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90" windowHeight="8115"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<sst xmlns="http://schemas.openxmlformats.org/spreadsheetml/2006/main" count="1157" uniqueCount="628">
  <si>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</si>
  <si>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</si>
  <si>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</si>
  <si>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</si>
  <si>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</si>
  <si>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</si>
  <si>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</si>
  <si>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</si>
  <si>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</si>
  <si>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</si>
  <si>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</si>
  <si>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</si>
  <si>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</si>
  <si>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</si>
  <si>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</si>
  <si>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</si>
  <si>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</si>
  <si>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</si>
  <si>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</si>
  <si>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</si>
  <si>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</si>
  <si>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</si>
  <si>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</si>
  <si>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</si>
  <si>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</si>
  <si>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</si>
  <si>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</si>
  <si>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</si>
  <si>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</si>
  <si>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</si>
  <si>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</si>
  <si>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</si>
  <si>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</si>
  <si>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</si>
  <si>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</si>
  <si>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</si>
  <si>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</si>
  <si>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</si>
  <si>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</si>
  <si>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</si>
  <si>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</si>
  <si>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</si>
  <si>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</si>
  <si>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</si>
  <si>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</si>
  <si>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</si>
  <si>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</si>
  <si>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</si>
  <si>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</si>
  <si>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</si>
  <si>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</si>
  <si>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</si>
  <si>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</si>
  <si>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</si>
  <si>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</si>
  <si>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</si>
  <si>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</si>
  <si>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</si>
  <si>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</si>
  <si>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</si>
  <si>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</si>
  <si>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</si>
  <si>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</si>
  <si>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</si>
  <si>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</si>
  <si>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</si>
  <si>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</si>
  <si>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</si>
  <si>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</si>
  <si>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</si>
  <si>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</si>
  <si>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</si>
  <si>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</si>
  <si>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</si>
  <si>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</si>
  <si>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</si>
  <si>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</si>
  <si>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</si>
  <si>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</si>
  <si>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</si>
  <si>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</si>
  <si>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</si>
  <si>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</si>
  <si>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</si>
  <si>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</si>
  <si>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</si>
  <si>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</si>
  <si>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</si>
  <si>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</si>
  <si>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</si>
  <si>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</si>
  <si>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</si>
  <si>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</si>
  <si>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</si>
  <si>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</si>
  <si>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</si>
  <si>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</si>
  <si>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</si>
  <si>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</si>
  <si>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</si>
  <si>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</si>
  <si>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</si>
  <si>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</si>
  <si>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</si>
  <si>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</si>
  <si>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</si>
  <si>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</si>
  <si>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</si>
  <si>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</si>
  <si>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</si>
  <si>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</si>
  <si>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</si>
  <si>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</si>
  <si>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</si>
  <si>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</si>
  <si>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</si>
  <si>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</si>
  <si>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</si>
  <si>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</si>
  <si>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</si>
  <si>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</si>
  <si>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</si>
  <si>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</si>
  <si>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</si>
  <si>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</si>
  <si>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</si>
  <si>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</si>
  <si>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</si>
  <si>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</si>
  <si>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</si>
  <si>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</si>
  <si>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</si>
  <si>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</si>
  <si>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</si>
  <si>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</si>
  <si>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</si>
  <si>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</si>
  <si>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</si>
  <si>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</si>
  <si>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</si>
  <si>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</si>
  <si>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</si>
  <si>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</si>
  <si>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</si>
  <si>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</si>
  <si>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</si>
  <si>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</si>
  <si>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</si>
  <si>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</si>
  <si>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</si>
  <si>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</si>
  <si>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</si>
  <si>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</si>
  <si>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</si>
  <si>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</si>
  <si>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</si>
  <si>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</si>
  <si>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</si>
  <si>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</si>
  <si>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</si>
  <si>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</si>
  <si>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</si>
  <si>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</si>
  <si>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</si>
  <si>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</si>
  <si>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</si>
  <si>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</si>
  <si>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</si>
  <si>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</si>
  <si>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</si>
  <si>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</si>
  <si>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</si>
  <si>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</si>
  <si>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</si>
  <si>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</si>
  <si>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</si>
  <si>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</si>
  <si>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</si>
  <si>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</si>
  <si>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</si>
  <si>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</si>
  <si>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</si>
  <si>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</si>
  <si>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</si>
  <si>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</si>
  <si>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</si>
  <si>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</si>
  <si>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</si>
  <si>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</si>
  <si>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</si>
  <si>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</si>
  <si>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</si>
  <si>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</si>
  <si>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</si>
  <si>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</si>
  <si>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</si>
  <si>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</si>
  <si>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</si>
  <si>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</si>
  <si>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</si>
  <si>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</si>
  <si>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</si>
  <si>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</si>
  <si>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</si>
  <si>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</si>
  <si>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</si>
  <si>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</si>
  <si>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</si>
  <si>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</si>
  <si>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</si>
  <si>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栃木県市貝町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</si>
  <si>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</si>
  <si>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</si>
  <si>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</si>
  <si>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</si>
  <si>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</si>
  <si>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</si>
  <si>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</si>
  <si>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</si>
  <si>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</si>
  <si>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</si>
  <si>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</si>
  <si>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</si>
  <si>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</si>
  <si>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</si>
  <si>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</si>
  <si>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</si>
  <si>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</si>
  <si>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</si>
  <si>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</si>
  <si>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</si>
  <si>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</si>
  <si>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</si>
  <si>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</si>
  <si>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</si>
  <si>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</si>
  <si>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</si>
  <si>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</si>
  <si>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</si>
  <si>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</si>
  <si>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</si>
  <si>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</si>
  <si>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</si>
  <si>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</si>
  <si>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</si>
  <si>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</si>
  <si>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</si>
  <si>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</si>
  <si>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</si>
  <si>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</si>
  <si>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</si>
  <si>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</si>
  <si>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</si>
  <si>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</si>
  <si>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</si>
  <si>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</si>
  <si>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</si>
  <si>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</si>
  <si>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</si>
  <si>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</si>
  <si>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</si>
  <si>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</si>
  <si>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</si>
  <si>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</si>
  <si>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</si>
  <si>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</si>
  <si>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</si>
  <si>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</si>
  <si>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</si>
  <si>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</si>
  <si>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</si>
  <si>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</si>
  <si>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</si>
  <si>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</si>
  <si>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</si>
  <si>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</si>
  <si>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</si>
  <si>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</si>
  <si>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</si>
  <si>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</si>
  <si>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</si>
  <si>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</si>
  <si>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</si>
  <si>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</si>
  <si>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</si>
  <si>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</si>
  <si>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</si>
  <si>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</si>
  <si>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</si>
  <si>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</si>
  <si>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</si>
  <si>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</si>
  <si>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</si>
  <si>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</si>
  <si>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</si>
  <si>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</si>
  <si>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</si>
  <si>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</si>
  <si>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</si>
  <si>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</si>
  <si>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</si>
  <si>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</si>
  <si>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</si>
  <si>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</si>
  <si>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</si>
  <si>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</si>
  <si>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</si>
  <si>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</si>
  <si>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</si>
  <si>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</si>
  <si>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</si>
  <si>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</si>
  <si>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</si>
  <si>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</si>
  <si>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</si>
  <si>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</si>
  <si>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</si>
  <si>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</si>
  <si>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</si>
  <si>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</si>
  <si>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</si>
  <si>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</si>
  <si>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</si>
  <si>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</si>
  <si>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</si>
  <si>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</si>
  <si>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</si>
  <si>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</si>
  <si>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</si>
  <si>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</si>
  <si>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</si>
  <si>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</si>
  <si>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</si>
  <si>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</si>
  <si>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</si>
  <si>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</si>
  <si>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</si>
  <si>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</si>
  <si>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</si>
  <si>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</si>
  <si>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</si>
  <si>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</si>
  <si>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</si>
  <si>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</si>
  <si>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</si>
  <si>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</si>
  <si>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</si>
  <si>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</si>
  <si>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</si>
  <si>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</si>
  <si>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</si>
  <si>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</si>
  <si>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</si>
  <si>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</si>
  <si>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</si>
  <si>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</si>
  <si>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</si>
  <si>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</si>
  <si>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</si>
  <si>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</si>
  <si>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</si>
  <si>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</si>
  <si>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</si>
  <si>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</si>
  <si>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栃木県市貝町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</si>
  <si>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</si>
  <si>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</si>
  <si>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</si>
  <si>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</si>
  <si>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</si>
  <si>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</si>
  <si>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</si>
  <si>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</si>
  <si>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</si>
  <si>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</si>
  <si>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</si>
  <si>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</si>
  <si>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</si>
  <si>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</si>
  <si>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</si>
  <si>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</si>
  <si>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</si>
  <si>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</si>
  <si>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</si>
  <si>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</si>
  <si>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</si>
  <si>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</si>
  <si>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</si>
  <si>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</si>
  <si>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</si>
  <si>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</si>
  <si>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</si>
  <si>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</si>
  <si>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</si>
  <si>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</si>
  <si>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</si>
  <si>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</si>
  <si>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</si>
  <si>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</si>
  <si>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</si>
  <si>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</si>
  <si>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</si>
  <si>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</si>
  <si>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</si>
  <si>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</si>
  <si>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</si>
  <si>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</si>
  <si>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</si>
  <si>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</si>
  <si>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</si>
  <si>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</si>
  <si>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</si>
  <si>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</si>
  <si>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</si>
  <si>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</si>
  <si>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</si>
  <si>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</si>
  <si>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</si>
  <si>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</si>
  <si>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</si>
  <si>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</si>
  <si>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</si>
  <si>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</si>
  <si>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</si>
  <si>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</si>
  <si>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</si>
  <si>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</si>
  <si>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</si>
  <si>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</si>
  <si>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</si>
  <si>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</si>
  <si>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</si>
  <si>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</si>
  <si>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</si>
  <si>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</si>
  <si>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</si>
  <si>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</si>
  <si>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</si>
  <si>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</si>
  <si>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</si>
  <si>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</si>
  <si>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</si>
  <si>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</si>
  <si>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</si>
  <si>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</si>
  <si>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</si>
  <si>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</si>
  <si>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</si>
  <si>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</si>
  <si>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</si>
  <si>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</si>
  <si>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</si>
  <si>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</si>
  <si>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</si>
  <si>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</si>
  <si>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</si>
  <si>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</si>
  <si>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</si>
  <si>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</si>
  <si>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</si>
  <si>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</si>
  <si>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</si>
  <si>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</si>
  <si>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</si>
  <si>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</si>
  <si>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</si>
  <si>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</si>
  <si>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</si>
  <si>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</si>
  <si>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</si>
  <si>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</si>
  <si>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</si>
  <si>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</si>
  <si>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</si>
  <si>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</si>
  <si>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</si>
  <si>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</si>
  <si>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</si>
  <si>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</si>
  <si>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</si>
  <si>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</si>
  <si>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</si>
  <si>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</si>
  <si>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</si>
  <si>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</si>
  <si>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</si>
  <si>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</si>
  <si>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</si>
  <si>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</si>
  <si>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</si>
  <si>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</si>
  <si>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</si>
  <si>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</si>
  <si>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</si>
  <si>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</si>
  <si>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</si>
  <si>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</si>
  <si>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</si>
  <si>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</si>
  <si>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</si>
  <si>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</si>
  <si>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</si>
  <si>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</si>
  <si>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</si>
  <si>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</si>
  <si>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</si>
  <si>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</si>
  <si>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</si>
  <si>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</si>
  <si>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</si>
  <si>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</si>
  <si>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</si>
  <si>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</si>
  <si>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</si>
  <si>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</si>
  <si>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</si>
  <si>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</si>
  <si>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</si>
  <si>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</si>
  <si>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</si>
  <si>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</si>
  <si>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</si>
  <si>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</si>
  <si>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</si>
  <si>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</si>
  <si>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</si>
  <si>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</si>
  <si>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</si>
  <si>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</si>
  <si>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</si>
  <si>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</si>
  <si>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</si>
  <si>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</si>
  <si>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</si>
  <si>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</si>
  <si>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</si>
  <si>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</si>
  <si>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</si>
  <si>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</si>
  <si>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</si>
  <si>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</si>
  <si>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</si>
  <si>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</si>
  <si>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</si>
  <si>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</si>
  <si>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</si>
  <si>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</si>
  <si>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</si>
  <si>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</si>
  <si>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</si>
  <si>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</si>
  <si>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</si>
  <si>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</si>
  <si>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</si>
  <si>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</si>
  <si>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</si>
  <si>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</si>
  <si>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</si>
  <si>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</si>
  <si>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</si>
  <si>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2.66</t>
  </si>
  <si>
    <t>▲ 11.69</t>
  </si>
  <si>
    <t>▲ 9.34</t>
  </si>
  <si>
    <t>一般会計</t>
  </si>
  <si>
    <t>国民健康保険特別会計</t>
  </si>
  <si>
    <t>公共下水道事業特別会計</t>
  </si>
  <si>
    <t>介護保険特別会計</t>
  </si>
  <si>
    <t>農業集落排水事業特別会計</t>
  </si>
  <si>
    <t>奨学金貸与費特別会計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</si>
  <si>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</si>
  <si>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</si>
  <si>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</si>
  <si>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</si>
  <si>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</si>
  <si>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</si>
  <si>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</si>
  <si>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</si>
  <si>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</si>
  <si>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</si>
  <si>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</si>
  <si>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</si>
  <si>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㈱サシバの里いちかい</t>
    <rPh sb="5" eb="6">
      <t>サト</t>
    </rPh>
    <phoneticPr fontId="2"/>
  </si>
  <si>
    <t>-</t>
    <phoneticPr fontId="2"/>
  </si>
  <si>
    <t>-</t>
    <phoneticPr fontId="2"/>
  </si>
  <si>
    <t>教育施設整備基金</t>
    <rPh sb="0" eb="2">
      <t>キョウイク</t>
    </rPh>
    <rPh sb="2" eb="4">
      <t>シセツ</t>
    </rPh>
    <rPh sb="4" eb="6">
      <t>セイビ</t>
    </rPh>
    <rPh sb="6" eb="8">
      <t>キキン</t>
    </rPh>
    <phoneticPr fontId="5"/>
  </si>
  <si>
    <t>地域福祉基金</t>
    <rPh sb="0" eb="2">
      <t>チイキ</t>
    </rPh>
    <rPh sb="2" eb="4">
      <t>フクシ</t>
    </rPh>
    <rPh sb="4" eb="6">
      <t>キキン</t>
    </rPh>
    <phoneticPr fontId="5"/>
  </si>
  <si>
    <t>教育文化振興基金</t>
    <rPh sb="0" eb="2">
      <t>キョウイク</t>
    </rPh>
    <rPh sb="2" eb="4">
      <t>ブンカ</t>
    </rPh>
    <rPh sb="4" eb="6">
      <t>シンコウ</t>
    </rPh>
    <rPh sb="6" eb="8">
      <t>キキン</t>
    </rPh>
    <phoneticPr fontId="5"/>
  </si>
  <si>
    <t>奨学基金</t>
    <rPh sb="0" eb="2">
      <t>ショウガク</t>
    </rPh>
    <rPh sb="2" eb="4">
      <t>キキン</t>
    </rPh>
    <phoneticPr fontId="5"/>
  </si>
  <si>
    <t>森林環境譲与税基金</t>
    <rPh sb="0" eb="2">
      <t>シンリン</t>
    </rPh>
    <rPh sb="2" eb="4">
      <t>カンキョウ</t>
    </rPh>
    <rPh sb="4" eb="7">
      <t>ジョウヨゼイ</t>
    </rPh>
    <rPh sb="7" eb="9">
      <t>キキン</t>
    </rPh>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</si>
  <si>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</si>
  <si>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</si>
  <si>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</si>
  <si>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</si>
  <si>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phoneticPr fontId="2"/>
  </si>
  <si>
    <t>-</t>
    <phoneticPr fontId="2"/>
  </si>
  <si>
    <t>栃木県後期高齢者医療広域連合（後期高齢者医療特別会計）</t>
    <phoneticPr fontId="2"/>
  </si>
  <si>
    <t>-</t>
    <phoneticPr fontId="2"/>
  </si>
  <si>
    <t>芳賀地区広域行政事務組合(一般会計)</t>
    <phoneticPr fontId="2"/>
  </si>
  <si>
    <t>芳賀地区広域行政事務組合(ごみ処理施設特別会計)</t>
    <phoneticPr fontId="2"/>
  </si>
  <si>
    <t>芳賀地区広域行政事務組合(卸売市場特別会計)</t>
    <phoneticPr fontId="2"/>
  </si>
  <si>
    <t>法非適用企業</t>
    <rPh sb="0" eb="1">
      <t>ホウ</t>
    </rPh>
    <rPh sb="1" eb="2">
      <t>ヒ</t>
    </rPh>
    <rPh sb="2" eb="4">
      <t>テキヨウ</t>
    </rPh>
    <rPh sb="4" eb="6">
      <t>キギョウ</t>
    </rPh>
    <phoneticPr fontId="2"/>
  </si>
  <si>
    <t>芳賀地区広域行政事務組合(ふるさと市町村圏基金特別会計)</t>
    <phoneticPr fontId="2"/>
  </si>
  <si>
    <t>芳賀郡中部環境衛生事務組合</t>
    <phoneticPr fontId="2"/>
  </si>
  <si>
    <t>-</t>
    <phoneticPr fontId="2"/>
  </si>
  <si>
    <t>芳賀中部上水道企業団</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</si>
  <si>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</si>
  <si>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</si>
  <si>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</si>
  <si>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</si>
  <si>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</si>
  <si>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</si>
  <si>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</si>
  <si>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</si>
  <si>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</si>
  <si>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</si>
  <si>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将来負担比率、有形固定資産減価償却率ともに、類似団体内平均値を下回っている。
　今後も、公共施設の老朽化への対応が課題となるが、公共施設等総合管理計画及び、個別施設計画により、財政負担の軽減を念頭に置きながら適切な公共施設管理を実施していく。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</si>
  <si>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</si>
  <si>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</si>
  <si>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</si>
  <si>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</si>
  <si>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</si>
  <si>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</si>
  <si>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</si>
  <si>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</si>
  <si>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将来負担比率、実質公債費比率ともに類似団体内平均値を下回っており、減少傾向にある。
　これは、近年地方債の新規発行を抑制してきた結果であるが、今後公共施設の老朽化に対する更新等が増えることが見込まれることから、これまで以上に公債費の適正化に取り組んでいく必要がある。</t>
    <phoneticPr fontId="5"/>
  </si>
  <si>
    <t>実質公債費比率</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</si>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</sst>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E882-4CA4-9291-3E3BABDB6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39082</c:v>
                </c:pt>
                <c:pt idx="1">
                  <c:v>90064</c:v>
                </c:pt>
                <c:pt idx="2">
                  <c:v>47230</c:v>
                </c:pt>
                <c:pt idx="3">
                  <c:v>40862</c:v>
                </c:pt>
                <c:pt idx="4">
                  <c:v>47633</c:v>
                </c:pt>
              </c:numCache>
            </c:numRef>
          </c:val>
          <c:smooth val="0"/>
          <c:extLst>
            <c:ext xmlns:c16="http://schemas.microsoft.com/office/drawing/2014/chart" uri="{C3380CC4-5D6E-409C-BE32-E72D297353CC}">
              <c16:uniqueId val="{00000001-E882-4CA4-9291-3E3BABDB65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22.22</c:v>
                </c:pt>
                <c:pt idx="1">
                  <c:v>7.8</c:v>
                </c:pt>
                <c:pt idx="2">
                  <c:v>5.92</c:v>
                </c:pt>
                <c:pt idx="3">
                  <c:v>15.37</c:v>
                </c:pt>
                <c:pt idx="4">
                  <c:v>13.94</c:v>
                </c:pt>
              </c:numCache>
            </c:numRef>
          </c:val>
          <c:extLst>
            <c:ext xmlns:c16="http://schemas.microsoft.com/office/drawing/2014/chart" uri="{C3380CC4-5D6E-409C-BE32-E72D297353CC}">
              <c16:uniqueId val="{00000000-AF65-477F-B5FC-44F68C1B02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20.71</c:v>
                </c:pt>
                <c:pt idx="1">
                  <c:v>23.87</c:v>
                </c:pt>
                <c:pt idx="2">
                  <c:v>15.78</c:v>
                </c:pt>
                <c:pt idx="3">
                  <c:v>13.76</c:v>
                </c:pt>
                <c:pt idx="4">
                  <c:v>16.79</c:v>
                </c:pt>
              </c:numCache>
            </c:numRef>
          </c:val>
          <c:extLst>
            <c:ext xmlns:c16="http://schemas.microsoft.com/office/drawing/2014/chart" uri="{C3380CC4-5D6E-409C-BE32-E72D297353CC}">
              <c16:uniqueId val="{00000001-AF65-477F-B5FC-44F68C1B02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-2.66</c:v>
                </c:pt>
                <c:pt idx="1">
                  <c:v>-11.69</c:v>
                </c:pt>
                <c:pt idx="2">
                  <c:v>-9.34</c:v>
                </c:pt>
                <c:pt idx="3">
                  <c:v>7.93</c:v>
                </c:pt>
                <c:pt idx="4">
                  <c:v>2.2200000000000002</c:v>
                </c:pt>
              </c:numCache>
            </c:numRef>
          </c:val>
          <c:smooth val="0"/>
          <c:extLst>
            <c:ext xmlns:c16="http://schemas.microsoft.com/office/drawing/2014/chart" uri="{C3380CC4-5D6E-409C-BE32-E72D297353CC}">
              <c16:uniqueId val="{00000002-AF65-477F-B5FC-44F68C1B02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8C-4C2F-88AB-0143D22BB6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8C-4C2F-88AB-0143D22BB6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8C-4C2F-88AB-0143D22BB6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3-C68C-4C2F-88AB-0143D22BB6AC}"/>
            </c:ext>
          </c:extLst>
        </c:ser>
        <c:ser>
          <c:idx val="4"/>
          <c:order val="4"/>
          <c:tx>
            <c:strRef>
              <c:f>データシート!$A$31</c:f>
              <c:strCache>
                <c:ptCount val="1"/>
                <c:pt idx="0">
                  <c:v>奨学金貸与費特別会計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0.04</c:v>
                </c:pt>
                <c:pt idx="4">
                  <c:v>#N/A</c:v>
                </c:pt>
                <c:pt idx="5">
                  <c:v>0.04</c:v>
                </c:pt>
                <c:pt idx="6">
                  <c:v>#N/A</c:v>
                </c:pt>
                <c:pt idx="7">
                  <c:v>0.09</c:v>
                </c:pt>
                <c:pt idx="8">
                  <c:v>#N/A</c:v>
                </c:pt>
                <c:pt idx="9">
                  <c:v>0.11</c:v>
                </c:pt>
              </c:numCache>
            </c:numRef>
          </c:val>
          <c:extLst>
            <c:ext xmlns:c16="http://schemas.microsoft.com/office/drawing/2014/chart" uri="{C3380CC4-5D6E-409C-BE32-E72D297353CC}">
              <c16:uniqueId val="{00000004-C68C-4C2F-88AB-0143D22BB6A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0.28999999999999998</c:v>
                </c:pt>
                <c:pt idx="4">
                  <c:v>#N/A</c:v>
                </c:pt>
                <c:pt idx="5">
                  <c:v>0.25</c:v>
                </c:pt>
                <c:pt idx="6">
                  <c:v>#N/A</c:v>
                </c:pt>
                <c:pt idx="7">
                  <c:v>0.17</c:v>
                </c:pt>
                <c:pt idx="8">
                  <c:v>#N/A</c:v>
                </c:pt>
                <c:pt idx="9">
                  <c:v>0.18</c:v>
                </c:pt>
              </c:numCache>
            </c:numRef>
          </c:val>
          <c:extLst>
            <c:ext xmlns:c16="http://schemas.microsoft.com/office/drawing/2014/chart" uri="{C3380CC4-5D6E-409C-BE32-E72D297353CC}">
              <c16:uniqueId val="{00000005-C68C-4C2F-88AB-0143D22BB6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1.94</c:v>
                </c:pt>
                <c:pt idx="2">
                  <c:v>#N/A</c:v>
                </c:pt>
                <c:pt idx="3">
                  <c:v>1.71</c:v>
                </c:pt>
                <c:pt idx="4">
                  <c:v>#N/A</c:v>
                </c:pt>
                <c:pt idx="5">
                  <c:v>1.82</c:v>
                </c:pt>
                <c:pt idx="6">
                  <c:v>#N/A</c:v>
                </c:pt>
                <c:pt idx="7">
                  <c:v>1.37</c:v>
                </c:pt>
                <c:pt idx="8">
                  <c:v>#N/A</c:v>
                </c:pt>
                <c:pt idx="9">
                  <c:v>1.07</c:v>
                </c:pt>
              </c:numCache>
            </c:numRef>
          </c:val>
          <c:extLst>
            <c:ext xmlns:c16="http://schemas.microsoft.com/office/drawing/2014/chart" uri="{C3380CC4-5D6E-409C-BE32-E72D297353CC}">
              <c16:uniqueId val="{00000006-C68C-4C2F-88AB-0143D22BB6A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0.8</c:v>
                </c:pt>
                <c:pt idx="4">
                  <c:v>#N/A</c:v>
                </c:pt>
                <c:pt idx="5">
                  <c:v>0.95</c:v>
                </c:pt>
                <c:pt idx="6">
                  <c:v>#N/A</c:v>
                </c:pt>
                <c:pt idx="7">
                  <c:v>1</c:v>
                </c:pt>
                <c:pt idx="8">
                  <c:v>#N/A</c:v>
                </c:pt>
                <c:pt idx="9">
                  <c:v>1.24</c:v>
                </c:pt>
              </c:numCache>
            </c:numRef>
          </c:val>
          <c:extLst>
            <c:ext xmlns:c16="http://schemas.microsoft.com/office/drawing/2014/chart" uri="{C3380CC4-5D6E-409C-BE32-E72D297353CC}">
              <c16:uniqueId val="{00000007-C68C-4C2F-88AB-0143D22BB6A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3.52</c:v>
                </c:pt>
                <c:pt idx="2">
                  <c:v>#N/A</c:v>
                </c:pt>
                <c:pt idx="3">
                  <c:v>4.76</c:v>
                </c:pt>
                <c:pt idx="4">
                  <c:v>#N/A</c:v>
                </c:pt>
                <c:pt idx="5">
                  <c:v>4.75</c:v>
                </c:pt>
                <c:pt idx="6">
                  <c:v>#N/A</c:v>
                </c:pt>
                <c:pt idx="7">
                  <c:v>3.14</c:v>
                </c:pt>
                <c:pt idx="8">
                  <c:v>#N/A</c:v>
                </c:pt>
                <c:pt idx="9">
                  <c:v>2.39</c:v>
                </c:pt>
              </c:numCache>
            </c:numRef>
          </c:val>
          <c:extLst>
            <c:ext xmlns:c16="http://schemas.microsoft.com/office/drawing/2014/chart" uri="{C3380CC4-5D6E-409C-BE32-E72D297353CC}">
              <c16:uniqueId val="{00000008-C68C-4C2F-88AB-0143D22BB6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22.14</c:v>
                </c:pt>
                <c:pt idx="2">
                  <c:v>#N/A</c:v>
                </c:pt>
                <c:pt idx="3">
                  <c:v>7.74</c:v>
                </c:pt>
                <c:pt idx="4">
                  <c:v>#N/A</c:v>
                </c:pt>
                <c:pt idx="5">
                  <c:v>5.86</c:v>
                </c:pt>
                <c:pt idx="6">
                  <c:v>#N/A</c:v>
                </c:pt>
                <c:pt idx="7">
                  <c:v>15.27</c:v>
                </c:pt>
                <c:pt idx="8">
                  <c:v>#N/A</c:v>
                </c:pt>
                <c:pt idx="9">
                  <c:v>13.82</c:v>
                </c:pt>
              </c:numCache>
            </c:numRef>
          </c:val>
          <c:extLst>
            <c:ext xmlns:c16="http://schemas.microsoft.com/office/drawing/2014/chart" uri="{C3380CC4-5D6E-409C-BE32-E72D297353CC}">
              <c16:uniqueId val="{00000009-C68C-4C2F-88AB-0143D22BB6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368</c:v>
                </c:pt>
                <c:pt idx="5">
                  <c:v>373</c:v>
                </c:pt>
                <c:pt idx="8">
                  <c:v>378</c:v>
                </c:pt>
                <c:pt idx="11">
                  <c:v>386</c:v>
                </c:pt>
                <c:pt idx="14">
                  <c:v>396</c:v>
                </c:pt>
              </c:numCache>
            </c:numRef>
          </c:val>
          <c:extLst>
            <c:ext xmlns:c16="http://schemas.microsoft.com/office/drawing/2014/chart" uri="{C3380CC4-5D6E-409C-BE32-E72D297353CC}">
              <c16:uniqueId val="{00000000-95B0-47CF-83B5-A1BE59A6B4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B0-47CF-83B5-A1BE59A6B4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74</c:v>
                </c:pt>
                <c:pt idx="3">
                  <c:v>73</c:v>
                </c:pt>
                <c:pt idx="6">
                  <c:v>1</c:v>
                </c:pt>
                <c:pt idx="9">
                  <c:v>1</c:v>
                </c:pt>
                <c:pt idx="12">
                  <c:v>1</c:v>
                </c:pt>
              </c:numCache>
            </c:numRef>
          </c:val>
          <c:extLst>
            <c:ext xmlns:c16="http://schemas.microsoft.com/office/drawing/2014/chart" uri="{C3380CC4-5D6E-409C-BE32-E72D297353CC}">
              <c16:uniqueId val="{00000002-95B0-47CF-83B5-A1BE59A6B4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30</c:v>
                </c:pt>
                <c:pt idx="6">
                  <c:v>30</c:v>
                </c:pt>
                <c:pt idx="9">
                  <c:v>36</c:v>
                </c:pt>
                <c:pt idx="12">
                  <c:v>41</c:v>
                </c:pt>
              </c:numCache>
            </c:numRef>
          </c:val>
          <c:extLst>
            <c:ext xmlns:c16="http://schemas.microsoft.com/office/drawing/2014/chart" uri="{C3380CC4-5D6E-409C-BE32-E72D297353CC}">
              <c16:uniqueId val="{00000003-95B0-47CF-83B5-A1BE59A6B4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c:v>
                </c:pt>
                <c:pt idx="3">
                  <c:v>138</c:v>
                </c:pt>
                <c:pt idx="6">
                  <c:v>143</c:v>
                </c:pt>
                <c:pt idx="9">
                  <c:v>144</c:v>
                </c:pt>
                <c:pt idx="12">
                  <c:v>148</c:v>
                </c:pt>
              </c:numCache>
            </c:numRef>
          </c:val>
          <c:extLst>
            <c:ext xmlns:c16="http://schemas.microsoft.com/office/drawing/2014/chart" uri="{C3380CC4-5D6E-409C-BE32-E72D297353CC}">
              <c16:uniqueId val="{00000004-95B0-47CF-83B5-A1BE59A6B4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0-47CF-83B5-A1BE59A6B4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B0-47CF-83B5-A1BE59A6B4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391</c:v>
                </c:pt>
                <c:pt idx="3">
                  <c:v>381</c:v>
                </c:pt>
                <c:pt idx="6">
                  <c:v>382</c:v>
                </c:pt>
                <c:pt idx="9">
                  <c:v>388</c:v>
                </c:pt>
                <c:pt idx="12">
                  <c:v>382</c:v>
                </c:pt>
              </c:numCache>
            </c:numRef>
          </c:val>
          <c:extLst>
            <c:ext xmlns:c16="http://schemas.microsoft.com/office/drawing/2014/chart" uri="{C3380CC4-5D6E-409C-BE32-E72D297353CC}">
              <c16:uniqueId val="{00000007-95B0-47CF-83B5-A1BE59A6B4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249</c:v>
                </c:pt>
                <c:pt idx="5">
                  <c:v>#N/A</c:v>
                </c:pt>
                <c:pt idx="6">
                  <c:v>#N/A</c:v>
                </c:pt>
                <c:pt idx="7">
                  <c:v>178</c:v>
                </c:pt>
                <c:pt idx="8">
                  <c:v>#N/A</c:v>
                </c:pt>
                <c:pt idx="9">
                  <c:v>#N/A</c:v>
                </c:pt>
                <c:pt idx="10">
                  <c:v>183</c:v>
                </c:pt>
                <c:pt idx="11">
                  <c:v>#N/A</c:v>
                </c:pt>
                <c:pt idx="12">
                  <c:v>#N/A</c:v>
                </c:pt>
                <c:pt idx="13">
                  <c:v>176</c:v>
                </c:pt>
                <c:pt idx="14">
                  <c:v>#N/A</c:v>
                </c:pt>
              </c:numCache>
            </c:numRef>
          </c:val>
          <c:smooth val="0"/>
          <c:extLst>
            <c:ext xmlns:c16="http://schemas.microsoft.com/office/drawing/2014/chart" uri="{C3380CC4-5D6E-409C-BE32-E72D297353CC}">
              <c16:uniqueId val="{00000008-95B0-47CF-83B5-A1BE59A6B4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4699</c:v>
                </c:pt>
                <c:pt idx="5">
                  <c:v>4657</c:v>
                </c:pt>
                <c:pt idx="8">
                  <c:v>4577</c:v>
                </c:pt>
                <c:pt idx="11">
                  <c:v>4573</c:v>
                </c:pt>
                <c:pt idx="14">
                  <c:v>4577</c:v>
                </c:pt>
              </c:numCache>
            </c:numRef>
          </c:val>
          <c:extLst>
            <c:ext xmlns:c16="http://schemas.microsoft.com/office/drawing/2014/chart" uri="{C3380CC4-5D6E-409C-BE32-E72D297353CC}">
              <c16:uniqueId val="{00000000-122E-4F06-A0C2-A20EA09B04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122E-4F06-A0C2-A20EA09B04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1469</c:v>
                </c:pt>
                <c:pt idx="5">
                  <c:v>1923</c:v>
                </c:pt>
                <c:pt idx="8">
                  <c:v>1466</c:v>
                </c:pt>
                <c:pt idx="11">
                  <c:v>1333</c:v>
                </c:pt>
                <c:pt idx="14">
                  <c:v>1422</c:v>
                </c:pt>
              </c:numCache>
            </c:numRef>
          </c:val>
          <c:extLst>
            <c:ext xmlns:c16="http://schemas.microsoft.com/office/drawing/2014/chart" uri="{C3380CC4-5D6E-409C-BE32-E72D297353CC}">
              <c16:uniqueId val="{00000002-122E-4F06-A0C2-A20EA09B04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2E-4F06-A0C2-A20EA09B04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2E-4F06-A0C2-A20EA09B04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2E-4F06-A0C2-A20EA09B04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724</c:v>
                </c:pt>
                <c:pt idx="3">
                  <c:v>708</c:v>
                </c:pt>
                <c:pt idx="6">
                  <c:v>635</c:v>
                </c:pt>
                <c:pt idx="9">
                  <c:v>637</c:v>
                </c:pt>
                <c:pt idx="12">
                  <c:v>635</c:v>
                </c:pt>
              </c:numCache>
            </c:numRef>
          </c:val>
          <c:extLst>
            <c:ext xmlns:c16="http://schemas.microsoft.com/office/drawing/2014/chart" uri="{C3380CC4-5D6E-409C-BE32-E72D297353CC}">
              <c16:uniqueId val="{00000006-122E-4F06-A0C2-A20EA09B04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404</c:v>
                </c:pt>
                <c:pt idx="3">
                  <c:v>409</c:v>
                </c:pt>
                <c:pt idx="6">
                  <c:v>416</c:v>
                </c:pt>
                <c:pt idx="9">
                  <c:v>421</c:v>
                </c:pt>
                <c:pt idx="12">
                  <c:v>399</c:v>
                </c:pt>
              </c:numCache>
            </c:numRef>
          </c:val>
          <c:extLst>
            <c:ext xmlns:c16="http://schemas.microsoft.com/office/drawing/2014/chart" uri="{C3380CC4-5D6E-409C-BE32-E72D297353CC}">
              <c16:uniqueId val="{00000007-122E-4F06-A0C2-A20EA09B04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2047</c:v>
                </c:pt>
                <c:pt idx="3">
                  <c:v>1940</c:v>
                </c:pt>
                <c:pt idx="6">
                  <c:v>1984</c:v>
                </c:pt>
                <c:pt idx="9">
                  <c:v>1932</c:v>
                </c:pt>
                <c:pt idx="12">
                  <c:v>1880</c:v>
                </c:pt>
              </c:numCache>
            </c:numRef>
          </c:val>
          <c:extLst>
            <c:ext xmlns:c16="http://schemas.microsoft.com/office/drawing/2014/chart" uri="{C3380CC4-5D6E-409C-BE32-E72D297353CC}">
              <c16:uniqueId val="{00000008-122E-4F06-A0C2-A20EA09B04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72</c:v>
                </c:pt>
                <c:pt idx="3">
                  <c:v>0</c:v>
                </c:pt>
                <c:pt idx="6">
                  <c:v>0</c:v>
                </c:pt>
                <c:pt idx="9">
                  <c:v>0</c:v>
                </c:pt>
                <c:pt idx="12">
                  <c:v>0</c:v>
                </c:pt>
              </c:numCache>
            </c:numRef>
          </c:val>
          <c:extLst>
            <c:ext xmlns:c16="http://schemas.microsoft.com/office/drawing/2014/chart" uri="{C3380CC4-5D6E-409C-BE32-E72D297353CC}">
              <c16:uniqueId val="{00000009-122E-4F06-A0C2-A20EA09B04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3891</c:v>
                </c:pt>
                <c:pt idx="3">
                  <c:v>3718</c:v>
                </c:pt>
                <c:pt idx="6">
                  <c:v>3525</c:v>
                </c:pt>
                <c:pt idx="9">
                  <c:v>3427</c:v>
                </c:pt>
                <c:pt idx="12">
                  <c:v>3443</c:v>
                </c:pt>
              </c:numCache>
            </c:numRef>
          </c:val>
          <c:extLst>
            <c:ext xmlns:c16="http://schemas.microsoft.com/office/drawing/2014/chart" uri="{C3380CC4-5D6E-409C-BE32-E72D297353CC}">
              <c16:uniqueId val="{0000000A-122E-4F06-A0C2-A20EA09B04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969</c:v>
                </c:pt>
                <c:pt idx="2">
                  <c:v>#N/A</c:v>
                </c:pt>
                <c:pt idx="3">
                  <c:v>#N/A</c:v>
                </c:pt>
                <c:pt idx="4">
                  <c:v>195</c:v>
                </c:pt>
                <c:pt idx="5">
                  <c:v>#N/A</c:v>
                </c:pt>
                <c:pt idx="6">
                  <c:v>#N/A</c:v>
                </c:pt>
                <c:pt idx="7">
                  <c:v>517</c:v>
                </c:pt>
                <c:pt idx="8">
                  <c:v>#N/A</c:v>
                </c:pt>
                <c:pt idx="9">
                  <c:v>#N/A</c:v>
                </c:pt>
                <c:pt idx="10">
                  <c:v>512</c:v>
                </c:pt>
                <c:pt idx="11">
                  <c:v>#N/A</c:v>
                </c:pt>
                <c:pt idx="12">
                  <c:v>#N/A</c:v>
                </c:pt>
                <c:pt idx="13">
                  <c:v>358</c:v>
                </c:pt>
                <c:pt idx="14">
                  <c:v>#N/A</c:v>
                </c:pt>
              </c:numCache>
            </c:numRef>
          </c:val>
          <c:smooth val="0"/>
          <c:extLst>
            <c:ext xmlns:c16="http://schemas.microsoft.com/office/drawing/2014/chart" uri="{C3380CC4-5D6E-409C-BE32-E72D297353CC}">
              <c16:uniqueId val="{0000000B-122E-4F06-A0C2-A20EA09B04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545</c:v>
                </c:pt>
                <c:pt idx="1">
                  <c:v>486</c:v>
                </c:pt>
                <c:pt idx="2">
                  <c:v>606</c:v>
                </c:pt>
              </c:numCache>
            </c:numRef>
          </c:val>
          <c:extLst>
            <c:ext xmlns:c16="http://schemas.microsoft.com/office/drawing/2014/chart" uri="{C3380CC4-5D6E-409C-BE32-E72D297353CC}">
              <c16:uniqueId val="{00000000-0857-4006-B08C-A1BB1E7F6A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151</c:v>
                </c:pt>
                <c:pt idx="1">
                  <c:v>101</c:v>
                </c:pt>
                <c:pt idx="2">
                  <c:v>101</c:v>
                </c:pt>
              </c:numCache>
            </c:numRef>
          </c:val>
          <c:extLst>
            <c:ext xmlns:c16="http://schemas.microsoft.com/office/drawing/2014/chart" uri="{C3380CC4-5D6E-409C-BE32-E72D297353CC}">
              <c16:uniqueId val="{00000001-0857-4006-B08C-A1BB1E7F6A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634</c:v>
                </c:pt>
                <c:pt idx="1">
                  <c:v>610</c:v>
                </c:pt>
                <c:pt idx="2">
                  <c:v>610</c:v>
                </c:pt>
              </c:numCache>
            </c:numRef>
          </c:val>
          <c:extLst>
            <c:ext xmlns:c16="http://schemas.microsoft.com/office/drawing/2014/chart" uri="{C3380CC4-5D6E-409C-BE32-E72D297353CC}">
              <c16:uniqueId val="{00000002-0857-4006-B08C-A1BB1E7F6A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{CB1231B4-7060-4C0F-9909-F5C05D5AA6DD}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74-4545-8247-414CBC74B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{D7D5B9E7-2624-4AF3-9F3C-1A72AA26017F}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74-4545-8247-414CBC74B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{74EB35ED-E487-49FC-8CC3-7F8522CA5A5A}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74-4545-8247-414CBC74B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{8854A80E-4FA9-4545-86F1-5899BDC5ED97}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74-4545-8247-414CBC74B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{7B511B85-D61F-409C-8B36-07EAA7B2A16A}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74-4545-8247-414CBC74BE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{B6255C9A-5FBB-44B6-B3B0-04BAA1C70093}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74-4545-8247-414CBC74BE2D}"/>
                </c:ext>
              </c:extLst>
            </c:dLbl>
            <c:dLbl>
              <c:idx val="16"/>
              <c:layout>
                <c:manualLayout>
                  <c:x val="-2.807794247884900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{C2C68982-B05D-492D-B717-9BA0C27E8EAB}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74-4545-8247-414CBC74BE2D}"/>
                </c:ext>
              </c:extLst>
            </c:dLbl>
            <c:dLbl>
              <c:idx val="24"/>
              <c:layout>
                <c:manualLayout>
                  <c:x val="-3.608300864095745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{E1576163-0036-403C-AB57-FB1EE5D4E064}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74-4545-8247-414CBC74BE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{36FE766B-99B5-4718-B586-0CA9B2646D2D}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74-4545-8247-414CBC74B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39.5</c:v>
                </c:pt>
                <c:pt idx="24">
                  <c:v>40.4</c:v>
                </c:pt>
                <c:pt idx="32">
                  <c:v>41.8</c:v>
                </c:pt>
              </c:numCache>
            </c:numRef>
          </c:xVal>
          <c:yVal>
            <c:numRef>
              <c:f>公会計指標分析・財政指標組合せ分析表!$BP$51:$DC$51</c:f>
              <c:numCache>
                <c:formatCode>#,##0.0;"▲ "#,##0.0</c:formatCode>
                <c:ptCount val="40"/>
                <c:pt idx="8">
                  <c:v>6.4</c:v>
                </c:pt>
                <c:pt idx="16">
                  <c:v>16.8</c:v>
                </c:pt>
                <c:pt idx="24">
                  <c:v>16.2</c:v>
                </c:pt>
                <c:pt idx="32">
                  <c:v>11.1</c:v>
                </c:pt>
              </c:numCache>
            </c:numRef>
          </c:yVal>
          <c:smooth val="0"/>
          <c:extLst>
            <c:ext xmlns:c16="http://schemas.microsoft.com/office/drawing/2014/chart" uri="{C3380CC4-5D6E-409C-BE32-E72D297353CC}">
              <c16:uniqueId val="{00000009-B174-4545-8247-414CBC74B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{F624C4EE-95FE-4B4E-BE99-F81EC3B36B97}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74-4545-8247-414CBC74BE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{C3D5D47F-B967-4809-B920-C08EF552517A}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74-4545-8247-414CBC74B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{0CF6D423-9A15-4F47-B12B-D9C268249B50}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74-4545-8247-414CBC74B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{7D0AA70F-2E7B-4BA6-812E-BA75E50C60C1}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74-4545-8247-414CBC74B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{FF308E76-1096-453B-82A7-406BA1C75C79}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74-4545-8247-414CBC74BE2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{F4C6BFC8-AE73-4CE4-95DE-FEDE2A86D1CE}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74-4545-8247-414CBC74BE2D}"/>
                </c:ext>
              </c:extLst>
            </c:dLbl>
            <c:dLbl>
              <c:idx val="16"/>
              <c:layout>
                <c:manualLayout>
                  <c:x val="0"/>
                  <c:y val="-2.094440957261823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{F2BE045D-F17B-4932-BFCB-0E88DB84CBAE}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74-4545-8247-414CBC74BE2D}"/>
                </c:ext>
              </c:extLst>
            </c:dLbl>
            <c:dLbl>
              <c:idx val="24"/>
              <c:layout>
                <c:manualLayout>
                  <c:x val="0"/>
                  <c:y val="1.520920786722600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{952A66ED-672B-481F-9BAE-6DE0BA62DDA2}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74-4545-8247-414CBC74BE2D}"/>
                </c:ext>
              </c:extLst>
            </c:dLbl>
            <c:dLbl>
              <c:idx val="32"/>
              <c:layout>
                <c:manualLayout>
                  <c:x val="0"/>
                  <c:y val="5.7352017053920725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{EA085AF9-7FDF-4261-8B3B-FC235F4D6B01}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74-4545-8247-414CBC74B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58.9</c:v>
                </c:pt>
                <c:pt idx="16">
                  <c:v>60.5</c:v>
                </c:pt>
                <c:pt idx="24">
                  <c:v>61.2</c:v>
                </c:pt>
                <c:pt idx="32">
                  <c:v>61.8</c:v>
                </c:pt>
              </c:numCache>
            </c:numRef>
          </c:xVal>
          <c:yVal>
            <c:numRef>
              <c:f>公会計指標分析・財政指標組合せ分析表!$BP$55:$DC$55</c:f>
              <c:numCache>
                <c:formatCode>#,##0.0;"▲ "#,##0.0</c:formatCode>
                <c:ptCount val="40"/>
                <c:pt idx="8">
                  <c:v>32.799999999999997</c:v>
                </c:pt>
                <c:pt idx="16">
                  <c:v>20.9</c:v>
                </c:pt>
                <c:pt idx="24">
                  <c:v>21</c:v>
                </c:pt>
                <c:pt idx="32">
                  <c:v>23.5</c:v>
                </c:pt>
              </c:numCache>
            </c:numRef>
          </c:yVal>
          <c:smooth val="0"/>
          <c:extLst>
            <c:ext xmlns:c16="http://schemas.microsoft.com/office/drawing/2014/chart" uri="{C3380CC4-5D6E-409C-BE32-E72D297353CC}">
              <c16:uniqueId val="{00000013-B174-4545-8247-414CBC74BE2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{715BB22F-5958-4FAF-B31D-EBCEA3FC1C6C}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8BB-4977-83C5-2863C587F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{554A83AD-6A51-4ACD-A6E2-C7E7ADA6B00B}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B-4977-83C5-2863C587F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{3D82DB12-AB96-4C79-9884-66D5399C51DD}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B-4977-83C5-2863C587F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{F3D3C251-27BF-4F55-8C71-048E868E7616}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B-4977-83C5-2863C587F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{A3E8545C-F0FE-4F29-A78E-30C7113313DF}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B-4977-83C5-2863C587F3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{829ACABC-6AEC-4F1D-944E-C052B0BB42DD}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8BB-4977-83C5-2863C587F3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{761E91D6-83F1-455D-9EB6-CE7C448AF8B8}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8BB-4977-83C5-2863C587F3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{A2D7B198-3244-4E2C-A15D-F992FE38B0BF}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8BB-4977-83C5-2863C587F3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{FCC65A18-8F94-46D6-A17C-BF2E6F10A7CB}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8BB-4977-83C5-2863C587F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8.4</c:v>
                </c:pt>
                <c:pt idx="16">
                  <c:v>7.4</c:v>
                </c:pt>
                <c:pt idx="24">
                  <c:v>6.6</c:v>
                </c:pt>
                <c:pt idx="32">
                  <c:v>5.6</c:v>
                </c:pt>
              </c:numCache>
            </c:numRef>
          </c:xVal>
          <c:yVal>
            <c:numRef>
              <c:f>公会計指標分析・財政指標組合せ分析表!$BP$73:$DC$73</c:f>
              <c:numCache>
                <c:formatCode>#,##0.0;"▲ "#,##0.0</c:formatCode>
                <c:ptCount val="40"/>
                <c:pt idx="0">
                  <c:v>31.8</c:v>
                </c:pt>
                <c:pt idx="8">
                  <c:v>6.4</c:v>
                </c:pt>
                <c:pt idx="16">
                  <c:v>16.8</c:v>
                </c:pt>
                <c:pt idx="24">
                  <c:v>16.2</c:v>
                </c:pt>
                <c:pt idx="32">
                  <c:v>11.1</c:v>
                </c:pt>
              </c:numCache>
            </c:numRef>
          </c:yVal>
          <c:smooth val="0"/>
          <c:extLst>
            <c:ext xmlns:c16="http://schemas.microsoft.com/office/drawing/2014/chart" uri="{C3380CC4-5D6E-409C-BE32-E72D297353CC}">
              <c16:uniqueId val="{00000009-28BB-4977-83C5-2863C587F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{A320E99D-E9F9-4FEC-A03C-97E5F3BA3558}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8BB-4977-83C5-2863C587F3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{24DD8834-2785-4117-879B-7C42149FD50A}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B-4977-83C5-2863C587F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{C4384706-EC4E-474A-A5A1-8C814794251A}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B-4977-83C5-2863C587F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{B6E9F46D-D465-4281-AC3D-1BFBD5F879F2}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B-4977-83C5-2863C587F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{284EB20D-E269-4223-9989-0691954C0724}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B-4977-83C5-2863C587F39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{1F7B7C77-FA2F-48AF-B6AF-6436B14F80ED}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8BB-4977-83C5-2863C587F39D}"/>
                </c:ext>
              </c:extLst>
            </c:dLbl>
            <c:dLbl>
              <c:idx val="16"/>
              <c:layout>
                <c:manualLayout>
                  <c:x val="0"/>
                  <c:y val="-1.8271369340649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{ADBD8888-3120-4B8D-88DA-7F43EB518596}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8BB-4977-83C5-2863C587F39D}"/>
                </c:ext>
              </c:extLst>
            </c:dLbl>
            <c:dLbl>
              <c:idx val="24"/>
              <c:layout>
                <c:manualLayout>
                  <c:x val="0"/>
                  <c:y val="1.82713693406497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{2BCB9696-5E63-41F8-B0D7-9FC60B5D7004}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8BB-4977-83C5-2863C587F39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{F1450ABA-0DCB-44FE-AB4E-38FF436E90C6}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8BB-4977-83C5-2863C587F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28BB-4977-83C5-2863C587F39D}"/>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年度から地方債発行を抑制することにより、元利償還金は徐々に減少する傾向にあるため、実質公債費比率の低下に繋がっている。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年度には国営事業の償還金に係る負担が終了し、債務負担行為に基づく支出額が大きく減少したため、比率が改善した。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地方債発行に際しては、後年度の元利償還金が基準財政需要額に算入される地方債を選択することに努め、持続可能な財政運営に努める。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について、一般会計等に係る地方債の現在高は、辺地対策事業債等の影響により、増となったが、公営企業債等繰入見込額や組合等負担等見込額の減により、前年度比較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は、充当可能基金の増により、前年度比較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93百万円の増となり、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将来負担比率の分子は、前年度比較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充当可能財源の主である基金については、今後増大する公共施設の老朽化に伴う大規模修繕等に対応するため、長期的な財政シミュレーションに基づき、残高を確保するよう努める。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以上を毎年度財政調整基金に積み立てているが、今年度は、前年度決算剰余金が増加したため、基金全体の残高も増加している。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規模と基金残高のバランスを考慮しつつ、町税の減収などの不足の事態への対応に加え、公共施設の老朽化対策など、今後の財政需要の増大にも対応していけるように一定額を確保し、適正に活用できるよう計画的な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・教育文化振興基金：教育文化の振興に寄与する事業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・教育施設整備基金：教育施設を整備充実する事業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・奨学基金：奨学金事業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・ふるさと応援基金：市貝町ふるさと応援寄附金を財源とした事業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・森林環境譲与税基金：森林環境譲与税を財源とした事業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・サシバの里づくり基金：サシバの里づくりに関する事業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・一般旅券印紙等購買基金：一般旅券発給業務等に係る収入印紙及び栃木県収入証紙の売りさばきに関する事務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・地域福祉基金については、出産祝金事業のために一部取り崩したことにより、残高が減少した。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・奨学基金、森林環境譲与税基金については、積み立てにより、残高が増加した。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特に教育施設整備基金については、施設の老朽化に伴う大規模修繕費用が今後増大する見込みであるため、長寿命化計画に基づいた修繕、更新に対応できるよう、残高を確保する方針である。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財源不足を補うため、取崩しを行っているが、今年度は、前年度決算剰余金が増加したため、残高も増加している。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社会保障関係費の増加や老朽化が進んでいる公共施設等の整備・改修に多額の費用を要することが想定されるため、基金残高を考慮し、財政需要が増大した際に、適正に活用するため、計画的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起債元金償還に充当したが、取崩額と同額を積み立てたため、増減なしとなっている。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地方債の償還状況を考慮し、繰上償還への対応や地方債償還の負担軽減のため積立てを行い、現状の残高を引き続き確保していく。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年度に策定した公共施設等総合管理計画において、施設の長寿命化や統合・廃止を推進することとしている。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有形固定資産減価償却率については、全国平均、県平均を大幅に下回っており、今後も引き続き、公共施設等総合管理計画に基づき、適正な施設管理を行う。</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1" name="楕円 80"/>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2" name="有形固定資産減価償却率該当値テキスト"/>
        <xdr:cNvSpPr txBox="1"/>
      </xdr:nvSpPr>
      <xdr:spPr>
        <a:xfrm>
          <a:off x="4813300" y="55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83" name="楕円 82"/>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28</xdr:row>
      <xdr:rowOff>132927</xdr:rowOff>
    </xdr:to>
    <xdr:cxnSp macro="">
      <xdr:nvCxnSpPr>
        <xdr:cNvPr id="84" name="直線コネクタ 83"/>
        <xdr:cNvCxnSpPr/>
      </xdr:nvCxnSpPr>
      <xdr:spPr>
        <a:xfrm>
          <a:off x="4051300" y="567986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40746</xdr:rowOff>
    </xdr:from>
    <xdr:to>
      <xdr:col>15</xdr:col>
      <xdr:colOff>187325</xdr:colOff>
      <xdr:row>28</xdr:row>
      <xdr:rowOff>142346</xdr:rowOff>
    </xdr:to>
    <xdr:sp macro="" textlink="">
      <xdr:nvSpPr>
        <xdr:cNvPr id="85" name="楕円 84"/>
        <xdr:cNvSpPr/>
      </xdr:nvSpPr>
      <xdr:spPr>
        <a:xfrm>
          <a:off x="3238500" y="56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91546</xdr:rowOff>
    </xdr:from>
    <xdr:to>
      <xdr:col>19</xdr:col>
      <xdr:colOff>136525</xdr:colOff>
      <xdr:row>28</xdr:row>
      <xdr:rowOff>107738</xdr:rowOff>
    </xdr:to>
    <xdr:cxnSp macro="">
      <xdr:nvCxnSpPr>
        <xdr:cNvPr id="86" name="直線コネクタ 85"/>
        <xdr:cNvCxnSpPr/>
      </xdr:nvCxnSpPr>
      <xdr:spPr>
        <a:xfrm>
          <a:off x="3289300" y="5663671"/>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7" name="楕円 86"/>
        <xdr:cNvSpPr/>
      </xdr:nvSpPr>
      <xdr:spPr>
        <a:xfrm>
          <a:off x="2476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91546</xdr:rowOff>
    </xdr:from>
    <xdr:to>
      <xdr:col>15</xdr:col>
      <xdr:colOff>136525</xdr:colOff>
      <xdr:row>30</xdr:row>
      <xdr:rowOff>86889</xdr:rowOff>
    </xdr:to>
    <xdr:cxnSp macro="">
      <xdr:nvCxnSpPr>
        <xdr:cNvPr id="88" name="直線コネクタ 87"/>
        <xdr:cNvCxnSpPr/>
      </xdr:nvCxnSpPr>
      <xdr:spPr>
        <a:xfrm flipV="1">
          <a:off x="2527300" y="5663671"/>
          <a:ext cx="7620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9"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0"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1" name="n_3ave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2"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93" name="n_1mainValue有形固定資産減価償却率"/>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158873</xdr:rowOff>
    </xdr:from>
    <xdr:ext cx="405111" cy="259045"/>
    <xdr:sp macro="" textlink="">
      <xdr:nvSpPr>
        <xdr:cNvPr id="94" name="n_2mainValue有形固定資産減価償却率"/>
        <xdr:cNvSpPr txBox="1"/>
      </xdr:nvSpPr>
      <xdr:spPr>
        <a:xfrm>
          <a:off x="3086744" y="538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154216</xdr:rowOff>
    </xdr:from>
    <xdr:ext cx="405111" cy="259045"/>
    <xdr:sp macro="" textlink="">
      <xdr:nvSpPr>
        <xdr:cNvPr id="95" name="n_3mainValue有形固定資産減価償却率"/>
        <xdr:cNvSpPr txBox="1"/>
      </xdr:nvSpPr>
      <xdr:spPr>
        <a:xfrm>
          <a:off x="2324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全国平均、県平均を下回っており、引き続き、地方債の新規発行を抑制し、地方債残高を減少させるなど、適債管理に努め、債務償還能力の向上を図っていく。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4" name="直線コネクタ 123"/>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5"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6" name="直線コネクタ 125"/>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29" name="債務償還比率平均値テキスト"/>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0" name="フローチャート: 判断 129"/>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1" name="フローチャート: 判断 130"/>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2" name="フローチャート: 判断 131"/>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3" name="フローチャート: 判断 132"/>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4" name="フローチャート: 判断 133"/>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89514</xdr:rowOff>
    </xdr:from>
    <xdr:to>
      <xdr:col>76</xdr:col>
      <xdr:colOff>73025</xdr:colOff>
      <xdr:row>30</xdr:row>
      <xdr:rowOff>19664</xdr:rowOff>
    </xdr:to>
    <xdr:sp macro="" textlink="">
      <xdr:nvSpPr>
        <xdr:cNvPr id="140" name="楕円 139"/>
        <xdr:cNvSpPr/>
      </xdr:nvSpPr>
      <xdr:spPr>
        <a:xfrm>
          <a:off x="14744700" y="58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112391</xdr:rowOff>
    </xdr:from>
    <xdr:ext cx="469744" cy="259045"/>
    <xdr:sp macro="" textlink="">
      <xdr:nvSpPr>
        <xdr:cNvPr id="141" name="債務償還比率該当値テキスト"/>
        <xdr:cNvSpPr txBox="1"/>
      </xdr:nvSpPr>
      <xdr:spPr>
        <a:xfrm>
          <a:off x="14846300" y="568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105706</xdr:rowOff>
    </xdr:from>
    <xdr:to>
      <xdr:col>72</xdr:col>
      <xdr:colOff>123825</xdr:colOff>
      <xdr:row>30</xdr:row>
      <xdr:rowOff>35856</xdr:rowOff>
    </xdr:to>
    <xdr:sp macro="" textlink="">
      <xdr:nvSpPr>
        <xdr:cNvPr id="142" name="楕円 141"/>
        <xdr:cNvSpPr/>
      </xdr:nvSpPr>
      <xdr:spPr>
        <a:xfrm>
          <a:off x="14033500" y="58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140314</xdr:rowOff>
    </xdr:from>
    <xdr:to>
      <xdr:col>76</xdr:col>
      <xdr:colOff>22225</xdr:colOff>
      <xdr:row>29</xdr:row>
      <xdr:rowOff>156506</xdr:rowOff>
    </xdr:to>
    <xdr:cxnSp macro="">
      <xdr:nvCxnSpPr>
        <xdr:cNvPr id="143" name="直線コネクタ 142"/>
        <xdr:cNvCxnSpPr/>
      </xdr:nvCxnSpPr>
      <xdr:spPr>
        <a:xfrm flipV="1">
          <a:off x="14084300" y="5883889"/>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89224</xdr:rowOff>
    </xdr:from>
    <xdr:to>
      <xdr:col>68</xdr:col>
      <xdr:colOff>123825</xdr:colOff>
      <xdr:row>31</xdr:row>
      <xdr:rowOff>19374</xdr:rowOff>
    </xdr:to>
    <xdr:sp macro="" textlink="">
      <xdr:nvSpPr>
        <xdr:cNvPr id="144" name="楕円 143"/>
        <xdr:cNvSpPr/>
      </xdr:nvSpPr>
      <xdr:spPr>
        <a:xfrm>
          <a:off x="13271500" y="600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156506</xdr:rowOff>
    </xdr:from>
    <xdr:to>
      <xdr:col>72</xdr:col>
      <xdr:colOff>73025</xdr:colOff>
      <xdr:row>30</xdr:row>
      <xdr:rowOff>140024</xdr:rowOff>
    </xdr:to>
    <xdr:cxnSp macro="">
      <xdr:nvCxnSpPr>
        <xdr:cNvPr id="145" name="直線コネクタ 144"/>
        <xdr:cNvCxnSpPr/>
      </xdr:nvCxnSpPr>
      <xdr:spPr>
        <a:xfrm flipV="1">
          <a:off x="13322300" y="5900081"/>
          <a:ext cx="762000" cy="1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55930</xdr:rowOff>
    </xdr:from>
    <xdr:to>
      <xdr:col>64</xdr:col>
      <xdr:colOff>123825</xdr:colOff>
      <xdr:row>29</xdr:row>
      <xdr:rowOff>157530</xdr:rowOff>
    </xdr:to>
    <xdr:sp macro="" textlink="">
      <xdr:nvSpPr>
        <xdr:cNvPr id="146" name="楕円 145"/>
        <xdr:cNvSpPr/>
      </xdr:nvSpPr>
      <xdr:spPr>
        <a:xfrm>
          <a:off x="12509500" y="5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106730</xdr:rowOff>
    </xdr:from>
    <xdr:to>
      <xdr:col>68</xdr:col>
      <xdr:colOff>73025</xdr:colOff>
      <xdr:row>30</xdr:row>
      <xdr:rowOff>140024</xdr:rowOff>
    </xdr:to>
    <xdr:cxnSp macro="">
      <xdr:nvCxnSpPr>
        <xdr:cNvPr id="147" name="直線コネクタ 146"/>
        <xdr:cNvCxnSpPr/>
      </xdr:nvCxnSpPr>
      <xdr:spPr>
        <a:xfrm>
          <a:off x="12560300" y="5850305"/>
          <a:ext cx="762000" cy="2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75480</xdr:rowOff>
    </xdr:from>
    <xdr:to>
      <xdr:col>60</xdr:col>
      <xdr:colOff>123825</xdr:colOff>
      <xdr:row>30</xdr:row>
      <xdr:rowOff>5630</xdr:rowOff>
    </xdr:to>
    <xdr:sp macro="" textlink="">
      <xdr:nvSpPr>
        <xdr:cNvPr id="148" name="楕円 147"/>
        <xdr:cNvSpPr/>
      </xdr:nvSpPr>
      <xdr:spPr>
        <a:xfrm>
          <a:off x="11747500" y="58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106730</xdr:rowOff>
    </xdr:from>
    <xdr:to>
      <xdr:col>64</xdr:col>
      <xdr:colOff>73025</xdr:colOff>
      <xdr:row>29</xdr:row>
      <xdr:rowOff>126280</xdr:rowOff>
    </xdr:to>
    <xdr:cxnSp macro="">
      <xdr:nvCxnSpPr>
        <xdr:cNvPr id="149" name="直線コネクタ 148"/>
        <xdr:cNvCxnSpPr/>
      </xdr:nvCxnSpPr>
      <xdr:spPr>
        <a:xfrm flipV="1">
          <a:off x="11798300" y="5850305"/>
          <a:ext cx="762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0" name="n_1aveValue債務償還比率"/>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1"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2" name="n_3aveValue債務償還比率"/>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3" name="n_4aveValue債務償還比率"/>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52383</xdr:rowOff>
    </xdr:from>
    <xdr:ext cx="469744" cy="259045"/>
    <xdr:sp macro="" textlink="">
      <xdr:nvSpPr>
        <xdr:cNvPr id="154" name="n_1mainValue債務償還比率"/>
        <xdr:cNvSpPr txBox="1"/>
      </xdr:nvSpPr>
      <xdr:spPr>
        <a:xfrm>
          <a:off x="13836727" y="5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10501</xdr:rowOff>
    </xdr:from>
    <xdr:ext cx="469744" cy="259045"/>
    <xdr:sp macro="" textlink="">
      <xdr:nvSpPr>
        <xdr:cNvPr id="155" name="n_2mainValue債務償還比率"/>
        <xdr:cNvSpPr txBox="1"/>
      </xdr:nvSpPr>
      <xdr:spPr>
        <a:xfrm>
          <a:off x="13087427" y="609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2607</xdr:rowOff>
    </xdr:from>
    <xdr:ext cx="469744" cy="259045"/>
    <xdr:sp macro="" textlink="">
      <xdr:nvSpPr>
        <xdr:cNvPr id="156" name="n_3mainValue債務償還比率"/>
        <xdr:cNvSpPr txBox="1"/>
      </xdr:nvSpPr>
      <xdr:spPr>
        <a:xfrm>
          <a:off x="12325427" y="55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22157</xdr:rowOff>
    </xdr:from>
    <xdr:ext cx="469744" cy="259045"/>
    <xdr:sp macro="" textlink="">
      <xdr:nvSpPr>
        <xdr:cNvPr id="157" name="n_4mainValue債務償還比率"/>
        <xdr:cNvSpPr txBox="1"/>
      </xdr:nvSpPr>
      <xdr:spPr>
        <a:xfrm>
          <a:off x="11563427" y="55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118745</xdr:rowOff>
    </xdr:from>
    <xdr:to>
      <xdr:col>24</xdr:col>
      <xdr:colOff>114300</xdr:colOff>
      <xdr:row>34</xdr:row>
      <xdr:rowOff>48895</xdr:rowOff>
    </xdr:to>
    <xdr:sp macro="" textlink="">
      <xdr:nvSpPr>
        <xdr:cNvPr id="73" name="楕円 72"/>
        <xdr:cNvSpPr/>
      </xdr:nvSpPr>
      <xdr:spPr>
        <a:xfrm>
          <a:off x="4584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71772</xdr:rowOff>
    </xdr:from>
    <xdr:ext cx="405111" cy="259045"/>
    <xdr:sp macro="" textlink="">
      <xdr:nvSpPr>
        <xdr:cNvPr id="74" name="【道路】&#10;有形固定資産減価償却率該当値テキスト"/>
        <xdr:cNvSpPr txBox="1"/>
      </xdr:nvSpPr>
      <xdr:spPr>
        <a:xfrm>
          <a:off x="4673600" y="572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107315</xdr:rowOff>
    </xdr:from>
    <xdr:to>
      <xdr:col>20</xdr:col>
      <xdr:colOff>38100</xdr:colOff>
      <xdr:row>34</xdr:row>
      <xdr:rowOff>37465</xdr:rowOff>
    </xdr:to>
    <xdr:sp macro="" textlink="">
      <xdr:nvSpPr>
        <xdr:cNvPr id="75" name="楕円 74"/>
        <xdr:cNvSpPr/>
      </xdr:nvSpPr>
      <xdr:spPr>
        <a:xfrm>
          <a:off x="3746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158115</xdr:rowOff>
    </xdr:from>
    <xdr:to>
      <xdr:col>24</xdr:col>
      <xdr:colOff>63500</xdr:colOff>
      <xdr:row>33</xdr:row>
      <xdr:rowOff>169545</xdr:rowOff>
    </xdr:to>
    <xdr:cxnSp macro="">
      <xdr:nvCxnSpPr>
        <xdr:cNvPr id="76" name="直線コネクタ 75"/>
        <xdr:cNvCxnSpPr/>
      </xdr:nvCxnSpPr>
      <xdr:spPr>
        <a:xfrm>
          <a:off x="3797300" y="58159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95885</xdr:rowOff>
    </xdr:from>
    <xdr:to>
      <xdr:col>15</xdr:col>
      <xdr:colOff>101600</xdr:colOff>
      <xdr:row>34</xdr:row>
      <xdr:rowOff>26035</xdr:rowOff>
    </xdr:to>
    <xdr:sp macro="" textlink="">
      <xdr:nvSpPr>
        <xdr:cNvPr id="77" name="楕円 76"/>
        <xdr:cNvSpPr/>
      </xdr:nvSpPr>
      <xdr:spPr>
        <a:xfrm>
          <a:off x="2857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146685</xdr:rowOff>
    </xdr:from>
    <xdr:to>
      <xdr:col>19</xdr:col>
      <xdr:colOff>177800</xdr:colOff>
      <xdr:row>33</xdr:row>
      <xdr:rowOff>158115</xdr:rowOff>
    </xdr:to>
    <xdr:cxnSp macro="">
      <xdr:nvCxnSpPr>
        <xdr:cNvPr id="78" name="直線コネクタ 77"/>
        <xdr:cNvCxnSpPr/>
      </xdr:nvCxnSpPr>
      <xdr:spPr>
        <a:xfrm>
          <a:off x="2908300" y="58045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9" name="楕円 78"/>
        <xdr:cNvSpPr/>
      </xdr:nvSpPr>
      <xdr:spPr>
        <a:xfrm>
          <a:off x="196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146685</xdr:rowOff>
    </xdr:from>
    <xdr:to>
      <xdr:col>15</xdr:col>
      <xdr:colOff>50800</xdr:colOff>
      <xdr:row>34</xdr:row>
      <xdr:rowOff>64770</xdr:rowOff>
    </xdr:to>
    <xdr:cxnSp macro="">
      <xdr:nvCxnSpPr>
        <xdr:cNvPr id="80" name="直線コネクタ 79"/>
        <xdr:cNvCxnSpPr/>
      </xdr:nvCxnSpPr>
      <xdr:spPr>
        <a:xfrm flipV="1">
          <a:off x="2019300" y="580453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1" name="n_1aveValue【道路】&#10;有形固定資産減価償却率"/>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2" name="n_2ave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3"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53992</xdr:rowOff>
    </xdr:from>
    <xdr:ext cx="405111" cy="259045"/>
    <xdr:sp macro="" textlink="">
      <xdr:nvSpPr>
        <xdr:cNvPr id="85" name="n_1mainValue【道路】&#10;有形固定資産減価償却率"/>
        <xdr:cNvSpPr txBox="1"/>
      </xdr:nvSpPr>
      <xdr:spPr>
        <a:xfrm>
          <a:off x="3582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42562</xdr:rowOff>
    </xdr:from>
    <xdr:ext cx="405111" cy="259045"/>
    <xdr:sp macro="" textlink="">
      <xdr:nvSpPr>
        <xdr:cNvPr id="86" name="n_2mainValue【道路】&#10;有形固定資産減価償却率"/>
        <xdr:cNvSpPr txBox="1"/>
      </xdr:nvSpPr>
      <xdr:spPr>
        <a:xfrm>
          <a:off x="2705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132097</xdr:rowOff>
    </xdr:from>
    <xdr:ext cx="405111" cy="259045"/>
    <xdr:sp macro="" textlink="">
      <xdr:nvSpPr>
        <xdr:cNvPr id="87" name="n_3mainValue【道路】&#10;有形固定資産減価償却率"/>
        <xdr:cNvSpPr txBox="1"/>
      </xdr:nvSpPr>
      <xdr:spPr>
        <a:xfrm>
          <a:off x="1816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1" name="直線コネクタ 110"/>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2"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3" name="直線コネクタ 112"/>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4"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5" name="直線コネクタ 114"/>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6"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7" name="フローチャート: 判断 116"/>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8" name="フローチャート: 判断 117"/>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9" name="フローチャート: 判断 118"/>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0" name="フローチャート: 判断 119"/>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1" name="フローチャート: 判断 120"/>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91656</xdr:rowOff>
    </xdr:from>
    <xdr:to>
      <xdr:col>55</xdr:col>
      <xdr:colOff>50800</xdr:colOff>
      <xdr:row>40</xdr:row>
      <xdr:rowOff>21806</xdr:rowOff>
    </xdr:to>
    <xdr:sp macro="" textlink="">
      <xdr:nvSpPr>
        <xdr:cNvPr id="127" name="楕円 126"/>
        <xdr:cNvSpPr/>
      </xdr:nvSpPr>
      <xdr:spPr>
        <a:xfrm>
          <a:off x="10426700" y="67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70083</xdr:rowOff>
    </xdr:from>
    <xdr:ext cx="534377" cy="259045"/>
    <xdr:sp macro="" textlink="">
      <xdr:nvSpPr>
        <xdr:cNvPr id="128" name="【道路】&#10;一人当たり延長該当値テキスト"/>
        <xdr:cNvSpPr txBox="1"/>
      </xdr:nvSpPr>
      <xdr:spPr>
        <a:xfrm>
          <a:off x="10515600" y="67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93408</xdr:rowOff>
    </xdr:from>
    <xdr:to>
      <xdr:col>50</xdr:col>
      <xdr:colOff>165100</xdr:colOff>
      <xdr:row>40</xdr:row>
      <xdr:rowOff>23558</xdr:rowOff>
    </xdr:to>
    <xdr:sp macro="" textlink="">
      <xdr:nvSpPr>
        <xdr:cNvPr id="129" name="楕円 128"/>
        <xdr:cNvSpPr/>
      </xdr:nvSpPr>
      <xdr:spPr>
        <a:xfrm>
          <a:off x="9588500" y="67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142456</xdr:rowOff>
    </xdr:from>
    <xdr:to>
      <xdr:col>55</xdr:col>
      <xdr:colOff>0</xdr:colOff>
      <xdr:row>39</xdr:row>
      <xdr:rowOff>144208</xdr:rowOff>
    </xdr:to>
    <xdr:cxnSp macro="">
      <xdr:nvCxnSpPr>
        <xdr:cNvPr id="130" name="直線コネクタ 129"/>
        <xdr:cNvCxnSpPr/>
      </xdr:nvCxnSpPr>
      <xdr:spPr>
        <a:xfrm flipV="1">
          <a:off x="9639300" y="6829006"/>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96247</xdr:rowOff>
    </xdr:from>
    <xdr:to>
      <xdr:col>46</xdr:col>
      <xdr:colOff>38100</xdr:colOff>
      <xdr:row>40</xdr:row>
      <xdr:rowOff>26397</xdr:rowOff>
    </xdr:to>
    <xdr:sp macro="" textlink="">
      <xdr:nvSpPr>
        <xdr:cNvPr id="131" name="楕円 130"/>
        <xdr:cNvSpPr/>
      </xdr:nvSpPr>
      <xdr:spPr>
        <a:xfrm>
          <a:off x="8699500" y="6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144208</xdr:rowOff>
    </xdr:from>
    <xdr:to>
      <xdr:col>50</xdr:col>
      <xdr:colOff>114300</xdr:colOff>
      <xdr:row>39</xdr:row>
      <xdr:rowOff>147047</xdr:rowOff>
    </xdr:to>
    <xdr:cxnSp macro="">
      <xdr:nvCxnSpPr>
        <xdr:cNvPr id="132" name="直線コネクタ 131"/>
        <xdr:cNvCxnSpPr/>
      </xdr:nvCxnSpPr>
      <xdr:spPr>
        <a:xfrm flipV="1">
          <a:off x="8750300" y="6830758"/>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95866</xdr:rowOff>
    </xdr:from>
    <xdr:to>
      <xdr:col>41</xdr:col>
      <xdr:colOff>101600</xdr:colOff>
      <xdr:row>40</xdr:row>
      <xdr:rowOff>26016</xdr:rowOff>
    </xdr:to>
    <xdr:sp macro="" textlink="">
      <xdr:nvSpPr>
        <xdr:cNvPr id="133" name="楕円 132"/>
        <xdr:cNvSpPr/>
      </xdr:nvSpPr>
      <xdr:spPr>
        <a:xfrm>
          <a:off x="7810500" y="67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146666</xdr:rowOff>
    </xdr:from>
    <xdr:to>
      <xdr:col>45</xdr:col>
      <xdr:colOff>177800</xdr:colOff>
      <xdr:row>39</xdr:row>
      <xdr:rowOff>147047</xdr:rowOff>
    </xdr:to>
    <xdr:cxnSp macro="">
      <xdr:nvCxnSpPr>
        <xdr:cNvPr id="134" name="直線コネクタ 133"/>
        <xdr:cNvCxnSpPr/>
      </xdr:nvCxnSpPr>
      <xdr:spPr>
        <a:xfrm>
          <a:off x="7861300" y="68332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35"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36"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37"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38"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14685</xdr:rowOff>
    </xdr:from>
    <xdr:ext cx="534377" cy="259045"/>
    <xdr:sp macro="" textlink="">
      <xdr:nvSpPr>
        <xdr:cNvPr id="139" name="n_1mainValue【道路】&#10;一人当たり延長"/>
        <xdr:cNvSpPr txBox="1"/>
      </xdr:nvSpPr>
      <xdr:spPr>
        <a:xfrm>
          <a:off x="9359411" y="68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17524</xdr:rowOff>
    </xdr:from>
    <xdr:ext cx="534377" cy="259045"/>
    <xdr:sp macro="" textlink="">
      <xdr:nvSpPr>
        <xdr:cNvPr id="140" name="n_2mainValue【道路】&#10;一人当たり延長"/>
        <xdr:cNvSpPr txBox="1"/>
      </xdr:nvSpPr>
      <xdr:spPr>
        <a:xfrm>
          <a:off x="8483111" y="6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17143</xdr:rowOff>
    </xdr:from>
    <xdr:ext cx="534377" cy="259045"/>
    <xdr:sp macro="" textlink="">
      <xdr:nvSpPr>
        <xdr:cNvPr id="141" name="n_3mainValue【道路】&#10;一人当たり延長"/>
        <xdr:cNvSpPr txBox="1"/>
      </xdr:nvSpPr>
      <xdr:spPr>
        <a:xfrm>
          <a:off x="7594111" y="68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7" name="直線コネクタ 166"/>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0"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1" name="直線コネクタ 170"/>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2"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5" name="フローチャート: 判断 174"/>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6" name="フローチャート: 判断 175"/>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83" name="楕円 182"/>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88010</xdr:rowOff>
    </xdr:from>
    <xdr:ext cx="405111" cy="259045"/>
    <xdr:sp macro="" textlink="">
      <xdr:nvSpPr>
        <xdr:cNvPr id="184" name="【橋りょう・トンネル】&#10;有形固定資産減価償却率該当値テキスト"/>
        <xdr:cNvSpPr txBox="1"/>
      </xdr:nvSpPr>
      <xdr:spPr>
        <a:xfrm>
          <a:off x="4673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85" name="楕円 184"/>
        <xdr:cNvSpPr/>
      </xdr:nvSpPr>
      <xdr:spPr>
        <a:xfrm>
          <a:off x="3746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88174</xdr:rowOff>
    </xdr:from>
    <xdr:to>
      <xdr:col>24</xdr:col>
      <xdr:colOff>63500</xdr:colOff>
      <xdr:row>59</xdr:row>
      <xdr:rowOff>115933</xdr:rowOff>
    </xdr:to>
    <xdr:cxnSp macro="">
      <xdr:nvCxnSpPr>
        <xdr:cNvPr id="186" name="直線コネクタ 185"/>
        <xdr:cNvCxnSpPr/>
      </xdr:nvCxnSpPr>
      <xdr:spPr>
        <a:xfrm>
          <a:off x="3797300" y="102037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87" name="楕円 186"/>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88174</xdr:rowOff>
    </xdr:to>
    <xdr:cxnSp macro="">
      <xdr:nvCxnSpPr>
        <xdr:cNvPr id="188" name="直線コネクタ 187"/>
        <xdr:cNvCxnSpPr/>
      </xdr:nvCxnSpPr>
      <xdr:spPr>
        <a:xfrm>
          <a:off x="2908300" y="1015147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127181</xdr:rowOff>
    </xdr:from>
    <xdr:to>
      <xdr:col>10</xdr:col>
      <xdr:colOff>165100</xdr:colOff>
      <xdr:row>58</xdr:row>
      <xdr:rowOff>57331</xdr:rowOff>
    </xdr:to>
    <xdr:sp macro="" textlink="">
      <xdr:nvSpPr>
        <xdr:cNvPr id="189" name="楕円 188"/>
        <xdr:cNvSpPr/>
      </xdr:nvSpPr>
      <xdr:spPr>
        <a:xfrm>
          <a:off x="1968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6531</xdr:rowOff>
    </xdr:from>
    <xdr:to>
      <xdr:col>15</xdr:col>
      <xdr:colOff>50800</xdr:colOff>
      <xdr:row>59</xdr:row>
      <xdr:rowOff>35923</xdr:rowOff>
    </xdr:to>
    <xdr:cxnSp macro="">
      <xdr:nvCxnSpPr>
        <xdr:cNvPr id="190" name="直線コネクタ 189"/>
        <xdr:cNvCxnSpPr/>
      </xdr:nvCxnSpPr>
      <xdr:spPr>
        <a:xfrm>
          <a:off x="2019300" y="995063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92"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193"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155501</xdr:rowOff>
    </xdr:from>
    <xdr:ext cx="405111" cy="259045"/>
    <xdr:sp macro="" textlink="">
      <xdr:nvSpPr>
        <xdr:cNvPr id="195" name="n_1mainValue【橋りょう・トンネル】&#10;有形固定資産減価償却率"/>
        <xdr:cNvSpPr txBox="1"/>
      </xdr:nvSpPr>
      <xdr:spPr>
        <a:xfrm>
          <a:off x="35820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196" name="n_2mainValue【橋りょう・トンネ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73858</xdr:rowOff>
    </xdr:from>
    <xdr:ext cx="405111" cy="259045"/>
    <xdr:sp macro="" textlink="">
      <xdr:nvSpPr>
        <xdr:cNvPr id="197" name="n_3mainValue【橋りょう・トンネル】&#10;有形固定資産減価償却率"/>
        <xdr:cNvSpPr txBox="1"/>
      </xdr:nvSpPr>
      <xdr:spPr>
        <a:xfrm>
          <a:off x="1816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21" name="直線コネクタ 220"/>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22"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23" name="直線コネクタ 222"/>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24"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25" name="直線コネクタ 224"/>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26"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27" name="フローチャート: 判断 226"/>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28" name="フローチャート: 判断 227"/>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29" name="フローチャート: 判断 228"/>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0" name="フローチャート: 判断 229"/>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31" name="フローチャート: 判断 230"/>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82576</xdr:rowOff>
    </xdr:from>
    <xdr:to>
      <xdr:col>55</xdr:col>
      <xdr:colOff>50800</xdr:colOff>
      <xdr:row>64</xdr:row>
      <xdr:rowOff>12726</xdr:rowOff>
    </xdr:to>
    <xdr:sp macro="" textlink="">
      <xdr:nvSpPr>
        <xdr:cNvPr id="237" name="楕円 236"/>
        <xdr:cNvSpPr/>
      </xdr:nvSpPr>
      <xdr:spPr>
        <a:xfrm>
          <a:off x="10426700" y="108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168953</xdr:rowOff>
    </xdr:from>
    <xdr:ext cx="534377" cy="259045"/>
    <xdr:sp macro="" textlink="">
      <xdr:nvSpPr>
        <xdr:cNvPr id="238" name="【橋りょう・トンネル】&#10;一人当たり有形固定資産（償却資産）額該当値テキスト"/>
        <xdr:cNvSpPr txBox="1"/>
      </xdr:nvSpPr>
      <xdr:spPr>
        <a:xfrm>
          <a:off x="10515600" y="107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83073</xdr:rowOff>
    </xdr:from>
    <xdr:to>
      <xdr:col>50</xdr:col>
      <xdr:colOff>165100</xdr:colOff>
      <xdr:row>64</xdr:row>
      <xdr:rowOff>13223</xdr:rowOff>
    </xdr:to>
    <xdr:sp macro="" textlink="">
      <xdr:nvSpPr>
        <xdr:cNvPr id="239" name="楕円 238"/>
        <xdr:cNvSpPr/>
      </xdr:nvSpPr>
      <xdr:spPr>
        <a:xfrm>
          <a:off x="9588500" y="108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133376</xdr:rowOff>
    </xdr:from>
    <xdr:to>
      <xdr:col>55</xdr:col>
      <xdr:colOff>0</xdr:colOff>
      <xdr:row>63</xdr:row>
      <xdr:rowOff>133873</xdr:rowOff>
    </xdr:to>
    <xdr:cxnSp macro="">
      <xdr:nvCxnSpPr>
        <xdr:cNvPr id="240" name="直線コネクタ 239"/>
        <xdr:cNvCxnSpPr/>
      </xdr:nvCxnSpPr>
      <xdr:spPr>
        <a:xfrm flipV="1">
          <a:off x="9639300" y="10934726"/>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85920</xdr:rowOff>
    </xdr:from>
    <xdr:to>
      <xdr:col>46</xdr:col>
      <xdr:colOff>38100</xdr:colOff>
      <xdr:row>64</xdr:row>
      <xdr:rowOff>16070</xdr:rowOff>
    </xdr:to>
    <xdr:sp macro="" textlink="">
      <xdr:nvSpPr>
        <xdr:cNvPr id="241" name="楕円 240"/>
        <xdr:cNvSpPr/>
      </xdr:nvSpPr>
      <xdr:spPr>
        <a:xfrm>
          <a:off x="8699500" y="108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133873</xdr:rowOff>
    </xdr:from>
    <xdr:to>
      <xdr:col>50</xdr:col>
      <xdr:colOff>114300</xdr:colOff>
      <xdr:row>63</xdr:row>
      <xdr:rowOff>136720</xdr:rowOff>
    </xdr:to>
    <xdr:cxnSp macro="">
      <xdr:nvCxnSpPr>
        <xdr:cNvPr id="242" name="直線コネクタ 241"/>
        <xdr:cNvCxnSpPr/>
      </xdr:nvCxnSpPr>
      <xdr:spPr>
        <a:xfrm flipV="1">
          <a:off x="8750300" y="10935223"/>
          <a:ext cx="8890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155897</xdr:rowOff>
    </xdr:from>
    <xdr:to>
      <xdr:col>41</xdr:col>
      <xdr:colOff>101600</xdr:colOff>
      <xdr:row>64</xdr:row>
      <xdr:rowOff>86047</xdr:rowOff>
    </xdr:to>
    <xdr:sp macro="" textlink="">
      <xdr:nvSpPr>
        <xdr:cNvPr id="243" name="楕円 242"/>
        <xdr:cNvSpPr/>
      </xdr:nvSpPr>
      <xdr:spPr>
        <a:xfrm>
          <a:off x="7810500" y="1095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136720</xdr:rowOff>
    </xdr:from>
    <xdr:to>
      <xdr:col>45</xdr:col>
      <xdr:colOff>177800</xdr:colOff>
      <xdr:row>64</xdr:row>
      <xdr:rowOff>35247</xdr:rowOff>
    </xdr:to>
    <xdr:cxnSp macro="">
      <xdr:nvCxnSpPr>
        <xdr:cNvPr id="244" name="直線コネクタ 243"/>
        <xdr:cNvCxnSpPr/>
      </xdr:nvCxnSpPr>
      <xdr:spPr>
        <a:xfrm flipV="1">
          <a:off x="7861300" y="1093807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45"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46"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47"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48"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4350</xdr:rowOff>
    </xdr:from>
    <xdr:ext cx="534377" cy="259045"/>
    <xdr:sp macro="" textlink="">
      <xdr:nvSpPr>
        <xdr:cNvPr id="249" name="n_1mainValue【橋りょう・トンネル】&#10;一人当たり有形固定資産（償却資産）額"/>
        <xdr:cNvSpPr txBox="1"/>
      </xdr:nvSpPr>
      <xdr:spPr>
        <a:xfrm>
          <a:off x="9359411" y="10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7197</xdr:rowOff>
    </xdr:from>
    <xdr:ext cx="534377" cy="259045"/>
    <xdr:sp macro="" textlink="">
      <xdr:nvSpPr>
        <xdr:cNvPr id="250" name="n_2mainValue【橋りょう・トンネル】&#10;一人当たり有形固定資産（償却資産）額"/>
        <xdr:cNvSpPr txBox="1"/>
      </xdr:nvSpPr>
      <xdr:spPr>
        <a:xfrm>
          <a:off x="8483111" y="109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77174</xdr:rowOff>
    </xdr:from>
    <xdr:ext cx="534377" cy="259045"/>
    <xdr:sp macro="" textlink="">
      <xdr:nvSpPr>
        <xdr:cNvPr id="251" name="n_3mainValue【橋りょう・トンネル】&#10;一人当たり有形固定資産（償却資産）額"/>
        <xdr:cNvSpPr txBox="1"/>
      </xdr:nvSpPr>
      <xdr:spPr>
        <a:xfrm>
          <a:off x="7594111" y="110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6" name="直線コネクタ 275"/>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79"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80" name="直線コネクタ 27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81"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82" name="フローチャート: 判断 281"/>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83" name="フローチャート: 判断 282"/>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4" name="フローチャート: 判断 283"/>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5" name="フローチャート: 判断 28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86" name="フローチャート: 判断 285"/>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2" name="楕円 29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93"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4" name="楕円 29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95" name="直線コネクタ 29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6" name="楕円 29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7" name="直線コネクタ 296"/>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98" name="楕円 297"/>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86</xdr:row>
      <xdr:rowOff>114300</xdr:rowOff>
    </xdr:to>
    <xdr:cxnSp macro="">
      <xdr:nvCxnSpPr>
        <xdr:cNvPr id="299" name="直線コネクタ 298"/>
        <xdr:cNvCxnSpPr/>
      </xdr:nvCxnSpPr>
      <xdr:spPr>
        <a:xfrm>
          <a:off x="2019300" y="13698855"/>
          <a:ext cx="8890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00"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01"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02" name="n_3ave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03"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04"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5"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06" name="n_3mainValue【公営住宅】&#10;有形固定資産減価償却率"/>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28" name="直線コネクタ 327"/>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29"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30" name="直線コネクタ 329"/>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31"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32" name="直線コネクタ 331"/>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33" name="【公営住宅】&#10;一人当たり面積平均値テキスト"/>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34" name="フローチャート: 判断 333"/>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35" name="フローチャート: 判断 334"/>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36" name="フローチャート: 判断 335"/>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37" name="フローチャート: 判断 336"/>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38" name="フローチャート: 判断 337"/>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164236</xdr:rowOff>
    </xdr:from>
    <xdr:to>
      <xdr:col>55</xdr:col>
      <xdr:colOff>50800</xdr:colOff>
      <xdr:row>85</xdr:row>
      <xdr:rowOff>94386</xdr:rowOff>
    </xdr:to>
    <xdr:sp macro="" textlink="">
      <xdr:nvSpPr>
        <xdr:cNvPr id="344" name="楕円 343"/>
        <xdr:cNvSpPr/>
      </xdr:nvSpPr>
      <xdr:spPr>
        <a:xfrm>
          <a:off x="10426700" y="14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142663</xdr:rowOff>
    </xdr:from>
    <xdr:ext cx="469744" cy="259045"/>
    <xdr:sp macro="" textlink="">
      <xdr:nvSpPr>
        <xdr:cNvPr id="345" name="【公営住宅】&#10;一人当たり面積該当値テキスト"/>
        <xdr:cNvSpPr txBox="1"/>
      </xdr:nvSpPr>
      <xdr:spPr>
        <a:xfrm>
          <a:off x="10515600" y="145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165151</xdr:rowOff>
    </xdr:from>
    <xdr:to>
      <xdr:col>50</xdr:col>
      <xdr:colOff>165100</xdr:colOff>
      <xdr:row>85</xdr:row>
      <xdr:rowOff>95301</xdr:rowOff>
    </xdr:to>
    <xdr:sp macro="" textlink="">
      <xdr:nvSpPr>
        <xdr:cNvPr id="346" name="楕円 345"/>
        <xdr:cNvSpPr/>
      </xdr:nvSpPr>
      <xdr:spPr>
        <a:xfrm>
          <a:off x="9588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43586</xdr:rowOff>
    </xdr:from>
    <xdr:to>
      <xdr:col>55</xdr:col>
      <xdr:colOff>0</xdr:colOff>
      <xdr:row>85</xdr:row>
      <xdr:rowOff>44501</xdr:rowOff>
    </xdr:to>
    <xdr:cxnSp macro="">
      <xdr:nvCxnSpPr>
        <xdr:cNvPr id="347" name="直線コネクタ 346"/>
        <xdr:cNvCxnSpPr/>
      </xdr:nvCxnSpPr>
      <xdr:spPr>
        <a:xfrm flipV="1">
          <a:off x="9639300" y="1461683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166066</xdr:rowOff>
    </xdr:from>
    <xdr:to>
      <xdr:col>46</xdr:col>
      <xdr:colOff>38100</xdr:colOff>
      <xdr:row>85</xdr:row>
      <xdr:rowOff>96216</xdr:rowOff>
    </xdr:to>
    <xdr:sp macro="" textlink="">
      <xdr:nvSpPr>
        <xdr:cNvPr id="348" name="楕円 347"/>
        <xdr:cNvSpPr/>
      </xdr:nvSpPr>
      <xdr:spPr>
        <a:xfrm>
          <a:off x="8699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44501</xdr:rowOff>
    </xdr:from>
    <xdr:to>
      <xdr:col>50</xdr:col>
      <xdr:colOff>114300</xdr:colOff>
      <xdr:row>85</xdr:row>
      <xdr:rowOff>45416</xdr:rowOff>
    </xdr:to>
    <xdr:cxnSp macro="">
      <xdr:nvCxnSpPr>
        <xdr:cNvPr id="349" name="直線コネクタ 348"/>
        <xdr:cNvCxnSpPr/>
      </xdr:nvCxnSpPr>
      <xdr:spPr>
        <a:xfrm flipV="1">
          <a:off x="8750300" y="146177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167436</xdr:rowOff>
    </xdr:from>
    <xdr:to>
      <xdr:col>41</xdr:col>
      <xdr:colOff>101600</xdr:colOff>
      <xdr:row>85</xdr:row>
      <xdr:rowOff>97586</xdr:rowOff>
    </xdr:to>
    <xdr:sp macro="" textlink="">
      <xdr:nvSpPr>
        <xdr:cNvPr id="350" name="楕円 349"/>
        <xdr:cNvSpPr/>
      </xdr:nvSpPr>
      <xdr:spPr>
        <a:xfrm>
          <a:off x="7810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45416</xdr:rowOff>
    </xdr:from>
    <xdr:to>
      <xdr:col>45</xdr:col>
      <xdr:colOff>177800</xdr:colOff>
      <xdr:row>85</xdr:row>
      <xdr:rowOff>46786</xdr:rowOff>
    </xdr:to>
    <xdr:cxnSp macro="">
      <xdr:nvCxnSpPr>
        <xdr:cNvPr id="351" name="直線コネクタ 350"/>
        <xdr:cNvCxnSpPr/>
      </xdr:nvCxnSpPr>
      <xdr:spPr>
        <a:xfrm flipV="1">
          <a:off x="7861300" y="146186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52" name="n_1aveValue【公営住宅】&#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53"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54" name="n_3aveValue【公営住宅】&#10;一人当たり面積"/>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55" name="n_4aveValue【公営住宅】&#10;一人当たり面積"/>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86428</xdr:rowOff>
    </xdr:from>
    <xdr:ext cx="469744" cy="259045"/>
    <xdr:sp macro="" textlink="">
      <xdr:nvSpPr>
        <xdr:cNvPr id="356" name="n_1mainValue【公営住宅】&#10;一人当たり面積"/>
        <xdr:cNvSpPr txBox="1"/>
      </xdr:nvSpPr>
      <xdr:spPr>
        <a:xfrm>
          <a:off x="9391727" y="1465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87343</xdr:rowOff>
    </xdr:from>
    <xdr:ext cx="469744" cy="259045"/>
    <xdr:sp macro="" textlink="">
      <xdr:nvSpPr>
        <xdr:cNvPr id="357" name="n_2mainValue【公営住宅】&#10;一人当たり面積"/>
        <xdr:cNvSpPr txBox="1"/>
      </xdr:nvSpPr>
      <xdr:spPr>
        <a:xfrm>
          <a:off x="8515427" y="146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88713</xdr:rowOff>
    </xdr:from>
    <xdr:ext cx="469744" cy="259045"/>
    <xdr:sp macro="" textlink="">
      <xdr:nvSpPr>
        <xdr:cNvPr id="358" name="n_3mainValue【公営住宅】&#10;一人当たり面積"/>
        <xdr:cNvSpPr txBox="1"/>
      </xdr:nvSpPr>
      <xdr:spPr>
        <a:xfrm>
          <a:off x="7626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99" name="直線コネクタ 398"/>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02"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03" name="直線コネクタ 402"/>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04"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5" name="フローチャート: 判断 404"/>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06" name="フローチャート: 判断 405"/>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07" name="フローチャート: 判断 40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08" name="フローチャート: 判断 407"/>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09" name="フローチャート: 判断 408"/>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415" name="楕円 414"/>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416" name="【認定こども園・幼稚園・保育所】&#10;有形固定資産減価償却率該当値テキスト"/>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17" name="楕円 416"/>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160020</xdr:rowOff>
    </xdr:to>
    <xdr:cxnSp macro="">
      <xdr:nvCxnSpPr>
        <xdr:cNvPr id="418" name="直線コネクタ 417"/>
        <xdr:cNvCxnSpPr/>
      </xdr:nvCxnSpPr>
      <xdr:spPr>
        <a:xfrm>
          <a:off x="15481300" y="68141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46355</xdr:rowOff>
    </xdr:from>
    <xdr:to>
      <xdr:col>76</xdr:col>
      <xdr:colOff>165100</xdr:colOff>
      <xdr:row>39</xdr:row>
      <xdr:rowOff>147955</xdr:rowOff>
    </xdr:to>
    <xdr:sp macro="" textlink="">
      <xdr:nvSpPr>
        <xdr:cNvPr id="419" name="楕円 418"/>
        <xdr:cNvSpPr/>
      </xdr:nvSpPr>
      <xdr:spPr>
        <a:xfrm>
          <a:off x="14541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97155</xdr:rowOff>
    </xdr:from>
    <xdr:to>
      <xdr:col>81</xdr:col>
      <xdr:colOff>50800</xdr:colOff>
      <xdr:row>39</xdr:row>
      <xdr:rowOff>127635</xdr:rowOff>
    </xdr:to>
    <xdr:cxnSp macro="">
      <xdr:nvCxnSpPr>
        <xdr:cNvPr id="420" name="直線コネクタ 419"/>
        <xdr:cNvCxnSpPr/>
      </xdr:nvCxnSpPr>
      <xdr:spPr>
        <a:xfrm>
          <a:off x="14592300" y="6783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27305</xdr:rowOff>
    </xdr:from>
    <xdr:to>
      <xdr:col>72</xdr:col>
      <xdr:colOff>38100</xdr:colOff>
      <xdr:row>35</xdr:row>
      <xdr:rowOff>128905</xdr:rowOff>
    </xdr:to>
    <xdr:sp macro="" textlink="">
      <xdr:nvSpPr>
        <xdr:cNvPr id="421" name="楕円 420"/>
        <xdr:cNvSpPr/>
      </xdr:nvSpPr>
      <xdr:spPr>
        <a:xfrm>
          <a:off x="13652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78105</xdr:rowOff>
    </xdr:from>
    <xdr:to>
      <xdr:col>76</xdr:col>
      <xdr:colOff>114300</xdr:colOff>
      <xdr:row>39</xdr:row>
      <xdr:rowOff>97155</xdr:rowOff>
    </xdr:to>
    <xdr:cxnSp macro="">
      <xdr:nvCxnSpPr>
        <xdr:cNvPr id="422" name="直線コネクタ 421"/>
        <xdr:cNvCxnSpPr/>
      </xdr:nvCxnSpPr>
      <xdr:spPr>
        <a:xfrm>
          <a:off x="13703300" y="6078855"/>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23"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24"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25" name="n_3aveValue【認定こども園・幼稚園・保育所】&#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2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27"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139082</xdr:rowOff>
    </xdr:from>
    <xdr:ext cx="405111" cy="259045"/>
    <xdr:sp macro="" textlink="">
      <xdr:nvSpPr>
        <xdr:cNvPr id="428" name="n_2mainValue【認定こども園・幼稚園・保育所】&#10;有形固定資産減価償却率"/>
        <xdr:cNvSpPr txBox="1"/>
      </xdr:nvSpPr>
      <xdr:spPr>
        <a:xfrm>
          <a:off x="14389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145432</xdr:rowOff>
    </xdr:from>
    <xdr:ext cx="405111" cy="259045"/>
    <xdr:sp macro="" textlink="">
      <xdr:nvSpPr>
        <xdr:cNvPr id="429" name="n_3mainValue【認定こども園・幼稚園・保育所】&#10;有形固定資産減価償却率"/>
        <xdr:cNvSpPr txBox="1"/>
      </xdr:nvSpPr>
      <xdr:spPr>
        <a:xfrm>
          <a:off x="13500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53" name="直線コネクタ 452"/>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54"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55" name="直線コネクタ 45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56"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7" name="直線コネクタ 456"/>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58"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60" name="フローチャート: 判断 459"/>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61" name="フローチャート: 判断 460"/>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62" name="フローチャート: 判断 461"/>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63" name="フローチャート: 判断 462"/>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69" name="楕円 468"/>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35577</xdr:rowOff>
    </xdr:from>
    <xdr:ext cx="469744" cy="259045"/>
    <xdr:sp macro="" textlink="">
      <xdr:nvSpPr>
        <xdr:cNvPr id="470" name="【認定こども園・幼稚園・保育所】&#10;一人当たり面積該当値テキスト"/>
        <xdr:cNvSpPr txBox="1"/>
      </xdr:nvSpPr>
      <xdr:spPr>
        <a:xfrm>
          <a:off x="221996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122555</xdr:rowOff>
    </xdr:from>
    <xdr:to>
      <xdr:col>112</xdr:col>
      <xdr:colOff>38100</xdr:colOff>
      <xdr:row>41</xdr:row>
      <xdr:rowOff>52705</xdr:rowOff>
    </xdr:to>
    <xdr:sp macro="" textlink="">
      <xdr:nvSpPr>
        <xdr:cNvPr id="471" name="楕円 470"/>
        <xdr:cNvSpPr/>
      </xdr:nvSpPr>
      <xdr:spPr>
        <a:xfrm>
          <a:off x="21272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1905</xdr:rowOff>
    </xdr:to>
    <xdr:cxnSp macro="">
      <xdr:nvCxnSpPr>
        <xdr:cNvPr id="472" name="直線コネクタ 471"/>
        <xdr:cNvCxnSpPr/>
      </xdr:nvCxnSpPr>
      <xdr:spPr>
        <a:xfrm flipV="1">
          <a:off x="21323300" y="702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473" name="楕円 472"/>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xdr:rowOff>
    </xdr:from>
    <xdr:to>
      <xdr:col>111</xdr:col>
      <xdr:colOff>177800</xdr:colOff>
      <xdr:row>41</xdr:row>
      <xdr:rowOff>3810</xdr:rowOff>
    </xdr:to>
    <xdr:cxnSp macro="">
      <xdr:nvCxnSpPr>
        <xdr:cNvPr id="474" name="直線コネクタ 473"/>
        <xdr:cNvCxnSpPr/>
      </xdr:nvCxnSpPr>
      <xdr:spPr>
        <a:xfrm flipV="1">
          <a:off x="20434300" y="7031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475" name="楕円 474"/>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3810</xdr:rowOff>
    </xdr:to>
    <xdr:cxnSp macro="">
      <xdr:nvCxnSpPr>
        <xdr:cNvPr id="476" name="直線コネクタ 475"/>
        <xdr:cNvCxnSpPr/>
      </xdr:nvCxnSpPr>
      <xdr:spPr>
        <a:xfrm>
          <a:off x="19545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77"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78"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79"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80"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43832</xdr:rowOff>
    </xdr:from>
    <xdr:ext cx="469744" cy="259045"/>
    <xdr:sp macro="" textlink="">
      <xdr:nvSpPr>
        <xdr:cNvPr id="481" name="n_1mainValue【認定こども園・幼稚園・保育所】&#10;一人当たり面積"/>
        <xdr:cNvSpPr txBox="1"/>
      </xdr:nvSpPr>
      <xdr:spPr>
        <a:xfrm>
          <a:off x="210757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482"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483" name="n_3mainValue【認定こども園・幼稚園・保育所】&#10;一人当たり面積"/>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4"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16" name="フローチャート: 判断 515"/>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17" name="フローチャート: 判断 516"/>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18" name="フローチャート: 判断 517"/>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19" name="フローチャート: 判断 518"/>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525" name="楕円 524"/>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526" name="【学校施設】&#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60234</xdr:rowOff>
    </xdr:from>
    <xdr:to>
      <xdr:col>81</xdr:col>
      <xdr:colOff>101600</xdr:colOff>
      <xdr:row>61</xdr:row>
      <xdr:rowOff>161834</xdr:rowOff>
    </xdr:to>
    <xdr:sp macro="" textlink="">
      <xdr:nvSpPr>
        <xdr:cNvPr id="527" name="楕円 526"/>
        <xdr:cNvSpPr/>
      </xdr:nvSpPr>
      <xdr:spPr>
        <a:xfrm>
          <a:off x="1543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145324</xdr:rowOff>
    </xdr:to>
    <xdr:cxnSp macro="">
      <xdr:nvCxnSpPr>
        <xdr:cNvPr id="528" name="直線コネクタ 527"/>
        <xdr:cNvCxnSpPr/>
      </xdr:nvCxnSpPr>
      <xdr:spPr>
        <a:xfrm>
          <a:off x="15481300" y="1056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22678</xdr:rowOff>
    </xdr:from>
    <xdr:to>
      <xdr:col>76</xdr:col>
      <xdr:colOff>165100</xdr:colOff>
      <xdr:row>61</xdr:row>
      <xdr:rowOff>124278</xdr:rowOff>
    </xdr:to>
    <xdr:sp macro="" textlink="">
      <xdr:nvSpPr>
        <xdr:cNvPr id="529" name="楕円 528"/>
        <xdr:cNvSpPr/>
      </xdr:nvSpPr>
      <xdr:spPr>
        <a:xfrm>
          <a:off x="1454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111034</xdr:rowOff>
    </xdr:to>
    <xdr:cxnSp macro="">
      <xdr:nvCxnSpPr>
        <xdr:cNvPr id="530" name="直線コネクタ 529"/>
        <xdr:cNvCxnSpPr/>
      </xdr:nvCxnSpPr>
      <xdr:spPr>
        <a:xfrm>
          <a:off x="14592300" y="105319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31" name="楕円 530"/>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61</xdr:row>
      <xdr:rowOff>73478</xdr:rowOff>
    </xdr:to>
    <xdr:cxnSp macro="">
      <xdr:nvCxnSpPr>
        <xdr:cNvPr id="532" name="直線コネクタ 531"/>
        <xdr:cNvCxnSpPr/>
      </xdr:nvCxnSpPr>
      <xdr:spPr>
        <a:xfrm>
          <a:off x="13703300" y="10109019"/>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33"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34"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35"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36"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152961</xdr:rowOff>
    </xdr:from>
    <xdr:ext cx="405111" cy="259045"/>
    <xdr:sp macro="" textlink="">
      <xdr:nvSpPr>
        <xdr:cNvPr id="537" name="n_1mainValue【学校施設】&#10;有形固定資産減価償却率"/>
        <xdr:cNvSpPr txBox="1"/>
      </xdr:nvSpPr>
      <xdr:spPr>
        <a:xfrm>
          <a:off x="15266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538" name="n_2mainValue【学校施設】&#10;有形固定資産減価償却率"/>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39" name="n_3mainValue【学校施設】&#10;有形固定資産減価償却率"/>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4" name="直線コネクタ 563"/>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5"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6" name="直線コネクタ 565"/>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67"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68" name="直線コネクタ 567"/>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69"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0" name="フローチャート: 判断 56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71" name="フローチャート: 判断 570"/>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72" name="フローチャート: 判断 571"/>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73" name="フローチャート: 判断 572"/>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74" name="フローチャート: 判断 573"/>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87884</xdr:rowOff>
    </xdr:from>
    <xdr:to>
      <xdr:col>116</xdr:col>
      <xdr:colOff>114300</xdr:colOff>
      <xdr:row>63</xdr:row>
      <xdr:rowOff>18034</xdr:rowOff>
    </xdr:to>
    <xdr:sp macro="" textlink="">
      <xdr:nvSpPr>
        <xdr:cNvPr id="580" name="楕円 579"/>
        <xdr:cNvSpPr/>
      </xdr:nvSpPr>
      <xdr:spPr>
        <a:xfrm>
          <a:off x="22110700" y="107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66311</xdr:rowOff>
    </xdr:from>
    <xdr:ext cx="469744" cy="259045"/>
    <xdr:sp macro="" textlink="">
      <xdr:nvSpPr>
        <xdr:cNvPr id="581" name="【学校施設】&#10;一人当たり面積該当値テキスト"/>
        <xdr:cNvSpPr txBox="1"/>
      </xdr:nvSpPr>
      <xdr:spPr>
        <a:xfrm>
          <a:off x="2219960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90551</xdr:rowOff>
    </xdr:from>
    <xdr:to>
      <xdr:col>112</xdr:col>
      <xdr:colOff>38100</xdr:colOff>
      <xdr:row>63</xdr:row>
      <xdr:rowOff>20701</xdr:rowOff>
    </xdr:to>
    <xdr:sp macro="" textlink="">
      <xdr:nvSpPr>
        <xdr:cNvPr id="582" name="楕円 581"/>
        <xdr:cNvSpPr/>
      </xdr:nvSpPr>
      <xdr:spPr>
        <a:xfrm>
          <a:off x="212725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138684</xdr:rowOff>
    </xdr:from>
    <xdr:to>
      <xdr:col>116</xdr:col>
      <xdr:colOff>63500</xdr:colOff>
      <xdr:row>62</xdr:row>
      <xdr:rowOff>141351</xdr:rowOff>
    </xdr:to>
    <xdr:cxnSp macro="">
      <xdr:nvCxnSpPr>
        <xdr:cNvPr id="583" name="直線コネクタ 582"/>
        <xdr:cNvCxnSpPr/>
      </xdr:nvCxnSpPr>
      <xdr:spPr>
        <a:xfrm flipV="1">
          <a:off x="21323300" y="1076858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95123</xdr:rowOff>
    </xdr:from>
    <xdr:to>
      <xdr:col>107</xdr:col>
      <xdr:colOff>101600</xdr:colOff>
      <xdr:row>63</xdr:row>
      <xdr:rowOff>25273</xdr:rowOff>
    </xdr:to>
    <xdr:sp macro="" textlink="">
      <xdr:nvSpPr>
        <xdr:cNvPr id="584" name="楕円 583"/>
        <xdr:cNvSpPr/>
      </xdr:nvSpPr>
      <xdr:spPr>
        <a:xfrm>
          <a:off x="203835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141351</xdr:rowOff>
    </xdr:from>
    <xdr:to>
      <xdr:col>111</xdr:col>
      <xdr:colOff>177800</xdr:colOff>
      <xdr:row>62</xdr:row>
      <xdr:rowOff>145923</xdr:rowOff>
    </xdr:to>
    <xdr:cxnSp macro="">
      <xdr:nvCxnSpPr>
        <xdr:cNvPr id="585" name="直線コネクタ 584"/>
        <xdr:cNvCxnSpPr/>
      </xdr:nvCxnSpPr>
      <xdr:spPr>
        <a:xfrm flipV="1">
          <a:off x="20434300" y="107712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86" name="楕円 585"/>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145923</xdr:rowOff>
    </xdr:from>
    <xdr:to>
      <xdr:col>107</xdr:col>
      <xdr:colOff>50800</xdr:colOff>
      <xdr:row>62</xdr:row>
      <xdr:rowOff>150876</xdr:rowOff>
    </xdr:to>
    <xdr:cxnSp macro="">
      <xdr:nvCxnSpPr>
        <xdr:cNvPr id="587" name="直線コネクタ 586"/>
        <xdr:cNvCxnSpPr/>
      </xdr:nvCxnSpPr>
      <xdr:spPr>
        <a:xfrm flipV="1">
          <a:off x="19545300" y="107758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88"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89"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90"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91"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11828</xdr:rowOff>
    </xdr:from>
    <xdr:ext cx="469744" cy="259045"/>
    <xdr:sp macro="" textlink="">
      <xdr:nvSpPr>
        <xdr:cNvPr id="592" name="n_1mainValue【学校施設】&#10;一人当たり面積"/>
        <xdr:cNvSpPr txBox="1"/>
      </xdr:nvSpPr>
      <xdr:spPr>
        <a:xfrm>
          <a:off x="21075727" y="108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16400</xdr:rowOff>
    </xdr:from>
    <xdr:ext cx="469744" cy="259045"/>
    <xdr:sp macro="" textlink="">
      <xdr:nvSpPr>
        <xdr:cNvPr id="593" name="n_2mainValue【学校施設】&#10;一人当たり面積"/>
        <xdr:cNvSpPr txBox="1"/>
      </xdr:nvSpPr>
      <xdr:spPr>
        <a:xfrm>
          <a:off x="20199427"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594" name="n_3mainValue【学校施設】&#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36" name="直線コネクタ 63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39"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40" name="直線コネクタ 63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41"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42" name="フローチャート: 判断 641"/>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43" name="フローチャート: 判断 642"/>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44" name="フローチャート: 判断 643"/>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45" name="フローチャート: 判断 644"/>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46" name="フローチャート: 判断 645"/>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652" name="楕円 651"/>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653" name="【公民館】&#10;有形固定資産減価償却率該当値テキスト"/>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54" name="楕円 653"/>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655" name="直線コネクタ 654"/>
        <xdr:cNvCxnSpPr/>
      </xdr:nvCxnSpPr>
      <xdr:spPr>
        <a:xfrm>
          <a:off x="15481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656" name="楕円 655"/>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19050</xdr:rowOff>
    </xdr:to>
    <xdr:cxnSp macro="">
      <xdr:nvCxnSpPr>
        <xdr:cNvPr id="657" name="直線コネクタ 656"/>
        <xdr:cNvCxnSpPr/>
      </xdr:nvCxnSpPr>
      <xdr:spPr>
        <a:xfrm>
          <a:off x="14592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58" name="楕円 657"/>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69669</xdr:rowOff>
    </xdr:from>
    <xdr:to>
      <xdr:col>76</xdr:col>
      <xdr:colOff>114300</xdr:colOff>
      <xdr:row>106</xdr:row>
      <xdr:rowOff>157843</xdr:rowOff>
    </xdr:to>
    <xdr:cxnSp macro="">
      <xdr:nvCxnSpPr>
        <xdr:cNvPr id="659" name="直線コネクタ 658"/>
        <xdr:cNvCxnSpPr/>
      </xdr:nvCxnSpPr>
      <xdr:spPr>
        <a:xfrm>
          <a:off x="13703300" y="17729019"/>
          <a:ext cx="889000" cy="6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60"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61"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62" name="n_3ave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63"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64"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665" name="n_2mainValue【公民館】&#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66" name="n_3mainValue【公民館】&#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92" name="直線コネクタ 691"/>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93"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94" name="直線コネクタ 693"/>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95"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96" name="直線コネクタ 695"/>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97"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98" name="フローチャート: 判断 697"/>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99" name="フローチャート: 判断 698"/>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00" name="フローチャート: 判断 699"/>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01" name="フローチャート: 判断 700"/>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02" name="フローチャート: 判断 701"/>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08" name="楕円 707"/>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09" name="【公民館】&#10;一人当たり面積該当値テキスト"/>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10" name="楕円 709"/>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72934</xdr:rowOff>
    </xdr:to>
    <xdr:cxnSp macro="">
      <xdr:nvCxnSpPr>
        <xdr:cNvPr id="711" name="直線コネクタ 710"/>
        <xdr:cNvCxnSpPr/>
      </xdr:nvCxnSpPr>
      <xdr:spPr>
        <a:xfrm>
          <a:off x="21323300" y="18589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23223</xdr:rowOff>
    </xdr:from>
    <xdr:to>
      <xdr:col>107</xdr:col>
      <xdr:colOff>101600</xdr:colOff>
      <xdr:row>108</xdr:row>
      <xdr:rowOff>124823</xdr:rowOff>
    </xdr:to>
    <xdr:sp macro="" textlink="">
      <xdr:nvSpPr>
        <xdr:cNvPr id="712" name="楕円 711"/>
        <xdr:cNvSpPr/>
      </xdr:nvSpPr>
      <xdr:spPr>
        <a:xfrm>
          <a:off x="203835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74023</xdr:rowOff>
    </xdr:to>
    <xdr:cxnSp macro="">
      <xdr:nvCxnSpPr>
        <xdr:cNvPr id="713" name="直線コネクタ 712"/>
        <xdr:cNvCxnSpPr/>
      </xdr:nvCxnSpPr>
      <xdr:spPr>
        <a:xfrm flipV="1">
          <a:off x="20434300" y="185895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24312</xdr:rowOff>
    </xdr:from>
    <xdr:to>
      <xdr:col>102</xdr:col>
      <xdr:colOff>165100</xdr:colOff>
      <xdr:row>108</xdr:row>
      <xdr:rowOff>125912</xdr:rowOff>
    </xdr:to>
    <xdr:sp macro="" textlink="">
      <xdr:nvSpPr>
        <xdr:cNvPr id="714" name="楕円 713"/>
        <xdr:cNvSpPr/>
      </xdr:nvSpPr>
      <xdr:spPr>
        <a:xfrm>
          <a:off x="194945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74023</xdr:rowOff>
    </xdr:from>
    <xdr:to>
      <xdr:col>107</xdr:col>
      <xdr:colOff>50800</xdr:colOff>
      <xdr:row>108</xdr:row>
      <xdr:rowOff>75112</xdr:rowOff>
    </xdr:to>
    <xdr:cxnSp macro="">
      <xdr:nvCxnSpPr>
        <xdr:cNvPr id="715" name="直線コネクタ 714"/>
        <xdr:cNvCxnSpPr/>
      </xdr:nvCxnSpPr>
      <xdr:spPr>
        <a:xfrm flipV="1">
          <a:off x="19545300" y="185906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16"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17"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18"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19"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20"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115950</xdr:rowOff>
    </xdr:from>
    <xdr:ext cx="469744" cy="259045"/>
    <xdr:sp macro="" textlink="">
      <xdr:nvSpPr>
        <xdr:cNvPr id="721" name="n_2mainValue【公民館】&#10;一人当たり面積"/>
        <xdr:cNvSpPr txBox="1"/>
      </xdr:nvSpPr>
      <xdr:spPr>
        <a:xfrm>
          <a:off x="20199427"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117039</xdr:rowOff>
    </xdr:from>
    <xdr:ext cx="469744" cy="259045"/>
    <xdr:sp macro="" textlink="">
      <xdr:nvSpPr>
        <xdr:cNvPr id="722" name="n_3mainValue【公民館】&#10;一人当たり面積"/>
        <xdr:cNvSpPr txBox="1"/>
      </xdr:nvSpPr>
      <xdr:spPr>
        <a:xfrm>
          <a:off x="19310427" y="1863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公営住宅、保育所、学校施設、公民館の有形固定資産減価償却率が全国平均、県平均を上回っており、施設の老朽化が進んでいる状況にある。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今後も、公共施設等総合管理計画に基づき、効率的・効果的な施設の長寿命化、更新等を行っていく。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7" name="直線コネクタ 76"/>
        <xdr:cNvCxnSpPr/>
      </xdr:nvCxnSpPr>
      <xdr:spPr>
        <a:xfrm>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38</xdr:row>
      <xdr:rowOff>59872</xdr:rowOff>
    </xdr:to>
    <xdr:cxnSp macro="">
      <xdr:nvCxnSpPr>
        <xdr:cNvPr id="81" name="直線コネクタ 80"/>
        <xdr:cNvCxnSpPr/>
      </xdr:nvCxnSpPr>
      <xdr:spPr>
        <a:xfrm>
          <a:off x="2019300" y="6299019"/>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2" name="n_1ave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3" name="n_2aveValue【図書館】&#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4"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5" name="n_4aveValue【図書館】&#10;有形固定資産減価償却率"/>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6"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7"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88" name="n_3mainValue【図書館】&#10;有形固定資産減価償却率"/>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0" name="直線コネクタ 109"/>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1"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2" name="直線コネクタ 111"/>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3"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4" name="直線コネクタ 113"/>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5"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6" name="フローチャート: 判断 115"/>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8" name="フローチャート: 判断 117"/>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9" name="フローチャート: 判断 118"/>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0" name="フローチャート: 判断 119"/>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43688</xdr:rowOff>
    </xdr:from>
    <xdr:to>
      <xdr:col>55</xdr:col>
      <xdr:colOff>50800</xdr:colOff>
      <xdr:row>38</xdr:row>
      <xdr:rowOff>145288</xdr:rowOff>
    </xdr:to>
    <xdr:sp macro="" textlink="">
      <xdr:nvSpPr>
        <xdr:cNvPr id="126" name="楕円 125"/>
        <xdr:cNvSpPr/>
      </xdr:nvSpPr>
      <xdr:spPr>
        <a:xfrm>
          <a:off x="10426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66565</xdr:rowOff>
    </xdr:from>
    <xdr:ext cx="469744" cy="259045"/>
    <xdr:sp macro="" textlink="">
      <xdr:nvSpPr>
        <xdr:cNvPr id="127" name="【図書館】&#10;一人当たり面積該当値テキスト"/>
        <xdr:cNvSpPr txBox="1"/>
      </xdr:nvSpPr>
      <xdr:spPr>
        <a:xfrm>
          <a:off x="10515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43688</xdr:rowOff>
    </xdr:from>
    <xdr:to>
      <xdr:col>50</xdr:col>
      <xdr:colOff>165100</xdr:colOff>
      <xdr:row>38</xdr:row>
      <xdr:rowOff>145288</xdr:rowOff>
    </xdr:to>
    <xdr:sp macro="" textlink="">
      <xdr:nvSpPr>
        <xdr:cNvPr id="128" name="楕円 127"/>
        <xdr:cNvSpPr/>
      </xdr:nvSpPr>
      <xdr:spPr>
        <a:xfrm>
          <a:off x="9588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94488</xdr:rowOff>
    </xdr:from>
    <xdr:to>
      <xdr:col>55</xdr:col>
      <xdr:colOff>0</xdr:colOff>
      <xdr:row>38</xdr:row>
      <xdr:rowOff>94488</xdr:rowOff>
    </xdr:to>
    <xdr:cxnSp macro="">
      <xdr:nvCxnSpPr>
        <xdr:cNvPr id="129" name="直線コネクタ 128"/>
        <xdr:cNvCxnSpPr/>
      </xdr:nvCxnSpPr>
      <xdr:spPr>
        <a:xfrm>
          <a:off x="9639300" y="6609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30" name="楕円 129"/>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94488</xdr:rowOff>
    </xdr:from>
    <xdr:to>
      <xdr:col>50</xdr:col>
      <xdr:colOff>114300</xdr:colOff>
      <xdr:row>38</xdr:row>
      <xdr:rowOff>99060</xdr:rowOff>
    </xdr:to>
    <xdr:cxnSp macro="">
      <xdr:nvCxnSpPr>
        <xdr:cNvPr id="131" name="直線コネクタ 130"/>
        <xdr:cNvCxnSpPr/>
      </xdr:nvCxnSpPr>
      <xdr:spPr>
        <a:xfrm flipV="1">
          <a:off x="8750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52832</xdr:rowOff>
    </xdr:from>
    <xdr:to>
      <xdr:col>41</xdr:col>
      <xdr:colOff>101600</xdr:colOff>
      <xdr:row>38</xdr:row>
      <xdr:rowOff>154432</xdr:rowOff>
    </xdr:to>
    <xdr:sp macro="" textlink="">
      <xdr:nvSpPr>
        <xdr:cNvPr id="132" name="楕円 131"/>
        <xdr:cNvSpPr/>
      </xdr:nvSpPr>
      <xdr:spPr>
        <a:xfrm>
          <a:off x="7810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103632</xdr:rowOff>
    </xdr:to>
    <xdr:cxnSp macro="">
      <xdr:nvCxnSpPr>
        <xdr:cNvPr id="133" name="直線コネクタ 132"/>
        <xdr:cNvCxnSpPr/>
      </xdr:nvCxnSpPr>
      <xdr:spPr>
        <a:xfrm flipV="1">
          <a:off x="7861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35"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36"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37" name="n_4ave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136415</xdr:rowOff>
    </xdr:from>
    <xdr:ext cx="469744" cy="259045"/>
    <xdr:sp macro="" textlink="">
      <xdr:nvSpPr>
        <xdr:cNvPr id="138" name="n_1main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39"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170959</xdr:rowOff>
    </xdr:from>
    <xdr:ext cx="469744" cy="259045"/>
    <xdr:sp macro="" textlink="">
      <xdr:nvSpPr>
        <xdr:cNvPr id="140" name="n_3mainValue【図書館】&#10;一人当たり面積"/>
        <xdr:cNvSpPr txBox="1"/>
      </xdr:nvSpPr>
      <xdr:spPr>
        <a:xfrm>
          <a:off x="7626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65" name="直線コネクタ 164"/>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8"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9" name="直線コネクタ 168"/>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0"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1" name="フローチャート: 判断 170"/>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2" name="フローチャート: 判断 171"/>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4" name="フローチャート: 判断 173"/>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75" name="フローチャート: 判断 174"/>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17780</xdr:rowOff>
    </xdr:from>
    <xdr:to>
      <xdr:col>24</xdr:col>
      <xdr:colOff>114300</xdr:colOff>
      <xdr:row>64</xdr:row>
      <xdr:rowOff>119380</xdr:rowOff>
    </xdr:to>
    <xdr:sp macro="" textlink="">
      <xdr:nvSpPr>
        <xdr:cNvPr id="181" name="楕円 180"/>
        <xdr:cNvSpPr/>
      </xdr:nvSpPr>
      <xdr:spPr>
        <a:xfrm>
          <a:off x="4584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104157</xdr:rowOff>
    </xdr:from>
    <xdr:ext cx="405111" cy="259045"/>
    <xdr:sp macro="" textlink="">
      <xdr:nvSpPr>
        <xdr:cNvPr id="182" name="【体育館・プール】&#10;有形固定資産減価償却率該当値テキスト"/>
        <xdr:cNvSpPr txBox="1"/>
      </xdr:nvSpPr>
      <xdr:spPr>
        <a:xfrm>
          <a:off x="4673600" y="1090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162560</xdr:rowOff>
    </xdr:from>
    <xdr:to>
      <xdr:col>20</xdr:col>
      <xdr:colOff>38100</xdr:colOff>
      <xdr:row>64</xdr:row>
      <xdr:rowOff>92710</xdr:rowOff>
    </xdr:to>
    <xdr:sp macro="" textlink="">
      <xdr:nvSpPr>
        <xdr:cNvPr id="183" name="楕円 182"/>
        <xdr:cNvSpPr/>
      </xdr:nvSpPr>
      <xdr:spPr>
        <a:xfrm>
          <a:off x="3746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41910</xdr:rowOff>
    </xdr:from>
    <xdr:to>
      <xdr:col>24</xdr:col>
      <xdr:colOff>63500</xdr:colOff>
      <xdr:row>64</xdr:row>
      <xdr:rowOff>68580</xdr:rowOff>
    </xdr:to>
    <xdr:cxnSp macro="">
      <xdr:nvCxnSpPr>
        <xdr:cNvPr id="184" name="直線コネクタ 183"/>
        <xdr:cNvCxnSpPr/>
      </xdr:nvCxnSpPr>
      <xdr:spPr>
        <a:xfrm>
          <a:off x="3797300" y="11014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137795</xdr:rowOff>
    </xdr:from>
    <xdr:to>
      <xdr:col>15</xdr:col>
      <xdr:colOff>101600</xdr:colOff>
      <xdr:row>64</xdr:row>
      <xdr:rowOff>67945</xdr:rowOff>
    </xdr:to>
    <xdr:sp macro="" textlink="">
      <xdr:nvSpPr>
        <xdr:cNvPr id="185" name="楕円 184"/>
        <xdr:cNvSpPr/>
      </xdr:nvSpPr>
      <xdr:spPr>
        <a:xfrm>
          <a:off x="2857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17145</xdr:rowOff>
    </xdr:from>
    <xdr:to>
      <xdr:col>19</xdr:col>
      <xdr:colOff>177800</xdr:colOff>
      <xdr:row>64</xdr:row>
      <xdr:rowOff>41910</xdr:rowOff>
    </xdr:to>
    <xdr:cxnSp macro="">
      <xdr:nvCxnSpPr>
        <xdr:cNvPr id="186" name="直線コネクタ 185"/>
        <xdr:cNvCxnSpPr/>
      </xdr:nvCxnSpPr>
      <xdr:spPr>
        <a:xfrm>
          <a:off x="2908300" y="10989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65405</xdr:rowOff>
    </xdr:from>
    <xdr:to>
      <xdr:col>10</xdr:col>
      <xdr:colOff>165100</xdr:colOff>
      <xdr:row>57</xdr:row>
      <xdr:rowOff>167005</xdr:rowOff>
    </xdr:to>
    <xdr:sp macro="" textlink="">
      <xdr:nvSpPr>
        <xdr:cNvPr id="187" name="楕円 186"/>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116205</xdr:rowOff>
    </xdr:from>
    <xdr:to>
      <xdr:col>15</xdr:col>
      <xdr:colOff>50800</xdr:colOff>
      <xdr:row>64</xdr:row>
      <xdr:rowOff>17145</xdr:rowOff>
    </xdr:to>
    <xdr:cxnSp macro="">
      <xdr:nvCxnSpPr>
        <xdr:cNvPr id="188" name="直線コネクタ 187"/>
        <xdr:cNvCxnSpPr/>
      </xdr:nvCxnSpPr>
      <xdr:spPr>
        <a:xfrm>
          <a:off x="2019300" y="9888855"/>
          <a:ext cx="889000" cy="1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89"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1"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92"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83837</xdr:rowOff>
    </xdr:from>
    <xdr:ext cx="405111" cy="259045"/>
    <xdr:sp macro="" textlink="">
      <xdr:nvSpPr>
        <xdr:cNvPr id="193" name="n_1mainValue【体育館・プール】&#10;有形固定資産減価償却率"/>
        <xdr:cNvSpPr txBox="1"/>
      </xdr:nvSpPr>
      <xdr:spPr>
        <a:xfrm>
          <a:off x="35820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59072</xdr:rowOff>
    </xdr:from>
    <xdr:ext cx="405111" cy="259045"/>
    <xdr:sp macro="" textlink="">
      <xdr:nvSpPr>
        <xdr:cNvPr id="194" name="n_2mainValue【体育館・プール】&#10;有形固定資産減価償却率"/>
        <xdr:cNvSpPr txBox="1"/>
      </xdr:nvSpPr>
      <xdr:spPr>
        <a:xfrm>
          <a:off x="2705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12082</xdr:rowOff>
    </xdr:from>
    <xdr:ext cx="405111" cy="259045"/>
    <xdr:sp macro="" textlink="">
      <xdr:nvSpPr>
        <xdr:cNvPr id="195" name="n_3mainValue【体育館・プール】&#10;有形固定資産減価償却率"/>
        <xdr:cNvSpPr txBox="1"/>
      </xdr:nvSpPr>
      <xdr:spPr>
        <a:xfrm>
          <a:off x="1816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17" name="直線コネクタ 216"/>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18"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9" name="直線コネクタ 218"/>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0"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21" name="直線コネクタ 220"/>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22" name="【体育館・プール】&#10;一人当たり面積平均値テキスト"/>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23" name="フローチャート: 判断 222"/>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24" name="フローチャート: 判断 223"/>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25" name="フローチャート: 判断 224"/>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26" name="フローチャート: 判断 225"/>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27" name="フローチャート: 判断 226"/>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75844</xdr:rowOff>
    </xdr:from>
    <xdr:to>
      <xdr:col>55</xdr:col>
      <xdr:colOff>50800</xdr:colOff>
      <xdr:row>60</xdr:row>
      <xdr:rowOff>5994</xdr:rowOff>
    </xdr:to>
    <xdr:sp macro="" textlink="">
      <xdr:nvSpPr>
        <xdr:cNvPr id="233" name="楕円 232"/>
        <xdr:cNvSpPr/>
      </xdr:nvSpPr>
      <xdr:spPr>
        <a:xfrm>
          <a:off x="10426700" y="101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98721</xdr:rowOff>
    </xdr:from>
    <xdr:ext cx="469744" cy="259045"/>
    <xdr:sp macro="" textlink="">
      <xdr:nvSpPr>
        <xdr:cNvPr id="234" name="【体育館・プール】&#10;一人当たり面積該当値テキスト"/>
        <xdr:cNvSpPr txBox="1"/>
      </xdr:nvSpPr>
      <xdr:spPr>
        <a:xfrm>
          <a:off x="10515600" y="100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78587</xdr:rowOff>
    </xdr:from>
    <xdr:to>
      <xdr:col>50</xdr:col>
      <xdr:colOff>165100</xdr:colOff>
      <xdr:row>60</xdr:row>
      <xdr:rowOff>8737</xdr:rowOff>
    </xdr:to>
    <xdr:sp macro="" textlink="">
      <xdr:nvSpPr>
        <xdr:cNvPr id="235" name="楕円 234"/>
        <xdr:cNvSpPr/>
      </xdr:nvSpPr>
      <xdr:spPr>
        <a:xfrm>
          <a:off x="9588500" y="10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126644</xdr:rowOff>
    </xdr:from>
    <xdr:to>
      <xdr:col>55</xdr:col>
      <xdr:colOff>0</xdr:colOff>
      <xdr:row>59</xdr:row>
      <xdr:rowOff>129387</xdr:rowOff>
    </xdr:to>
    <xdr:cxnSp macro="">
      <xdr:nvCxnSpPr>
        <xdr:cNvPr id="236" name="直線コネクタ 235"/>
        <xdr:cNvCxnSpPr/>
      </xdr:nvCxnSpPr>
      <xdr:spPr>
        <a:xfrm flipV="1">
          <a:off x="9639300" y="1024219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84074</xdr:rowOff>
    </xdr:from>
    <xdr:to>
      <xdr:col>46</xdr:col>
      <xdr:colOff>38100</xdr:colOff>
      <xdr:row>60</xdr:row>
      <xdr:rowOff>14224</xdr:rowOff>
    </xdr:to>
    <xdr:sp macro="" textlink="">
      <xdr:nvSpPr>
        <xdr:cNvPr id="237" name="楕円 236"/>
        <xdr:cNvSpPr/>
      </xdr:nvSpPr>
      <xdr:spPr>
        <a:xfrm>
          <a:off x="8699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129387</xdr:rowOff>
    </xdr:from>
    <xdr:to>
      <xdr:col>50</xdr:col>
      <xdr:colOff>114300</xdr:colOff>
      <xdr:row>59</xdr:row>
      <xdr:rowOff>134874</xdr:rowOff>
    </xdr:to>
    <xdr:cxnSp macro="">
      <xdr:nvCxnSpPr>
        <xdr:cNvPr id="238" name="直線コネクタ 237"/>
        <xdr:cNvCxnSpPr/>
      </xdr:nvCxnSpPr>
      <xdr:spPr>
        <a:xfrm flipV="1">
          <a:off x="8750300" y="102449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89560</xdr:rowOff>
    </xdr:from>
    <xdr:to>
      <xdr:col>41</xdr:col>
      <xdr:colOff>101600</xdr:colOff>
      <xdr:row>60</xdr:row>
      <xdr:rowOff>19710</xdr:rowOff>
    </xdr:to>
    <xdr:sp macro="" textlink="">
      <xdr:nvSpPr>
        <xdr:cNvPr id="239" name="楕円 238"/>
        <xdr:cNvSpPr/>
      </xdr:nvSpPr>
      <xdr:spPr>
        <a:xfrm>
          <a:off x="7810500" y="10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134874</xdr:rowOff>
    </xdr:from>
    <xdr:to>
      <xdr:col>45</xdr:col>
      <xdr:colOff>177800</xdr:colOff>
      <xdr:row>59</xdr:row>
      <xdr:rowOff>140360</xdr:rowOff>
    </xdr:to>
    <xdr:cxnSp macro="">
      <xdr:nvCxnSpPr>
        <xdr:cNvPr id="240" name="直線コネクタ 239"/>
        <xdr:cNvCxnSpPr/>
      </xdr:nvCxnSpPr>
      <xdr:spPr>
        <a:xfrm flipV="1">
          <a:off x="7861300" y="1025042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41" name="n_1aveValue【体育館・プール】&#10;一人当たり面積"/>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42" name="n_2aveValue【体育館・プール】&#10;一人当たり面積"/>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43" name="n_3aveValue【体育館・プール】&#10;一人当たり面積"/>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44"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25264</xdr:rowOff>
    </xdr:from>
    <xdr:ext cx="469744" cy="259045"/>
    <xdr:sp macro="" textlink="">
      <xdr:nvSpPr>
        <xdr:cNvPr id="245" name="n_1mainValue【体育館・プール】&#10;一人当たり面積"/>
        <xdr:cNvSpPr txBox="1"/>
      </xdr:nvSpPr>
      <xdr:spPr>
        <a:xfrm>
          <a:off x="9391727" y="99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30751</xdr:rowOff>
    </xdr:from>
    <xdr:ext cx="469744" cy="259045"/>
    <xdr:sp macro="" textlink="">
      <xdr:nvSpPr>
        <xdr:cNvPr id="246" name="n_2mainValue【体育館・プール】&#10;一人当たり面積"/>
        <xdr:cNvSpPr txBox="1"/>
      </xdr:nvSpPr>
      <xdr:spPr>
        <a:xfrm>
          <a:off x="8515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36237</xdr:rowOff>
    </xdr:from>
    <xdr:ext cx="469744" cy="259045"/>
    <xdr:sp macro="" textlink="">
      <xdr:nvSpPr>
        <xdr:cNvPr id="247" name="n_3mainValue【体育館・プール】&#10;一人当たり面積"/>
        <xdr:cNvSpPr txBox="1"/>
      </xdr:nvSpPr>
      <xdr:spPr>
        <a:xfrm>
          <a:off x="7626427"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4" name="テキスト ボックス 2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6" name="テキスト ボックス 2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288" name="直線コネクタ 287"/>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89"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90" name="直線コネクタ 289"/>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291" name="【市民会館】&#10;有形固定資産減価償却率最大値テキスト"/>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292" name="直線コネクタ 291"/>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93"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94" name="フローチャート: 判断 293"/>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295" name="フローチャート: 判断 294"/>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296" name="フローチャート: 判断 295"/>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297" name="フローチャート: 判断 296"/>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298" name="フローチャート: 判断 297"/>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82550</xdr:rowOff>
    </xdr:from>
    <xdr:to>
      <xdr:col>24</xdr:col>
      <xdr:colOff>114300</xdr:colOff>
      <xdr:row>109</xdr:row>
      <xdr:rowOff>12700</xdr:rowOff>
    </xdr:to>
    <xdr:sp macro="" textlink="">
      <xdr:nvSpPr>
        <xdr:cNvPr id="304" name="楕円 303"/>
        <xdr:cNvSpPr/>
      </xdr:nvSpPr>
      <xdr:spPr>
        <a:xfrm>
          <a:off x="4584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168927</xdr:rowOff>
    </xdr:from>
    <xdr:ext cx="405111" cy="259045"/>
    <xdr:sp macro="" textlink="">
      <xdr:nvSpPr>
        <xdr:cNvPr id="305" name="【市民会館】&#10;有形固定資産減価償却率該当値テキスト"/>
        <xdr:cNvSpPr txBox="1"/>
      </xdr:nvSpPr>
      <xdr:spPr>
        <a:xfrm>
          <a:off x="4673600" y="185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06" name="楕円 305"/>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133350</xdr:rowOff>
    </xdr:to>
    <xdr:cxnSp macro="">
      <xdr:nvCxnSpPr>
        <xdr:cNvPr id="307" name="直線コネクタ 306"/>
        <xdr:cNvCxnSpPr/>
      </xdr:nvCxnSpPr>
      <xdr:spPr>
        <a:xfrm>
          <a:off x="3797300" y="18592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139700</xdr:rowOff>
    </xdr:from>
    <xdr:to>
      <xdr:col>15</xdr:col>
      <xdr:colOff>101600</xdr:colOff>
      <xdr:row>108</xdr:row>
      <xdr:rowOff>69850</xdr:rowOff>
    </xdr:to>
    <xdr:sp macro="" textlink="">
      <xdr:nvSpPr>
        <xdr:cNvPr id="308" name="楕円 307"/>
        <xdr:cNvSpPr/>
      </xdr:nvSpPr>
      <xdr:spPr>
        <a:xfrm>
          <a:off x="2857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19050</xdr:rowOff>
    </xdr:from>
    <xdr:to>
      <xdr:col>19</xdr:col>
      <xdr:colOff>177800</xdr:colOff>
      <xdr:row>108</xdr:row>
      <xdr:rowOff>76200</xdr:rowOff>
    </xdr:to>
    <xdr:cxnSp macro="">
      <xdr:nvCxnSpPr>
        <xdr:cNvPr id="309" name="直線コネクタ 308"/>
        <xdr:cNvCxnSpPr/>
      </xdr:nvCxnSpPr>
      <xdr:spPr>
        <a:xfrm>
          <a:off x="2908300" y="18535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141605</xdr:rowOff>
    </xdr:from>
    <xdr:to>
      <xdr:col>10</xdr:col>
      <xdr:colOff>165100</xdr:colOff>
      <xdr:row>102</xdr:row>
      <xdr:rowOff>71755</xdr:rowOff>
    </xdr:to>
    <xdr:sp macro="" textlink="">
      <xdr:nvSpPr>
        <xdr:cNvPr id="310" name="楕円 309"/>
        <xdr:cNvSpPr/>
      </xdr:nvSpPr>
      <xdr:spPr>
        <a:xfrm>
          <a:off x="1968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20955</xdr:rowOff>
    </xdr:from>
    <xdr:to>
      <xdr:col>15</xdr:col>
      <xdr:colOff>50800</xdr:colOff>
      <xdr:row>108</xdr:row>
      <xdr:rowOff>19050</xdr:rowOff>
    </xdr:to>
    <xdr:cxnSp macro="">
      <xdr:nvCxnSpPr>
        <xdr:cNvPr id="311" name="直線コネクタ 310"/>
        <xdr:cNvCxnSpPr/>
      </xdr:nvCxnSpPr>
      <xdr:spPr>
        <a:xfrm>
          <a:off x="2019300" y="17508855"/>
          <a:ext cx="889000" cy="10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312" name="n_1aveValue【市民会館】&#10;有形固定資産減価償却率"/>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13" name="n_2aveValue【市民会館】&#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14" name="n_3aveValue【市民会館】&#10;有形固定資産減価償却率"/>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315" name="n_4aveValue【市民会館】&#10;有形固定資産減価償却率"/>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316" name="n_1mainValue【市民会館】&#10;有形固定資産減価償却率"/>
        <xdr:cNvSpPr txBox="1"/>
      </xdr:nvSpPr>
      <xdr:spPr>
        <a:xfrm>
          <a:off x="3582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317" name="n_2mainValue【市民会館】&#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88282</xdr:rowOff>
    </xdr:from>
    <xdr:ext cx="405111" cy="259045"/>
    <xdr:sp macro="" textlink="">
      <xdr:nvSpPr>
        <xdr:cNvPr id="318" name="n_3mainValue【市民会館】&#10;有形固定資産減価償却率"/>
        <xdr:cNvSpPr txBox="1"/>
      </xdr:nvSpPr>
      <xdr:spPr>
        <a:xfrm>
          <a:off x="1816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42" name="直線コネクタ 341"/>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43"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44" name="直線コネクタ 343"/>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45"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6" name="直線コネクタ 345"/>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47" name="【市民会館】&#10;一人当たり面積平均値テキスト"/>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48" name="フローチャート: 判断 347"/>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49" name="フローチャート: 判断 348"/>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50" name="フローチャート: 判断 349"/>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51" name="フローチャート: 判断 350"/>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52" name="フローチャート: 判断 351"/>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126364</xdr:rowOff>
    </xdr:from>
    <xdr:to>
      <xdr:col>55</xdr:col>
      <xdr:colOff>50800</xdr:colOff>
      <xdr:row>108</xdr:row>
      <xdr:rowOff>56514</xdr:rowOff>
    </xdr:to>
    <xdr:sp macro="" textlink="">
      <xdr:nvSpPr>
        <xdr:cNvPr id="358" name="楕円 357"/>
        <xdr:cNvSpPr/>
      </xdr:nvSpPr>
      <xdr:spPr>
        <a:xfrm>
          <a:off x="10426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41291</xdr:rowOff>
    </xdr:from>
    <xdr:ext cx="469744" cy="259045"/>
    <xdr:sp macro="" textlink="">
      <xdr:nvSpPr>
        <xdr:cNvPr id="359" name="【市民会館】&#10;一人当たり面積該当値テキスト"/>
        <xdr:cNvSpPr txBox="1"/>
      </xdr:nvSpPr>
      <xdr:spPr>
        <a:xfrm>
          <a:off x="10515600" y="183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126364</xdr:rowOff>
    </xdr:from>
    <xdr:to>
      <xdr:col>50</xdr:col>
      <xdr:colOff>165100</xdr:colOff>
      <xdr:row>108</xdr:row>
      <xdr:rowOff>56514</xdr:rowOff>
    </xdr:to>
    <xdr:sp macro="" textlink="">
      <xdr:nvSpPr>
        <xdr:cNvPr id="360" name="楕円 359"/>
        <xdr:cNvSpPr/>
      </xdr:nvSpPr>
      <xdr:spPr>
        <a:xfrm>
          <a:off x="9588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5714</xdr:rowOff>
    </xdr:from>
    <xdr:to>
      <xdr:col>55</xdr:col>
      <xdr:colOff>0</xdr:colOff>
      <xdr:row>108</xdr:row>
      <xdr:rowOff>5714</xdr:rowOff>
    </xdr:to>
    <xdr:cxnSp macro="">
      <xdr:nvCxnSpPr>
        <xdr:cNvPr id="361" name="直線コネクタ 360"/>
        <xdr:cNvCxnSpPr/>
      </xdr:nvCxnSpPr>
      <xdr:spPr>
        <a:xfrm>
          <a:off x="9639300" y="1852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362" name="楕円 361"/>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5714</xdr:rowOff>
    </xdr:from>
    <xdr:to>
      <xdr:col>50</xdr:col>
      <xdr:colOff>114300</xdr:colOff>
      <xdr:row>108</xdr:row>
      <xdr:rowOff>7620</xdr:rowOff>
    </xdr:to>
    <xdr:cxnSp macro="">
      <xdr:nvCxnSpPr>
        <xdr:cNvPr id="363" name="直線コネクタ 362"/>
        <xdr:cNvCxnSpPr/>
      </xdr:nvCxnSpPr>
      <xdr:spPr>
        <a:xfrm flipV="1">
          <a:off x="8750300" y="185223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364" name="楕円 363"/>
        <xdr:cNvSpPr/>
      </xdr:nvSpPr>
      <xdr:spPr>
        <a:xfrm>
          <a:off x="781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7620</xdr:rowOff>
    </xdr:to>
    <xdr:cxnSp macro="">
      <xdr:nvCxnSpPr>
        <xdr:cNvPr id="365" name="直線コネクタ 364"/>
        <xdr:cNvCxnSpPr/>
      </xdr:nvCxnSpPr>
      <xdr:spPr>
        <a:xfrm>
          <a:off x="7861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66"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67" name="n_2aveValue【市民会館】&#10;一人当たり面積"/>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68" name="n_3aveValue【市民会館】&#10;一人当たり面積"/>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69" name="n_4aveValue【市民会館】&#10;一人当たり面積"/>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47641</xdr:rowOff>
    </xdr:from>
    <xdr:ext cx="469744" cy="259045"/>
    <xdr:sp macro="" textlink="">
      <xdr:nvSpPr>
        <xdr:cNvPr id="370" name="n_1mainValue【市民会館】&#10;一人当たり面積"/>
        <xdr:cNvSpPr txBox="1"/>
      </xdr:nvSpPr>
      <xdr:spPr>
        <a:xfrm>
          <a:off x="9391727" y="185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371" name="n_2mainValue【市民会館】&#10;一人当たり面積"/>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372" name="n_3mainValue【市民会館】&#10;一人当たり面積"/>
        <xdr:cNvSpPr txBox="1"/>
      </xdr:nvSpPr>
      <xdr:spPr>
        <a:xfrm>
          <a:off x="7626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97" name="直線コネクタ 396"/>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9" name="直線コネクタ 39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00"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01" name="直線コネクタ 400"/>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02"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03" name="フローチャート: 判断 402"/>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04" name="フローチャート: 判断 403"/>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5" name="フローチャート: 判断 404"/>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06" name="フローチャート: 判断 405"/>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07" name="フローチャート: 判断 406"/>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13" name="楕円 412"/>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14" name="【一般廃棄物処理施設】&#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415" name="楕円 414"/>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80010</xdr:rowOff>
    </xdr:to>
    <xdr:cxnSp macro="">
      <xdr:nvCxnSpPr>
        <xdr:cNvPr id="416" name="直線コネクタ 415"/>
        <xdr:cNvCxnSpPr/>
      </xdr:nvCxnSpPr>
      <xdr:spPr>
        <a:xfrm>
          <a:off x="15481300" y="61664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17" name="楕円 416"/>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165735</xdr:rowOff>
    </xdr:to>
    <xdr:cxnSp macro="">
      <xdr:nvCxnSpPr>
        <xdr:cNvPr id="418" name="直線コネクタ 417"/>
        <xdr:cNvCxnSpPr/>
      </xdr:nvCxnSpPr>
      <xdr:spPr>
        <a:xfrm>
          <a:off x="14592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19" name="楕円 418"/>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80010</xdr:rowOff>
    </xdr:to>
    <xdr:cxnSp macro="">
      <xdr:nvCxnSpPr>
        <xdr:cNvPr id="420" name="直線コネクタ 419"/>
        <xdr:cNvCxnSpPr/>
      </xdr:nvCxnSpPr>
      <xdr:spPr>
        <a:xfrm>
          <a:off x="13703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21"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22"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23"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424"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425" name="n_1mainValue【一般廃棄物処理施設】&#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26" name="n_2mainValue【一般廃棄物処理施設】&#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27" name="n_3mainValue【一般廃棄物処理施設】&#10;有形固定資産減価償却率"/>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1" name="テキスト ボックス 44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3" name="テキスト ボックス 4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5" name="テキスト ボックス 44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51" name="直線コネクタ 450"/>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52"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53" name="直線コネクタ 452"/>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54"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55" name="直線コネクタ 454"/>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56"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57" name="フローチャート: 判断 456"/>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58" name="フローチャート: 判断 457"/>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59" name="フローチャート: 判断 458"/>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60" name="フローチャート: 判断 459"/>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61" name="フローチャート: 判断 460"/>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73821</xdr:rowOff>
    </xdr:from>
    <xdr:to>
      <xdr:col>116</xdr:col>
      <xdr:colOff>114300</xdr:colOff>
      <xdr:row>40</xdr:row>
      <xdr:rowOff>3971</xdr:rowOff>
    </xdr:to>
    <xdr:sp macro="" textlink="">
      <xdr:nvSpPr>
        <xdr:cNvPr id="467" name="楕円 466"/>
        <xdr:cNvSpPr/>
      </xdr:nvSpPr>
      <xdr:spPr>
        <a:xfrm>
          <a:off x="22110700" y="67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52248</xdr:rowOff>
    </xdr:from>
    <xdr:ext cx="599010" cy="259045"/>
    <xdr:sp macro="" textlink="">
      <xdr:nvSpPr>
        <xdr:cNvPr id="468" name="【一般廃棄物処理施設】&#10;一人当たり有形固定資産（償却資産）額該当値テキスト"/>
        <xdr:cNvSpPr txBox="1"/>
      </xdr:nvSpPr>
      <xdr:spPr>
        <a:xfrm>
          <a:off x="22199600" y="673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97840</xdr:rowOff>
    </xdr:from>
    <xdr:to>
      <xdr:col>112</xdr:col>
      <xdr:colOff>38100</xdr:colOff>
      <xdr:row>40</xdr:row>
      <xdr:rowOff>27990</xdr:rowOff>
    </xdr:to>
    <xdr:sp macro="" textlink="">
      <xdr:nvSpPr>
        <xdr:cNvPr id="469" name="楕円 468"/>
        <xdr:cNvSpPr/>
      </xdr:nvSpPr>
      <xdr:spPr>
        <a:xfrm>
          <a:off x="21272500" y="67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124621</xdr:rowOff>
    </xdr:from>
    <xdr:to>
      <xdr:col>116</xdr:col>
      <xdr:colOff>63500</xdr:colOff>
      <xdr:row>39</xdr:row>
      <xdr:rowOff>148640</xdr:rowOff>
    </xdr:to>
    <xdr:cxnSp macro="">
      <xdr:nvCxnSpPr>
        <xdr:cNvPr id="470" name="直線コネクタ 469"/>
        <xdr:cNvCxnSpPr/>
      </xdr:nvCxnSpPr>
      <xdr:spPr>
        <a:xfrm flipV="1">
          <a:off x="21323300" y="6811171"/>
          <a:ext cx="8382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93481</xdr:rowOff>
    </xdr:from>
    <xdr:to>
      <xdr:col>107</xdr:col>
      <xdr:colOff>101600</xdr:colOff>
      <xdr:row>40</xdr:row>
      <xdr:rowOff>23631</xdr:rowOff>
    </xdr:to>
    <xdr:sp macro="" textlink="">
      <xdr:nvSpPr>
        <xdr:cNvPr id="471" name="楕円 470"/>
        <xdr:cNvSpPr/>
      </xdr:nvSpPr>
      <xdr:spPr>
        <a:xfrm>
          <a:off x="20383500" y="6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144281</xdr:rowOff>
    </xdr:from>
    <xdr:to>
      <xdr:col>111</xdr:col>
      <xdr:colOff>177800</xdr:colOff>
      <xdr:row>39</xdr:row>
      <xdr:rowOff>148640</xdr:rowOff>
    </xdr:to>
    <xdr:cxnSp macro="">
      <xdr:nvCxnSpPr>
        <xdr:cNvPr id="472" name="直線コネクタ 471"/>
        <xdr:cNvCxnSpPr/>
      </xdr:nvCxnSpPr>
      <xdr:spPr>
        <a:xfrm>
          <a:off x="20434300" y="683083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102419</xdr:rowOff>
    </xdr:from>
    <xdr:to>
      <xdr:col>102</xdr:col>
      <xdr:colOff>165100</xdr:colOff>
      <xdr:row>40</xdr:row>
      <xdr:rowOff>32569</xdr:rowOff>
    </xdr:to>
    <xdr:sp macro="" textlink="">
      <xdr:nvSpPr>
        <xdr:cNvPr id="473" name="楕円 472"/>
        <xdr:cNvSpPr/>
      </xdr:nvSpPr>
      <xdr:spPr>
        <a:xfrm>
          <a:off x="19494500" y="67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144281</xdr:rowOff>
    </xdr:from>
    <xdr:to>
      <xdr:col>107</xdr:col>
      <xdr:colOff>50800</xdr:colOff>
      <xdr:row>39</xdr:row>
      <xdr:rowOff>153219</xdr:rowOff>
    </xdr:to>
    <xdr:cxnSp macro="">
      <xdr:nvCxnSpPr>
        <xdr:cNvPr id="474" name="直線コネクタ 473"/>
        <xdr:cNvCxnSpPr/>
      </xdr:nvCxnSpPr>
      <xdr:spPr>
        <a:xfrm flipV="1">
          <a:off x="19545300" y="683083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75"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76"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77"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78"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19117</xdr:rowOff>
    </xdr:from>
    <xdr:ext cx="599010" cy="259045"/>
    <xdr:sp macro="" textlink="">
      <xdr:nvSpPr>
        <xdr:cNvPr id="479" name="n_1mainValue【一般廃棄物処理施設】&#10;一人当たり有形固定資産（償却資産）額"/>
        <xdr:cNvSpPr txBox="1"/>
      </xdr:nvSpPr>
      <xdr:spPr>
        <a:xfrm>
          <a:off x="21011095" y="687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14758</xdr:rowOff>
    </xdr:from>
    <xdr:ext cx="599010" cy="259045"/>
    <xdr:sp macro="" textlink="">
      <xdr:nvSpPr>
        <xdr:cNvPr id="480" name="n_2mainValue【一般廃棄物処理施設】&#10;一人当たり有形固定資産（償却資産）額"/>
        <xdr:cNvSpPr txBox="1"/>
      </xdr:nvSpPr>
      <xdr:spPr>
        <a:xfrm>
          <a:off x="20134795" y="68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23696</xdr:rowOff>
    </xdr:from>
    <xdr:ext cx="599010" cy="259045"/>
    <xdr:sp macro="" textlink="">
      <xdr:nvSpPr>
        <xdr:cNvPr id="481" name="n_3mainValue【一般廃棄物処理施設】&#10;一人当たり有形固定資産（償却資産）額"/>
        <xdr:cNvSpPr txBox="1"/>
      </xdr:nvSpPr>
      <xdr:spPr>
        <a:xfrm>
          <a:off x="19245795" y="688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2" name="テキスト ボックス 50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05" name="直線コネクタ 504"/>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06"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07" name="直線コネクタ 506"/>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08"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9" name="直線コネクタ 50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10"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11" name="フローチャート: 判断 510"/>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12" name="フローチャート: 判断 511"/>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13" name="フローチャート: 判断 512"/>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14" name="フローチャート: 判断 513"/>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15" name="フローチャート: 判断 514"/>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521" name="楕円 520"/>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522"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76200</xdr:rowOff>
    </xdr:from>
    <xdr:to>
      <xdr:col>81</xdr:col>
      <xdr:colOff>101600</xdr:colOff>
      <xdr:row>61</xdr:row>
      <xdr:rowOff>6350</xdr:rowOff>
    </xdr:to>
    <xdr:sp macro="" textlink="">
      <xdr:nvSpPr>
        <xdr:cNvPr id="523" name="楕円 522"/>
        <xdr:cNvSpPr/>
      </xdr:nvSpPr>
      <xdr:spPr>
        <a:xfrm>
          <a:off x="15430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127000</xdr:rowOff>
    </xdr:from>
    <xdr:to>
      <xdr:col>85</xdr:col>
      <xdr:colOff>127000</xdr:colOff>
      <xdr:row>60</xdr:row>
      <xdr:rowOff>152400</xdr:rowOff>
    </xdr:to>
    <xdr:cxnSp macro="">
      <xdr:nvCxnSpPr>
        <xdr:cNvPr id="524" name="直線コネクタ 523"/>
        <xdr:cNvCxnSpPr/>
      </xdr:nvCxnSpPr>
      <xdr:spPr>
        <a:xfrm>
          <a:off x="15481300" y="1041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50800</xdr:rowOff>
    </xdr:from>
    <xdr:to>
      <xdr:col>76</xdr:col>
      <xdr:colOff>165100</xdr:colOff>
      <xdr:row>60</xdr:row>
      <xdr:rowOff>152400</xdr:rowOff>
    </xdr:to>
    <xdr:sp macro="" textlink="">
      <xdr:nvSpPr>
        <xdr:cNvPr id="525" name="楕円 524"/>
        <xdr:cNvSpPr/>
      </xdr:nvSpPr>
      <xdr:spPr>
        <a:xfrm>
          <a:off x="14541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101600</xdr:rowOff>
    </xdr:from>
    <xdr:to>
      <xdr:col>81</xdr:col>
      <xdr:colOff>50800</xdr:colOff>
      <xdr:row>60</xdr:row>
      <xdr:rowOff>127000</xdr:rowOff>
    </xdr:to>
    <xdr:cxnSp macro="">
      <xdr:nvCxnSpPr>
        <xdr:cNvPr id="526" name="直線コネクタ 525"/>
        <xdr:cNvCxnSpPr/>
      </xdr:nvCxnSpPr>
      <xdr:spPr>
        <a:xfrm>
          <a:off x="145923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26670</xdr:rowOff>
    </xdr:from>
    <xdr:to>
      <xdr:col>72</xdr:col>
      <xdr:colOff>38100</xdr:colOff>
      <xdr:row>58</xdr:row>
      <xdr:rowOff>128270</xdr:rowOff>
    </xdr:to>
    <xdr:sp macro="" textlink="">
      <xdr:nvSpPr>
        <xdr:cNvPr id="527" name="楕円 526"/>
        <xdr:cNvSpPr/>
      </xdr:nvSpPr>
      <xdr:spPr>
        <a:xfrm>
          <a:off x="13652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77470</xdr:rowOff>
    </xdr:from>
    <xdr:to>
      <xdr:col>76</xdr:col>
      <xdr:colOff>114300</xdr:colOff>
      <xdr:row>60</xdr:row>
      <xdr:rowOff>101600</xdr:rowOff>
    </xdr:to>
    <xdr:cxnSp macro="">
      <xdr:nvCxnSpPr>
        <xdr:cNvPr id="528" name="直線コネクタ 527"/>
        <xdr:cNvCxnSpPr/>
      </xdr:nvCxnSpPr>
      <xdr:spPr>
        <a:xfrm>
          <a:off x="13703300" y="10021570"/>
          <a:ext cx="889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529"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30"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531" name="n_3aveValue【保健センター・保健所】&#10;有形固定資産減価償却率"/>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32"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168927</xdr:rowOff>
    </xdr:from>
    <xdr:ext cx="405111" cy="259045"/>
    <xdr:sp macro="" textlink="">
      <xdr:nvSpPr>
        <xdr:cNvPr id="533" name="n_1mainValue【保健センター・保健所】&#10;有形固定資産減価償却率"/>
        <xdr:cNvSpPr txBox="1"/>
      </xdr:nvSpPr>
      <xdr:spPr>
        <a:xfrm>
          <a:off x="15266044" y="1045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143527</xdr:rowOff>
    </xdr:from>
    <xdr:ext cx="405111" cy="259045"/>
    <xdr:sp macro="" textlink="">
      <xdr:nvSpPr>
        <xdr:cNvPr id="534" name="n_2mainValue【保健センター・保健所】&#10;有形固定資産減価償却率"/>
        <xdr:cNvSpPr txBox="1"/>
      </xdr:nvSpPr>
      <xdr:spPr>
        <a:xfrm>
          <a:off x="14389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144797</xdr:rowOff>
    </xdr:from>
    <xdr:ext cx="405111" cy="259045"/>
    <xdr:sp macro="" textlink="">
      <xdr:nvSpPr>
        <xdr:cNvPr id="535" name="n_3mainValue【保健センター・保健所】&#10;有形固定資産減価償却率"/>
        <xdr:cNvSpPr txBox="1"/>
      </xdr:nvSpPr>
      <xdr:spPr>
        <a:xfrm>
          <a:off x="135007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59" name="直線コネクタ 558"/>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60"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61" name="直線コネクタ 560"/>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62"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63" name="直線コネクタ 562"/>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64"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65" name="フローチャート: 判断 564"/>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66" name="フローチャート: 判断 565"/>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67" name="フローチャート: 判断 566"/>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68" name="フローチャート: 判断 567"/>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69" name="フローチャート: 判断 568"/>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575" name="楕円 574"/>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82567</xdr:rowOff>
    </xdr:from>
    <xdr:ext cx="469744" cy="259045"/>
    <xdr:sp macro="" textlink="">
      <xdr:nvSpPr>
        <xdr:cNvPr id="576" name="【保健センター・保健所】&#10;一人当たり面積該当値テキスト"/>
        <xdr:cNvSpPr txBox="1"/>
      </xdr:nvSpPr>
      <xdr:spPr>
        <a:xfrm>
          <a:off x="22199600"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577" name="楕円 576"/>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114300</xdr:rowOff>
    </xdr:to>
    <xdr:cxnSp macro="">
      <xdr:nvCxnSpPr>
        <xdr:cNvPr id="578" name="直線コネクタ 577"/>
        <xdr:cNvCxnSpPr/>
      </xdr:nvCxnSpPr>
      <xdr:spPr>
        <a:xfrm flipV="1">
          <a:off x="21323300" y="10568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579" name="楕円 578"/>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118110</xdr:rowOff>
    </xdr:to>
    <xdr:cxnSp macro="">
      <xdr:nvCxnSpPr>
        <xdr:cNvPr id="580" name="直線コネクタ 579"/>
        <xdr:cNvCxnSpPr/>
      </xdr:nvCxnSpPr>
      <xdr:spPr>
        <a:xfrm flipV="1">
          <a:off x="20434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81" name="楕円 580"/>
        <xdr:cNvSpPr/>
      </xdr:nvSpPr>
      <xdr:spPr>
        <a:xfrm>
          <a:off x="19494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121920</xdr:rowOff>
    </xdr:to>
    <xdr:cxnSp macro="">
      <xdr:nvCxnSpPr>
        <xdr:cNvPr id="582" name="直線コネクタ 581"/>
        <xdr:cNvCxnSpPr/>
      </xdr:nvCxnSpPr>
      <xdr:spPr>
        <a:xfrm flipV="1">
          <a:off x="19545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583"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584" name="n_2aveValue【保健センター・保健所】&#10;一人当たり面積"/>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85"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8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587"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88" name="n_2mainValue【保健センター・保健所】&#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589" name="n_3mainValue【保健センター・保健所】&#10;一人当たり面積"/>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15" name="直線コネクタ 614"/>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16"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17" name="直線コネクタ 616"/>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18"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19" name="直線コネクタ 61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20"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21" name="フローチャート: 判断 620"/>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22" name="フローチャート: 判断 621"/>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23" name="フローチャート: 判断 62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24" name="フローチャート: 判断 62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25" name="フローチャート: 判断 624"/>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31" name="楕円 630"/>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632" name="【消防施設】&#10;有形固定資産減価償却率該当値テキスト"/>
        <xdr:cNvSpPr txBox="1"/>
      </xdr:nvSpPr>
      <xdr:spPr>
        <a:xfrm>
          <a:off x="16357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633" name="楕円 632"/>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13607</xdr:rowOff>
    </xdr:to>
    <xdr:cxnSp macro="">
      <xdr:nvCxnSpPr>
        <xdr:cNvPr id="634" name="直線コネクタ 633"/>
        <xdr:cNvCxnSpPr/>
      </xdr:nvCxnSpPr>
      <xdr:spPr>
        <a:xfrm flipV="1">
          <a:off x="15481300" y="140643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35" name="楕円 634"/>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13607</xdr:rowOff>
    </xdr:to>
    <xdr:cxnSp macro="">
      <xdr:nvCxnSpPr>
        <xdr:cNvPr id="636" name="直線コネクタ 635"/>
        <xdr:cNvCxnSpPr/>
      </xdr:nvCxnSpPr>
      <xdr:spPr>
        <a:xfrm>
          <a:off x="14592300" y="140610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152219</xdr:rowOff>
    </xdr:from>
    <xdr:to>
      <xdr:col>72</xdr:col>
      <xdr:colOff>38100</xdr:colOff>
      <xdr:row>81</xdr:row>
      <xdr:rowOff>82369</xdr:rowOff>
    </xdr:to>
    <xdr:sp macro="" textlink="">
      <xdr:nvSpPr>
        <xdr:cNvPr id="637" name="楕円 636"/>
        <xdr:cNvSpPr/>
      </xdr:nvSpPr>
      <xdr:spPr>
        <a:xfrm>
          <a:off x="13652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31569</xdr:rowOff>
    </xdr:from>
    <xdr:to>
      <xdr:col>76</xdr:col>
      <xdr:colOff>114300</xdr:colOff>
      <xdr:row>82</xdr:row>
      <xdr:rowOff>2177</xdr:rowOff>
    </xdr:to>
    <xdr:cxnSp macro="">
      <xdr:nvCxnSpPr>
        <xdr:cNvPr id="638" name="直線コネクタ 637"/>
        <xdr:cNvCxnSpPr/>
      </xdr:nvCxnSpPr>
      <xdr:spPr>
        <a:xfrm>
          <a:off x="13703300" y="1391901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39"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40"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41"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42"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643" name="n_1mainValue【消防施設】&#10;有形固定資産減価償却率"/>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69504</xdr:rowOff>
    </xdr:from>
    <xdr:ext cx="405111" cy="259045"/>
    <xdr:sp macro="" textlink="">
      <xdr:nvSpPr>
        <xdr:cNvPr id="644" name="n_2mainValue【消防施設】&#10;有形固定資産減価償却率"/>
        <xdr:cNvSpPr txBox="1"/>
      </xdr:nvSpPr>
      <xdr:spPr>
        <a:xfrm>
          <a:off x="14389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98896</xdr:rowOff>
    </xdr:from>
    <xdr:ext cx="405111" cy="259045"/>
    <xdr:sp macro="" textlink="">
      <xdr:nvSpPr>
        <xdr:cNvPr id="645" name="n_3mainValue【消防施設】&#10;有形固定資産減価償却率"/>
        <xdr:cNvSpPr txBox="1"/>
      </xdr:nvSpPr>
      <xdr:spPr>
        <a:xfrm>
          <a:off x="13500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71" name="直線コネクタ 670"/>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72"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73" name="直線コネクタ 672"/>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74"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75" name="直線コネクタ 674"/>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76"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77" name="フローチャート: 判断 676"/>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78" name="フローチャート: 判断 677"/>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79" name="フローチャート: 判断 678"/>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80" name="フローチャート: 判断 679"/>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81" name="フローチャート: 判断 680"/>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50981</xdr:rowOff>
    </xdr:from>
    <xdr:to>
      <xdr:col>116</xdr:col>
      <xdr:colOff>114300</xdr:colOff>
      <xdr:row>86</xdr:row>
      <xdr:rowOff>152581</xdr:rowOff>
    </xdr:to>
    <xdr:sp macro="" textlink="">
      <xdr:nvSpPr>
        <xdr:cNvPr id="687" name="楕円 686"/>
        <xdr:cNvSpPr/>
      </xdr:nvSpPr>
      <xdr:spPr>
        <a:xfrm>
          <a:off x="221107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88"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53921</xdr:rowOff>
    </xdr:from>
    <xdr:to>
      <xdr:col>112</xdr:col>
      <xdr:colOff>38100</xdr:colOff>
      <xdr:row>86</xdr:row>
      <xdr:rowOff>155521</xdr:rowOff>
    </xdr:to>
    <xdr:sp macro="" textlink="">
      <xdr:nvSpPr>
        <xdr:cNvPr id="689" name="楕円 688"/>
        <xdr:cNvSpPr/>
      </xdr:nvSpPr>
      <xdr:spPr>
        <a:xfrm>
          <a:off x="21272500" y="14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101781</xdr:rowOff>
    </xdr:from>
    <xdr:to>
      <xdr:col>116</xdr:col>
      <xdr:colOff>63500</xdr:colOff>
      <xdr:row>86</xdr:row>
      <xdr:rowOff>104721</xdr:rowOff>
    </xdr:to>
    <xdr:cxnSp macro="">
      <xdr:nvCxnSpPr>
        <xdr:cNvPr id="690" name="直線コネクタ 689"/>
        <xdr:cNvCxnSpPr/>
      </xdr:nvCxnSpPr>
      <xdr:spPr>
        <a:xfrm flipV="1">
          <a:off x="21323300" y="14846481"/>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52941</xdr:rowOff>
    </xdr:from>
    <xdr:to>
      <xdr:col>107</xdr:col>
      <xdr:colOff>101600</xdr:colOff>
      <xdr:row>86</xdr:row>
      <xdr:rowOff>154541</xdr:rowOff>
    </xdr:to>
    <xdr:sp macro="" textlink="">
      <xdr:nvSpPr>
        <xdr:cNvPr id="691" name="楕円 690"/>
        <xdr:cNvSpPr/>
      </xdr:nvSpPr>
      <xdr:spPr>
        <a:xfrm>
          <a:off x="20383500" y="14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103741</xdr:rowOff>
    </xdr:from>
    <xdr:to>
      <xdr:col>111</xdr:col>
      <xdr:colOff>177800</xdr:colOff>
      <xdr:row>86</xdr:row>
      <xdr:rowOff>104721</xdr:rowOff>
    </xdr:to>
    <xdr:cxnSp macro="">
      <xdr:nvCxnSpPr>
        <xdr:cNvPr id="692" name="直線コネクタ 691"/>
        <xdr:cNvCxnSpPr/>
      </xdr:nvCxnSpPr>
      <xdr:spPr>
        <a:xfrm>
          <a:off x="20434300" y="148484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66656</xdr:rowOff>
    </xdr:from>
    <xdr:to>
      <xdr:col>102</xdr:col>
      <xdr:colOff>165100</xdr:colOff>
      <xdr:row>86</xdr:row>
      <xdr:rowOff>168256</xdr:rowOff>
    </xdr:to>
    <xdr:sp macro="" textlink="">
      <xdr:nvSpPr>
        <xdr:cNvPr id="693" name="楕円 692"/>
        <xdr:cNvSpPr/>
      </xdr:nvSpPr>
      <xdr:spPr>
        <a:xfrm>
          <a:off x="19494500" y="148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103741</xdr:rowOff>
    </xdr:from>
    <xdr:to>
      <xdr:col>107</xdr:col>
      <xdr:colOff>50800</xdr:colOff>
      <xdr:row>86</xdr:row>
      <xdr:rowOff>117456</xdr:rowOff>
    </xdr:to>
    <xdr:cxnSp macro="">
      <xdr:nvCxnSpPr>
        <xdr:cNvPr id="694" name="直線コネクタ 693"/>
        <xdr:cNvCxnSpPr/>
      </xdr:nvCxnSpPr>
      <xdr:spPr>
        <a:xfrm flipV="1">
          <a:off x="19545300" y="1484844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695" name="n_1aveValue【消防施設】&#10;一人当たり面積"/>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696" name="n_2aveValue【消防施設】&#10;一人当たり面積"/>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697"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98"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598</xdr:rowOff>
    </xdr:from>
    <xdr:ext cx="469744" cy="259045"/>
    <xdr:sp macro="" textlink="">
      <xdr:nvSpPr>
        <xdr:cNvPr id="699" name="n_1mainValue【消防施設】&#10;一人当たり面積"/>
        <xdr:cNvSpPr txBox="1"/>
      </xdr:nvSpPr>
      <xdr:spPr>
        <a:xfrm>
          <a:off x="21075727" y="145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171068</xdr:rowOff>
    </xdr:from>
    <xdr:ext cx="469744" cy="259045"/>
    <xdr:sp macro="" textlink="">
      <xdr:nvSpPr>
        <xdr:cNvPr id="700" name="n_2mainValue【消防施設】&#10;一人当たり面積"/>
        <xdr:cNvSpPr txBox="1"/>
      </xdr:nvSpPr>
      <xdr:spPr>
        <a:xfrm>
          <a:off x="20199427" y="1457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13333</xdr:rowOff>
    </xdr:from>
    <xdr:ext cx="469744" cy="259045"/>
    <xdr:sp macro="" textlink="">
      <xdr:nvSpPr>
        <xdr:cNvPr id="701" name="n_3mainValue【消防施設】&#10;一人当たり面積"/>
        <xdr:cNvSpPr txBox="1"/>
      </xdr:nvSpPr>
      <xdr:spPr>
        <a:xfrm>
          <a:off x="19310427" y="145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27" name="直線コネクタ 726"/>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30"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31" name="直線コネクタ 730"/>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732" name="【庁舎】&#10;有形固定資産減価償却率平均値テキスト"/>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33" name="フローチャート: 判断 732"/>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34" name="フローチャート: 判断 733"/>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35" name="フローチャート: 判断 734"/>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36" name="フローチャート: 判断 735"/>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37" name="フローチャート: 判断 736"/>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743" name="楕円 742"/>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744" name="【庁舎】&#10;有形固定資産減価償却率該当値テキスト"/>
        <xdr:cNvSpPr txBox="1"/>
      </xdr:nvSpPr>
      <xdr:spPr>
        <a:xfrm>
          <a:off x="16357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745" name="楕円 744"/>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27214</xdr:rowOff>
    </xdr:to>
    <xdr:cxnSp macro="">
      <xdr:nvCxnSpPr>
        <xdr:cNvPr id="746" name="直線コネクタ 745"/>
        <xdr:cNvCxnSpPr/>
      </xdr:nvCxnSpPr>
      <xdr:spPr>
        <a:xfrm>
          <a:off x="15481300" y="178269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747" name="楕円 746"/>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167639</xdr:rowOff>
    </xdr:to>
    <xdr:cxnSp macro="">
      <xdr:nvCxnSpPr>
        <xdr:cNvPr id="748" name="直線コネクタ 747"/>
        <xdr:cNvCxnSpPr/>
      </xdr:nvCxnSpPr>
      <xdr:spPr>
        <a:xfrm>
          <a:off x="14592300" y="177910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49" name="楕円 748"/>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69669</xdr:rowOff>
    </xdr:from>
    <xdr:to>
      <xdr:col>76</xdr:col>
      <xdr:colOff>114300</xdr:colOff>
      <xdr:row>103</xdr:row>
      <xdr:rowOff>131718</xdr:rowOff>
    </xdr:to>
    <xdr:cxnSp macro="">
      <xdr:nvCxnSpPr>
        <xdr:cNvPr id="750" name="直線コネクタ 749"/>
        <xdr:cNvCxnSpPr/>
      </xdr:nvCxnSpPr>
      <xdr:spPr>
        <a:xfrm>
          <a:off x="13703300" y="1772901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751" name="n_1aveValue【庁舎】&#10;有形固定資産減価償却率"/>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752" name="n_2ave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53" name="n_3ave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5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63516</xdr:rowOff>
    </xdr:from>
    <xdr:ext cx="405111" cy="259045"/>
    <xdr:sp macro="" textlink="">
      <xdr:nvSpPr>
        <xdr:cNvPr id="755" name="n_1mainValue【庁舎】&#10;有形固定資産減価償却率"/>
        <xdr:cNvSpPr txBox="1"/>
      </xdr:nvSpPr>
      <xdr:spPr>
        <a:xfrm>
          <a:off x="15266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756" name="n_2mainValue【庁舎】&#10;有形固定資産減価償却率"/>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57" name="n_3main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68" name="直線コネクタ 76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9" name="テキスト ボックス 76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70" name="直線コネクタ 76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71" name="テキスト ボックス 77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72" name="直線コネクタ 77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73" name="テキスト ボックス 77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76" name="直線コネクタ 77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7" name="テキスト ボックス 77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8" name="直線コネクタ 77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9" name="テキスト ボックス 77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80" name="直線コネクタ 77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81" name="テキスト ボックス 78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85" name="直線コネクタ 784"/>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86"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87" name="直線コネクタ 786"/>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88"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89" name="直線コネクタ 788"/>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90"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91" name="フローチャート: 判断 790"/>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92" name="フローチャート: 判断 791"/>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93" name="フローチャート: 判断 792"/>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94" name="フローチャート: 判断 793"/>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95" name="フローチャート: 判断 794"/>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1588</xdr:rowOff>
    </xdr:from>
    <xdr:to>
      <xdr:col>116</xdr:col>
      <xdr:colOff>114300</xdr:colOff>
      <xdr:row>106</xdr:row>
      <xdr:rowOff>103188</xdr:rowOff>
    </xdr:to>
    <xdr:sp macro="" textlink="">
      <xdr:nvSpPr>
        <xdr:cNvPr id="801" name="楕円 800"/>
        <xdr:cNvSpPr/>
      </xdr:nvSpPr>
      <xdr:spPr>
        <a:xfrm>
          <a:off x="22110700" y="181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24465</xdr:rowOff>
    </xdr:from>
    <xdr:ext cx="469744" cy="259045"/>
    <xdr:sp macro="" textlink="">
      <xdr:nvSpPr>
        <xdr:cNvPr id="802" name="【庁舎】&#10;一人当たり面積該当値テキスト"/>
        <xdr:cNvSpPr txBox="1"/>
      </xdr:nvSpPr>
      <xdr:spPr>
        <a:xfrm>
          <a:off x="22199600" y="180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3493</xdr:rowOff>
    </xdr:from>
    <xdr:to>
      <xdr:col>112</xdr:col>
      <xdr:colOff>38100</xdr:colOff>
      <xdr:row>106</xdr:row>
      <xdr:rowOff>105093</xdr:rowOff>
    </xdr:to>
    <xdr:sp macro="" textlink="">
      <xdr:nvSpPr>
        <xdr:cNvPr id="803" name="楕円 802"/>
        <xdr:cNvSpPr/>
      </xdr:nvSpPr>
      <xdr:spPr>
        <a:xfrm>
          <a:off x="21272500" y="181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52388</xdr:rowOff>
    </xdr:from>
    <xdr:to>
      <xdr:col>116</xdr:col>
      <xdr:colOff>63500</xdr:colOff>
      <xdr:row>106</xdr:row>
      <xdr:rowOff>54293</xdr:rowOff>
    </xdr:to>
    <xdr:cxnSp macro="">
      <xdr:nvCxnSpPr>
        <xdr:cNvPr id="804" name="直線コネクタ 803"/>
        <xdr:cNvCxnSpPr/>
      </xdr:nvCxnSpPr>
      <xdr:spPr>
        <a:xfrm flipV="1">
          <a:off x="21323300" y="1822608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7302</xdr:rowOff>
    </xdr:from>
    <xdr:to>
      <xdr:col>107</xdr:col>
      <xdr:colOff>101600</xdr:colOff>
      <xdr:row>106</xdr:row>
      <xdr:rowOff>108902</xdr:rowOff>
    </xdr:to>
    <xdr:sp macro="" textlink="">
      <xdr:nvSpPr>
        <xdr:cNvPr id="805" name="楕円 804"/>
        <xdr:cNvSpPr/>
      </xdr:nvSpPr>
      <xdr:spPr>
        <a:xfrm>
          <a:off x="20383500" y="181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54293</xdr:rowOff>
    </xdr:from>
    <xdr:to>
      <xdr:col>111</xdr:col>
      <xdr:colOff>177800</xdr:colOff>
      <xdr:row>106</xdr:row>
      <xdr:rowOff>58102</xdr:rowOff>
    </xdr:to>
    <xdr:cxnSp macro="">
      <xdr:nvCxnSpPr>
        <xdr:cNvPr id="806" name="直線コネクタ 805"/>
        <xdr:cNvCxnSpPr/>
      </xdr:nvCxnSpPr>
      <xdr:spPr>
        <a:xfrm flipV="1">
          <a:off x="20434300" y="1822799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11113</xdr:rowOff>
    </xdr:from>
    <xdr:to>
      <xdr:col>102</xdr:col>
      <xdr:colOff>165100</xdr:colOff>
      <xdr:row>106</xdr:row>
      <xdr:rowOff>112713</xdr:rowOff>
    </xdr:to>
    <xdr:sp macro="" textlink="">
      <xdr:nvSpPr>
        <xdr:cNvPr id="807" name="楕円 806"/>
        <xdr:cNvSpPr/>
      </xdr:nvSpPr>
      <xdr:spPr>
        <a:xfrm>
          <a:off x="194945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58102</xdr:rowOff>
    </xdr:from>
    <xdr:to>
      <xdr:col>107</xdr:col>
      <xdr:colOff>50800</xdr:colOff>
      <xdr:row>106</xdr:row>
      <xdr:rowOff>61913</xdr:rowOff>
    </xdr:to>
    <xdr:cxnSp macro="">
      <xdr:nvCxnSpPr>
        <xdr:cNvPr id="808" name="直線コネクタ 807"/>
        <xdr:cNvCxnSpPr/>
      </xdr:nvCxnSpPr>
      <xdr:spPr>
        <a:xfrm flipV="1">
          <a:off x="19545300" y="182318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09"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10"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11"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12"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121620</xdr:rowOff>
    </xdr:from>
    <xdr:ext cx="469744" cy="259045"/>
    <xdr:sp macro="" textlink="">
      <xdr:nvSpPr>
        <xdr:cNvPr id="813" name="n_1mainValue【庁舎】&#10;一人当たり面積"/>
        <xdr:cNvSpPr txBox="1"/>
      </xdr:nvSpPr>
      <xdr:spPr>
        <a:xfrm>
          <a:off x="21075727" y="179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125429</xdr:rowOff>
    </xdr:from>
    <xdr:ext cx="469744" cy="259045"/>
    <xdr:sp macro="" textlink="">
      <xdr:nvSpPr>
        <xdr:cNvPr id="814" name="n_2mainValue【庁舎】&#10;一人当たり面積"/>
        <xdr:cNvSpPr txBox="1"/>
      </xdr:nvSpPr>
      <xdr:spPr>
        <a:xfrm>
          <a:off x="20199427" y="1795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129240</xdr:rowOff>
    </xdr:from>
    <xdr:ext cx="469744" cy="259045"/>
    <xdr:sp macro="" textlink="">
      <xdr:nvSpPr>
        <xdr:cNvPr id="815" name="n_3mainValue【庁舎】&#10;一人当たり面積"/>
        <xdr:cNvSpPr txBox="1"/>
      </xdr:nvSpPr>
      <xdr:spPr>
        <a:xfrm>
          <a:off x="19310427" y="1796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図書館、体育館、町民会館、保健センターの有形固定資産減価償却率が全国平均、県平均を上回っており、施設の老朽化が進んでいる状況にある。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今後も、公共施設等総合管理計画に基づき、効率的・効果的な施設の長寿命化、更新等を行っていく。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大型事業所等の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、全国平均および県平均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今後はふるさと納税の推進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安定的な自主財源の確保に努める。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108373</xdr:rowOff>
    </xdr:to>
    <xdr:cxnSp macro="">
      <xdr:nvCxnSpPr>
        <xdr:cNvPr id="68" name="直線コネクタ 67"/>
        <xdr:cNvCxnSpPr/>
      </xdr:nvCxnSpPr>
      <xdr:spPr>
        <a:xfrm>
          <a:off x="4114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1" name="直線コネクタ 70"/>
        <xdr:cNvCxnSpPr/>
      </xdr:nvCxnSpPr>
      <xdr:spPr>
        <a:xfrm flipV="1">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164677</xdr:rowOff>
    </xdr:to>
    <xdr:cxnSp macro="">
      <xdr:nvCxnSpPr>
        <xdr:cNvPr id="74" name="直線コネクタ 73"/>
        <xdr:cNvCxnSpPr/>
      </xdr:nvCxnSpPr>
      <xdr:spPr>
        <a:xfrm flipV="1">
          <a:off x="2336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164677</xdr:rowOff>
    </xdr:from>
    <xdr:to>
      <xdr:col>11</xdr:col>
      <xdr:colOff>31750</xdr:colOff>
      <xdr:row>42</xdr:row>
      <xdr:rowOff>1270</xdr:rowOff>
    </xdr:to>
    <xdr:cxnSp macro="">
      <xdr:nvCxnSpPr>
        <xdr:cNvPr id="77" name="直線コネクタ 76"/>
        <xdr:cNvCxnSpPr/>
      </xdr:nvCxnSpPr>
      <xdr:spPr>
        <a:xfrm flipV="1">
          <a:off x="1447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57573</xdr:rowOff>
    </xdr:from>
    <xdr:to>
      <xdr:col>23</xdr:col>
      <xdr:colOff>184150</xdr:colOff>
      <xdr:row>41</xdr:row>
      <xdr:rowOff>159173</xdr:rowOff>
    </xdr:to>
    <xdr:sp macro="" textlink="">
      <xdr:nvSpPr>
        <xdr:cNvPr id="87" name="楕円 86"/>
        <xdr:cNvSpPr/>
      </xdr:nvSpPr>
      <xdr:spPr>
        <a:xfrm>
          <a:off x="4902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74100</xdr:rowOff>
    </xdr:from>
    <xdr:ext cx="762000" cy="259045"/>
    <xdr:sp macro="" textlink="">
      <xdr:nvSpPr>
        <xdr:cNvPr id="88" name="財政力該当値テキスト"/>
        <xdr:cNvSpPr txBox="1"/>
      </xdr:nvSpPr>
      <xdr:spPr>
        <a:xfrm>
          <a:off x="5041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9" name="楕円 88"/>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90" name="テキスト ボックス 89"/>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1" name="楕円 90"/>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2" name="テキスト ボックス 91"/>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113877</xdr:rowOff>
    </xdr:from>
    <xdr:to>
      <xdr:col>11</xdr:col>
      <xdr:colOff>82550</xdr:colOff>
      <xdr:row>42</xdr:row>
      <xdr:rowOff>44027</xdr:rowOff>
    </xdr:to>
    <xdr:sp macro="" textlink="">
      <xdr:nvSpPr>
        <xdr:cNvPr id="93" name="楕円 92"/>
        <xdr:cNvSpPr/>
      </xdr:nvSpPr>
      <xdr:spPr>
        <a:xfrm>
          <a:off x="2286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54204</xdr:rowOff>
    </xdr:from>
    <xdr:ext cx="762000" cy="259045"/>
    <xdr:sp macro="" textlink="">
      <xdr:nvSpPr>
        <xdr:cNvPr id="94" name="テキスト ボックス 93"/>
        <xdr:cNvSpPr txBox="1"/>
      </xdr:nvSpPr>
      <xdr:spPr>
        <a:xfrm>
          <a:off x="1955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5" name="楕円 94"/>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6" name="テキスト ボックス 95"/>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令和元年度においての過年度の普通交付税算定の錯誤分の上乗せ交付、令和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年度の新型コロナウイルスの影響による町税の減少により、昨年度から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今後も適正な定員管理による人件費の抑制や事務事業の見直し等を行い、経常的経費の削減に努める。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62</xdr:row>
      <xdr:rowOff>12277</xdr:rowOff>
    </xdr:to>
    <xdr:cxnSp macro="">
      <xdr:nvCxnSpPr>
        <xdr:cNvPr id="131" name="直線コネクタ 130"/>
        <xdr:cNvCxnSpPr/>
      </xdr:nvCxnSpPr>
      <xdr:spPr>
        <a:xfrm>
          <a:off x="4114800" y="1046522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63</xdr:row>
      <xdr:rowOff>106256</xdr:rowOff>
    </xdr:to>
    <xdr:cxnSp macro="">
      <xdr:nvCxnSpPr>
        <xdr:cNvPr id="134" name="直線コネクタ 133"/>
        <xdr:cNvCxnSpPr/>
      </xdr:nvCxnSpPr>
      <xdr:spPr>
        <a:xfrm flipV="1">
          <a:off x="3225800" y="10465223"/>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63</xdr:row>
      <xdr:rowOff>106256</xdr:rowOff>
    </xdr:to>
    <xdr:cxnSp macro="">
      <xdr:nvCxnSpPr>
        <xdr:cNvPr id="137" name="直線コネクタ 136"/>
        <xdr:cNvCxnSpPr/>
      </xdr:nvCxnSpPr>
      <xdr:spPr>
        <a:xfrm>
          <a:off x="2336800" y="1049739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61</xdr:row>
      <xdr:rowOff>38946</xdr:rowOff>
    </xdr:to>
    <xdr:cxnSp macro="">
      <xdr:nvCxnSpPr>
        <xdr:cNvPr id="140" name="直線コネクタ 139"/>
        <xdr:cNvCxnSpPr/>
      </xdr:nvCxnSpPr>
      <xdr:spPr>
        <a:xfrm>
          <a:off x="1447800" y="1015957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0" name="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105004</xdr:rowOff>
    </xdr:from>
    <xdr:ext cx="762000" cy="259045"/>
    <xdr:sp macro="" textlink="">
      <xdr:nvSpPr>
        <xdr:cNvPr id="151" name="財政構造の弾力性該当値テキスト"/>
        <xdr:cNvSpPr txBox="1"/>
      </xdr:nvSpPr>
      <xdr:spPr>
        <a:xfrm>
          <a:off x="5041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2" name="楕円 151"/>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3" name="テキスト ボックス 152"/>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4" name="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164677</xdr:rowOff>
    </xdr:from>
    <xdr:to>
      <xdr:col>7</xdr:col>
      <xdr:colOff>31750</xdr:colOff>
      <xdr:row>59</xdr:row>
      <xdr:rowOff>94827</xdr:rowOff>
    </xdr:to>
    <xdr:sp macro="" textlink="">
      <xdr:nvSpPr>
        <xdr:cNvPr id="158" name="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増加傾向にあるが、類似団体平均を下回っている。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定員管理の徹底により人件費の抑制は図られているため、増加の要因である維持補修費を含め、事務的経費の合理化を進め、物件費の削減に努める。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25805</xdr:rowOff>
    </xdr:from>
    <xdr:to>
      <xdr:col>23</xdr:col>
      <xdr:colOff>133350</xdr:colOff>
      <xdr:row>82</xdr:row>
      <xdr:rowOff>100676</xdr:rowOff>
    </xdr:to>
    <xdr:cxnSp macro="">
      <xdr:nvCxnSpPr>
        <xdr:cNvPr id="194" name="直線コネクタ 193"/>
        <xdr:cNvCxnSpPr/>
      </xdr:nvCxnSpPr>
      <xdr:spPr>
        <a:xfrm>
          <a:off x="4114800" y="14084705"/>
          <a:ext cx="8382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25805</xdr:rowOff>
    </xdr:from>
    <xdr:to>
      <xdr:col>19</xdr:col>
      <xdr:colOff>133350</xdr:colOff>
      <xdr:row>82</xdr:row>
      <xdr:rowOff>36889</xdr:rowOff>
    </xdr:to>
    <xdr:cxnSp macro="">
      <xdr:nvCxnSpPr>
        <xdr:cNvPr id="197" name="直線コネクタ 196"/>
        <xdr:cNvCxnSpPr/>
      </xdr:nvCxnSpPr>
      <xdr:spPr>
        <a:xfrm flipV="1">
          <a:off x="3225800" y="14084705"/>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5725</xdr:rowOff>
    </xdr:from>
    <xdr:to>
      <xdr:col>15</xdr:col>
      <xdr:colOff>82550</xdr:colOff>
      <xdr:row>82</xdr:row>
      <xdr:rowOff>36889</xdr:rowOff>
    </xdr:to>
    <xdr:cxnSp macro="">
      <xdr:nvCxnSpPr>
        <xdr:cNvPr id="200" name="直線コネクタ 199"/>
        <xdr:cNvCxnSpPr/>
      </xdr:nvCxnSpPr>
      <xdr:spPr>
        <a:xfrm>
          <a:off x="2336800" y="14064625"/>
          <a:ext cx="889000" cy="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146976</xdr:rowOff>
    </xdr:from>
    <xdr:to>
      <xdr:col>11</xdr:col>
      <xdr:colOff>31750</xdr:colOff>
      <xdr:row>82</xdr:row>
      <xdr:rowOff>5725</xdr:rowOff>
    </xdr:to>
    <xdr:cxnSp macro="">
      <xdr:nvCxnSpPr>
        <xdr:cNvPr id="203" name="直線コネクタ 202"/>
        <xdr:cNvCxnSpPr/>
      </xdr:nvCxnSpPr>
      <xdr:spPr>
        <a:xfrm>
          <a:off x="1447800" y="14034426"/>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49876</xdr:rowOff>
    </xdr:from>
    <xdr:to>
      <xdr:col>23</xdr:col>
      <xdr:colOff>184150</xdr:colOff>
      <xdr:row>82</xdr:row>
      <xdr:rowOff>151476</xdr:rowOff>
    </xdr:to>
    <xdr:sp macro="" textlink="">
      <xdr:nvSpPr>
        <xdr:cNvPr id="213" name="楕円 212"/>
        <xdr:cNvSpPr/>
      </xdr:nvSpPr>
      <xdr:spPr>
        <a:xfrm>
          <a:off x="4902200" y="141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66403</xdr:rowOff>
    </xdr:from>
    <xdr:ext cx="762000" cy="259045"/>
    <xdr:sp macro="" textlink="">
      <xdr:nvSpPr>
        <xdr:cNvPr id="214" name="人件費・物件費等の状況該当値テキスト"/>
        <xdr:cNvSpPr txBox="1"/>
      </xdr:nvSpPr>
      <xdr:spPr>
        <a:xfrm>
          <a:off x="5041900" y="139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146455</xdr:rowOff>
    </xdr:from>
    <xdr:to>
      <xdr:col>19</xdr:col>
      <xdr:colOff>184150</xdr:colOff>
      <xdr:row>82</xdr:row>
      <xdr:rowOff>76605</xdr:rowOff>
    </xdr:to>
    <xdr:sp macro="" textlink="">
      <xdr:nvSpPr>
        <xdr:cNvPr id="215" name="楕円 214"/>
        <xdr:cNvSpPr/>
      </xdr:nvSpPr>
      <xdr:spPr>
        <a:xfrm>
          <a:off x="4064000" y="140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86782</xdr:rowOff>
    </xdr:from>
    <xdr:ext cx="736600" cy="259045"/>
    <xdr:sp macro="" textlink="">
      <xdr:nvSpPr>
        <xdr:cNvPr id="216" name="テキスト ボックス 215"/>
        <xdr:cNvSpPr txBox="1"/>
      </xdr:nvSpPr>
      <xdr:spPr>
        <a:xfrm>
          <a:off x="3733800" y="1380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157539</xdr:rowOff>
    </xdr:from>
    <xdr:to>
      <xdr:col>15</xdr:col>
      <xdr:colOff>133350</xdr:colOff>
      <xdr:row>82</xdr:row>
      <xdr:rowOff>87689</xdr:rowOff>
    </xdr:to>
    <xdr:sp macro="" textlink="">
      <xdr:nvSpPr>
        <xdr:cNvPr id="217" name="楕円 216"/>
        <xdr:cNvSpPr/>
      </xdr:nvSpPr>
      <xdr:spPr>
        <a:xfrm>
          <a:off x="3175000" y="140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97866</xdr:rowOff>
    </xdr:from>
    <xdr:ext cx="762000" cy="259045"/>
    <xdr:sp macro="" textlink="">
      <xdr:nvSpPr>
        <xdr:cNvPr id="218" name="テキスト ボックス 217"/>
        <xdr:cNvSpPr txBox="1"/>
      </xdr:nvSpPr>
      <xdr:spPr>
        <a:xfrm>
          <a:off x="2844800" y="138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126375</xdr:rowOff>
    </xdr:from>
    <xdr:to>
      <xdr:col>11</xdr:col>
      <xdr:colOff>82550</xdr:colOff>
      <xdr:row>82</xdr:row>
      <xdr:rowOff>56525</xdr:rowOff>
    </xdr:to>
    <xdr:sp macro="" textlink="">
      <xdr:nvSpPr>
        <xdr:cNvPr id="219" name="楕円 218"/>
        <xdr:cNvSpPr/>
      </xdr:nvSpPr>
      <xdr:spPr>
        <a:xfrm>
          <a:off x="2286000" y="140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66702</xdr:rowOff>
    </xdr:from>
    <xdr:ext cx="762000" cy="259045"/>
    <xdr:sp macro="" textlink="">
      <xdr:nvSpPr>
        <xdr:cNvPr id="220" name="テキスト ボックス 219"/>
        <xdr:cNvSpPr txBox="1"/>
      </xdr:nvSpPr>
      <xdr:spPr>
        <a:xfrm>
          <a:off x="1955800" y="1378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96176</xdr:rowOff>
    </xdr:from>
    <xdr:to>
      <xdr:col>7</xdr:col>
      <xdr:colOff>31750</xdr:colOff>
      <xdr:row>82</xdr:row>
      <xdr:rowOff>26326</xdr:rowOff>
    </xdr:to>
    <xdr:sp macro="" textlink="">
      <xdr:nvSpPr>
        <xdr:cNvPr id="221" name="楕円 220"/>
        <xdr:cNvSpPr/>
      </xdr:nvSpPr>
      <xdr:spPr>
        <a:xfrm>
          <a:off x="1397000" y="139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36503</xdr:rowOff>
    </xdr:from>
    <xdr:ext cx="762000" cy="259045"/>
    <xdr:sp macro="" textlink="">
      <xdr:nvSpPr>
        <xdr:cNvPr id="222" name="テキスト ボックス 221"/>
        <xdr:cNvSpPr txBox="1"/>
      </xdr:nvSpPr>
      <xdr:spPr>
        <a:xfrm>
          <a:off x="1066800" y="1375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当町のラスパイレス指数は、類似団体内平均を上回っているが、今年度は昨年度より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104422</xdr:rowOff>
    </xdr:to>
    <xdr:cxnSp macro="">
      <xdr:nvCxnSpPr>
        <xdr:cNvPr id="256" name="直線コネクタ 255"/>
        <xdr:cNvCxnSpPr/>
      </xdr:nvCxnSpPr>
      <xdr:spPr>
        <a:xfrm flipV="1">
          <a:off x="16179800" y="1494013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104422</xdr:rowOff>
    </xdr:to>
    <xdr:cxnSp macro="">
      <xdr:nvCxnSpPr>
        <xdr:cNvPr id="259" name="直線コネクタ 258"/>
        <xdr:cNvCxnSpPr/>
      </xdr:nvCxnSpPr>
      <xdr:spPr>
        <a:xfrm>
          <a:off x="15290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77611</xdr:rowOff>
    </xdr:to>
    <xdr:cxnSp macro="">
      <xdr:nvCxnSpPr>
        <xdr:cNvPr id="262" name="直線コネクタ 261"/>
        <xdr:cNvCxnSpPr/>
      </xdr:nvCxnSpPr>
      <xdr:spPr>
        <a:xfrm>
          <a:off x="14401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5" name="直線コネクタ 264"/>
        <xdr:cNvCxnSpPr/>
      </xdr:nvCxnSpPr>
      <xdr:spPr>
        <a:xfrm>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5" name="楕円 274"/>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6"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7" name="楕円 276"/>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8" name="テキスト ボックス 277"/>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9" name="楕円 278"/>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0" name="テキスト ボックス 279"/>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1" name="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2" name="テキスト ボックス 281"/>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3" name="楕円 282"/>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4" name="テキスト ボックス 283"/>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定員管理は徹底しており、継続して類似団体内平均を下回っている。今後も引き続き、事業・事務内容の見直し、民間委託等の推進を図り、適正な人員管理の維持に努める。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137099</xdr:rowOff>
    </xdr:from>
    <xdr:to>
      <xdr:col>81</xdr:col>
      <xdr:colOff>44450</xdr:colOff>
      <xdr:row>60</xdr:row>
      <xdr:rowOff>9313</xdr:rowOff>
    </xdr:to>
    <xdr:cxnSp macro="">
      <xdr:nvCxnSpPr>
        <xdr:cNvPr id="321" name="直線コネクタ 320"/>
        <xdr:cNvCxnSpPr/>
      </xdr:nvCxnSpPr>
      <xdr:spPr>
        <a:xfrm>
          <a:off x="16179800" y="10252649"/>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59</xdr:row>
      <xdr:rowOff>149739</xdr:rowOff>
    </xdr:to>
    <xdr:cxnSp macro="">
      <xdr:nvCxnSpPr>
        <xdr:cNvPr id="324" name="直線コネクタ 323"/>
        <xdr:cNvCxnSpPr/>
      </xdr:nvCxnSpPr>
      <xdr:spPr>
        <a:xfrm flipV="1">
          <a:off x="15290800" y="1025264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149739</xdr:rowOff>
    </xdr:from>
    <xdr:to>
      <xdr:col>72</xdr:col>
      <xdr:colOff>203200</xdr:colOff>
      <xdr:row>59</xdr:row>
      <xdr:rowOff>150888</xdr:rowOff>
    </xdr:to>
    <xdr:cxnSp macro="">
      <xdr:nvCxnSpPr>
        <xdr:cNvPr id="327" name="直線コネクタ 326"/>
        <xdr:cNvCxnSpPr/>
      </xdr:nvCxnSpPr>
      <xdr:spPr>
        <a:xfrm flipV="1">
          <a:off x="14401800" y="1026528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94585</xdr:rowOff>
    </xdr:from>
    <xdr:to>
      <xdr:col>68</xdr:col>
      <xdr:colOff>152400</xdr:colOff>
      <xdr:row>59</xdr:row>
      <xdr:rowOff>150888</xdr:rowOff>
    </xdr:to>
    <xdr:cxnSp macro="">
      <xdr:nvCxnSpPr>
        <xdr:cNvPr id="330" name="直線コネクタ 329"/>
        <xdr:cNvCxnSpPr/>
      </xdr:nvCxnSpPr>
      <xdr:spPr>
        <a:xfrm>
          <a:off x="13512800" y="1021013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40" name="楕円 339"/>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41"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86299</xdr:rowOff>
    </xdr:from>
    <xdr:to>
      <xdr:col>77</xdr:col>
      <xdr:colOff>95250</xdr:colOff>
      <xdr:row>60</xdr:row>
      <xdr:rowOff>16449</xdr:rowOff>
    </xdr:to>
    <xdr:sp macro="" textlink="">
      <xdr:nvSpPr>
        <xdr:cNvPr id="342" name="楕円 341"/>
        <xdr:cNvSpPr/>
      </xdr:nvSpPr>
      <xdr:spPr>
        <a:xfrm>
          <a:off x="16129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26626</xdr:rowOff>
    </xdr:from>
    <xdr:ext cx="736600" cy="259045"/>
    <xdr:sp macro="" textlink="">
      <xdr:nvSpPr>
        <xdr:cNvPr id="343" name="テキスト ボックス 342"/>
        <xdr:cNvSpPr txBox="1"/>
      </xdr:nvSpPr>
      <xdr:spPr>
        <a:xfrm>
          <a:off x="15798800" y="997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98939</xdr:rowOff>
    </xdr:from>
    <xdr:to>
      <xdr:col>73</xdr:col>
      <xdr:colOff>44450</xdr:colOff>
      <xdr:row>60</xdr:row>
      <xdr:rowOff>29089</xdr:rowOff>
    </xdr:to>
    <xdr:sp macro="" textlink="">
      <xdr:nvSpPr>
        <xdr:cNvPr id="344" name="楕円 343"/>
        <xdr:cNvSpPr/>
      </xdr:nvSpPr>
      <xdr:spPr>
        <a:xfrm>
          <a:off x="15240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39266</xdr:rowOff>
    </xdr:from>
    <xdr:ext cx="762000" cy="259045"/>
    <xdr:sp macro="" textlink="">
      <xdr:nvSpPr>
        <xdr:cNvPr id="345" name="テキスト ボックス 344"/>
        <xdr:cNvSpPr txBox="1"/>
      </xdr:nvSpPr>
      <xdr:spPr>
        <a:xfrm>
          <a:off x="14909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46" name="楕円 345"/>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47" name="テキスト ボックス 346"/>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43785</xdr:rowOff>
    </xdr:from>
    <xdr:to>
      <xdr:col>64</xdr:col>
      <xdr:colOff>152400</xdr:colOff>
      <xdr:row>59</xdr:row>
      <xdr:rowOff>145385</xdr:rowOff>
    </xdr:to>
    <xdr:sp macro="" textlink="">
      <xdr:nvSpPr>
        <xdr:cNvPr id="348" name="楕円 347"/>
        <xdr:cNvSpPr/>
      </xdr:nvSpPr>
      <xdr:spPr>
        <a:xfrm>
          <a:off x="13462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155562</xdr:rowOff>
    </xdr:from>
    <xdr:ext cx="762000" cy="259045"/>
    <xdr:sp macro="" textlink="">
      <xdr:nvSpPr>
        <xdr:cNvPr id="349" name="テキスト ボックス 348"/>
        <xdr:cNvSpPr txBox="1"/>
      </xdr:nvSpPr>
      <xdr:spPr>
        <a:xfrm>
          <a:off x="13131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財政健全化に向けて地方債の発行を抑制していることで減少傾向にあり、全国平均や類似団体内平均を下回っている。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年度までの多額な償還が終了したことから、前年度と比べると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今後は公共施設の老朽化等により大規模な事業が見込まれるが、優先度・必要性を慎重に検討したうえで事業を選択・整理し、地方債発行の抑制に努め、実質公債費比率を抑制することとする。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38</xdr:row>
      <xdr:rowOff>21772</xdr:rowOff>
    </xdr:to>
    <xdr:cxnSp macro="">
      <xdr:nvCxnSpPr>
        <xdr:cNvPr id="386" name="直線コネクタ 385"/>
        <xdr:cNvCxnSpPr/>
      </xdr:nvCxnSpPr>
      <xdr:spPr>
        <a:xfrm flipV="1">
          <a:off x="16179800" y="64219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113695</xdr:rowOff>
    </xdr:to>
    <xdr:cxnSp macro="">
      <xdr:nvCxnSpPr>
        <xdr:cNvPr id="389" name="直線コネクタ 388"/>
        <xdr:cNvCxnSpPr/>
      </xdr:nvCxnSpPr>
      <xdr:spPr>
        <a:xfrm flipV="1">
          <a:off x="15290800" y="65368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39</xdr:row>
      <xdr:rowOff>57150</xdr:rowOff>
    </xdr:to>
    <xdr:cxnSp macro="">
      <xdr:nvCxnSpPr>
        <xdr:cNvPr id="392" name="直線コネクタ 391"/>
        <xdr:cNvCxnSpPr/>
      </xdr:nvCxnSpPr>
      <xdr:spPr>
        <a:xfrm flipV="1">
          <a:off x="14401800" y="66287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95" name="直線コネクタ 394"/>
        <xdr:cNvCxnSpPr/>
      </xdr:nvCxnSpPr>
      <xdr:spPr>
        <a:xfrm>
          <a:off x="13512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5" name="楕円 404"/>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6"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7" name="楕円 406"/>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8" name="テキスト ボックス 407"/>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9" name="楕円 408"/>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10" name="テキスト ボックス 409"/>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1" name="楕円 41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2" name="テキスト ボックス 41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3" name="楕円 412"/>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4" name="テキスト ボックス 413"/>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公債費の償還がピークを越えたことに加え、近年は地方債の発行を抑制しているため、継続して減少傾向にあり、全国平均および類似団体内平均を下回っている。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年度は、地方債の償還額等充当可能な基金の増加等により、前年度と比較すると、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ポイントの改善となっており、引き続き、将来の負担に備えて基金残高を確保し、事業の必要性等を慎重に検討することで地方債の発行を抑制するなど、長期にわたって持続可能な財政運営に努める。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40459</xdr:rowOff>
    </xdr:from>
    <xdr:to>
      <xdr:col>81</xdr:col>
      <xdr:colOff>44450</xdr:colOff>
      <xdr:row>14</xdr:row>
      <xdr:rowOff>99060</xdr:rowOff>
    </xdr:to>
    <xdr:cxnSp macro="">
      <xdr:nvCxnSpPr>
        <xdr:cNvPr id="450" name="直線コネクタ 449"/>
        <xdr:cNvCxnSpPr/>
      </xdr:nvCxnSpPr>
      <xdr:spPr>
        <a:xfrm flipV="1">
          <a:off x="16179800" y="2440759"/>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14</xdr:row>
      <xdr:rowOff>105954</xdr:rowOff>
    </xdr:to>
    <xdr:cxnSp macro="">
      <xdr:nvCxnSpPr>
        <xdr:cNvPr id="453" name="直線コネクタ 452"/>
        <xdr:cNvCxnSpPr/>
      </xdr:nvCxnSpPr>
      <xdr:spPr>
        <a:xfrm flipV="1">
          <a:off x="15290800" y="24993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55" name="テキスト ボックス 454"/>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157903</xdr:rowOff>
    </xdr:from>
    <xdr:to>
      <xdr:col>72</xdr:col>
      <xdr:colOff>203200</xdr:colOff>
      <xdr:row>14</xdr:row>
      <xdr:rowOff>105954</xdr:rowOff>
    </xdr:to>
    <xdr:cxnSp macro="">
      <xdr:nvCxnSpPr>
        <xdr:cNvPr id="456" name="直線コネクタ 455"/>
        <xdr:cNvCxnSpPr/>
      </xdr:nvCxnSpPr>
      <xdr:spPr>
        <a:xfrm>
          <a:off x="14401800" y="238675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8" name="テキスト ボックス 457"/>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157903</xdr:rowOff>
    </xdr:from>
    <xdr:to>
      <xdr:col>68</xdr:col>
      <xdr:colOff>152400</xdr:colOff>
      <xdr:row>15</xdr:row>
      <xdr:rowOff>106862</xdr:rowOff>
    </xdr:to>
    <xdr:cxnSp macro="">
      <xdr:nvCxnSpPr>
        <xdr:cNvPr id="459" name="直線コネクタ 458"/>
        <xdr:cNvCxnSpPr/>
      </xdr:nvCxnSpPr>
      <xdr:spPr>
        <a:xfrm flipV="1">
          <a:off x="13512800" y="2386753"/>
          <a:ext cx="889000" cy="2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61" name="テキスト ボックス 460"/>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3" name="テキスト ボックス 462"/>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161109</xdr:rowOff>
    </xdr:from>
    <xdr:to>
      <xdr:col>81</xdr:col>
      <xdr:colOff>95250</xdr:colOff>
      <xdr:row>14</xdr:row>
      <xdr:rowOff>91259</xdr:rowOff>
    </xdr:to>
    <xdr:sp macro="" textlink="">
      <xdr:nvSpPr>
        <xdr:cNvPr id="469" name="楕円 468"/>
        <xdr:cNvSpPr/>
      </xdr:nvSpPr>
      <xdr:spPr>
        <a:xfrm>
          <a:off x="169672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6186</xdr:rowOff>
    </xdr:from>
    <xdr:ext cx="762000" cy="259045"/>
    <xdr:sp macro="" textlink="">
      <xdr:nvSpPr>
        <xdr:cNvPr id="470" name="将来負担の状況該当値テキスト"/>
        <xdr:cNvSpPr txBox="1"/>
      </xdr:nvSpPr>
      <xdr:spPr>
        <a:xfrm>
          <a:off x="17106900" y="22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71" name="楕円 470"/>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72" name="テキスト ボックス 471"/>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73" name="楕円 472"/>
        <xdr:cNvSpPr/>
      </xdr:nvSpPr>
      <xdr:spPr>
        <a:xfrm>
          <a:off x="15240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74" name="テキスト ボックス 473"/>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107103</xdr:rowOff>
    </xdr:from>
    <xdr:to>
      <xdr:col>68</xdr:col>
      <xdr:colOff>203200</xdr:colOff>
      <xdr:row>14</xdr:row>
      <xdr:rowOff>37253</xdr:rowOff>
    </xdr:to>
    <xdr:sp macro="" textlink="">
      <xdr:nvSpPr>
        <xdr:cNvPr id="475" name="楕円 474"/>
        <xdr:cNvSpPr/>
      </xdr:nvSpPr>
      <xdr:spPr>
        <a:xfrm>
          <a:off x="14351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47430</xdr:rowOff>
    </xdr:from>
    <xdr:ext cx="762000" cy="259045"/>
    <xdr:sp macro="" textlink="">
      <xdr:nvSpPr>
        <xdr:cNvPr id="476" name="テキスト ボックス 475"/>
        <xdr:cNvSpPr txBox="1"/>
      </xdr:nvSpPr>
      <xdr:spPr>
        <a:xfrm>
          <a:off x="14020800" y="21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56062</xdr:rowOff>
    </xdr:from>
    <xdr:to>
      <xdr:col>64</xdr:col>
      <xdr:colOff>152400</xdr:colOff>
      <xdr:row>15</xdr:row>
      <xdr:rowOff>157662</xdr:rowOff>
    </xdr:to>
    <xdr:sp macro="" textlink="">
      <xdr:nvSpPr>
        <xdr:cNvPr id="477" name="楕円 476"/>
        <xdr:cNvSpPr/>
      </xdr:nvSpPr>
      <xdr:spPr>
        <a:xfrm>
          <a:off x="13462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167839</xdr:rowOff>
    </xdr:from>
    <xdr:ext cx="762000" cy="259045"/>
    <xdr:sp macro="" textlink="">
      <xdr:nvSpPr>
        <xdr:cNvPr id="478" name="テキスト ボックス 477"/>
        <xdr:cNvSpPr txBox="1"/>
      </xdr:nvSpPr>
      <xdr:spPr>
        <a:xfrm>
          <a:off x="13131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全国平均は下回っているものの、依然として類似団体内平均を上回っている。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今後さらに、職員の適正配置及び事務配分、並びに民間委託等を検討し、人件費の適正水準の確保に努める。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153670</xdr:rowOff>
    </xdr:to>
    <xdr:cxnSp macro="">
      <xdr:nvCxnSpPr>
        <xdr:cNvPr id="66" name="直線コネクタ 65"/>
        <xdr:cNvCxnSpPr/>
      </xdr:nvCxnSpPr>
      <xdr:spPr>
        <a:xfrm>
          <a:off x="3987800" y="6375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38</xdr:row>
      <xdr:rowOff>111760</xdr:rowOff>
    </xdr:to>
    <xdr:cxnSp macro="">
      <xdr:nvCxnSpPr>
        <xdr:cNvPr id="69" name="直線コネクタ 68"/>
        <xdr:cNvCxnSpPr/>
      </xdr:nvCxnSpPr>
      <xdr:spPr>
        <a:xfrm flipV="1">
          <a:off x="3098800" y="63754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111760</xdr:rowOff>
    </xdr:to>
    <xdr:cxnSp macro="">
      <xdr:nvCxnSpPr>
        <xdr:cNvPr id="72" name="直線コネクタ 71"/>
        <xdr:cNvCxnSpPr/>
      </xdr:nvCxnSpPr>
      <xdr:spPr>
        <a:xfrm>
          <a:off x="2209800" y="6398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54610</xdr:rowOff>
    </xdr:to>
    <xdr:cxnSp macro="">
      <xdr:nvCxnSpPr>
        <xdr:cNvPr id="75" name="直線コネクタ 74"/>
        <xdr:cNvCxnSpPr/>
      </xdr:nvCxnSpPr>
      <xdr:spPr>
        <a:xfrm>
          <a:off x="1320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ポイント改善したが、依然として類似団体内平均を上回る値となっている。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民生費に占める割合が高く、今後も社会保障関係費の増大が見込まれるため、財政を圧迫することのないよう、物件費の適切な管理に努める。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50256</xdr:rowOff>
    </xdr:from>
    <xdr:to>
      <xdr:col>82</xdr:col>
      <xdr:colOff>107950</xdr:colOff>
      <xdr:row>17</xdr:row>
      <xdr:rowOff>141696</xdr:rowOff>
    </xdr:to>
    <xdr:cxnSp macro="">
      <xdr:nvCxnSpPr>
        <xdr:cNvPr id="129" name="直線コネクタ 128"/>
        <xdr:cNvCxnSpPr/>
      </xdr:nvCxnSpPr>
      <xdr:spPr>
        <a:xfrm flipV="1">
          <a:off x="15671800" y="296490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141696</xdr:rowOff>
    </xdr:from>
    <xdr:to>
      <xdr:col>78</xdr:col>
      <xdr:colOff>69850</xdr:colOff>
      <xdr:row>18</xdr:row>
      <xdr:rowOff>42091</xdr:rowOff>
    </xdr:to>
    <xdr:cxnSp macro="">
      <xdr:nvCxnSpPr>
        <xdr:cNvPr id="132" name="直線コネクタ 131"/>
        <xdr:cNvCxnSpPr/>
      </xdr:nvCxnSpPr>
      <xdr:spPr>
        <a:xfrm flipV="1">
          <a:off x="14782800" y="30563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xdr:rowOff>
    </xdr:from>
    <xdr:to>
      <xdr:col>73</xdr:col>
      <xdr:colOff>180975</xdr:colOff>
      <xdr:row>18</xdr:row>
      <xdr:rowOff>42091</xdr:rowOff>
    </xdr:to>
    <xdr:cxnSp macro="">
      <xdr:nvCxnSpPr>
        <xdr:cNvPr id="135" name="直線コネクタ 134"/>
        <xdr:cNvCxnSpPr/>
      </xdr:nvCxnSpPr>
      <xdr:spPr>
        <a:xfrm>
          <a:off x="13893800" y="3095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18</xdr:row>
      <xdr:rowOff>9434</xdr:rowOff>
    </xdr:to>
    <xdr:cxnSp macro="">
      <xdr:nvCxnSpPr>
        <xdr:cNvPr id="138" name="直線コネクタ 137"/>
        <xdr:cNvCxnSpPr/>
      </xdr:nvCxnSpPr>
      <xdr:spPr>
        <a:xfrm>
          <a:off x="13004800" y="295184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8" name="楕円 147"/>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9" name="物件費該当値テキスト"/>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90896</xdr:rowOff>
    </xdr:from>
    <xdr:to>
      <xdr:col>78</xdr:col>
      <xdr:colOff>120650</xdr:colOff>
      <xdr:row>18</xdr:row>
      <xdr:rowOff>21046</xdr:rowOff>
    </xdr:to>
    <xdr:sp macro="" textlink="">
      <xdr:nvSpPr>
        <xdr:cNvPr id="150" name="楕円 149"/>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5823</xdr:rowOff>
    </xdr:from>
    <xdr:ext cx="736600" cy="259045"/>
    <xdr:sp macro="" textlink="">
      <xdr:nvSpPr>
        <xdr:cNvPr id="151" name="テキスト ボックス 150"/>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162741</xdr:rowOff>
    </xdr:from>
    <xdr:to>
      <xdr:col>74</xdr:col>
      <xdr:colOff>31750</xdr:colOff>
      <xdr:row>18</xdr:row>
      <xdr:rowOff>92891</xdr:rowOff>
    </xdr:to>
    <xdr:sp macro="" textlink="">
      <xdr:nvSpPr>
        <xdr:cNvPr id="152" name="楕円 151"/>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77668</xdr:rowOff>
    </xdr:from>
    <xdr:ext cx="762000" cy="259045"/>
    <xdr:sp macro="" textlink="">
      <xdr:nvSpPr>
        <xdr:cNvPr id="153" name="テキスト ボックス 152"/>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130084</xdr:rowOff>
    </xdr:from>
    <xdr:to>
      <xdr:col>69</xdr:col>
      <xdr:colOff>142875</xdr:colOff>
      <xdr:row>18</xdr:row>
      <xdr:rowOff>60234</xdr:rowOff>
    </xdr:to>
    <xdr:sp macro="" textlink="">
      <xdr:nvSpPr>
        <xdr:cNvPr id="154" name="楕円 153"/>
        <xdr:cNvSpPr/>
      </xdr:nvSpPr>
      <xdr:spPr>
        <a:xfrm>
          <a:off x="13843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45011</xdr:rowOff>
    </xdr:from>
    <xdr:ext cx="762000" cy="259045"/>
    <xdr:sp macro="" textlink="">
      <xdr:nvSpPr>
        <xdr:cNvPr id="155" name="テキスト ボックス 154"/>
        <xdr:cNvSpPr txBox="1"/>
      </xdr:nvSpPr>
      <xdr:spPr>
        <a:xfrm>
          <a:off x="13512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類似団体内平均を下回っているが、増加傾向にある。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今後も高齢化による社会保障関係費の増大が見込まれるため、財政を圧迫することのないよう、扶助費の適切な管理に努める。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92" name="直線コネクタ 191"/>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143328</xdr:rowOff>
    </xdr:to>
    <xdr:cxnSp macro="">
      <xdr:nvCxnSpPr>
        <xdr:cNvPr id="195" name="直線コネクタ 194"/>
        <xdr:cNvCxnSpPr/>
      </xdr:nvCxnSpPr>
      <xdr:spPr>
        <a:xfrm>
          <a:off x="3098800" y="9287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8" name="直線コネクタ 197"/>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12700</xdr:rowOff>
    </xdr:to>
    <xdr:cxnSp macro="">
      <xdr:nvCxnSpPr>
        <xdr:cNvPr id="201" name="直線コネクタ 200"/>
        <xdr:cNvCxnSpPr/>
      </xdr:nvCxnSpPr>
      <xdr:spPr>
        <a:xfrm>
          <a:off x="1320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3" name="楕円 212"/>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4" name="テキスト ボックス 213"/>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類似団体内平均を下回る状況が続いており、その他の内訳は大半が特別会計への繰出金となっている。繰出金については、今後も引き続き、法定内繰出や繰出基準を尊守し、適正化を図っていく。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162378</xdr:rowOff>
    </xdr:to>
    <xdr:cxnSp macro="">
      <xdr:nvCxnSpPr>
        <xdr:cNvPr id="255" name="直線コネクタ 254"/>
        <xdr:cNvCxnSpPr/>
      </xdr:nvCxnSpPr>
      <xdr:spPr>
        <a:xfrm>
          <a:off x="15671800" y="9526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34472</xdr:rowOff>
    </xdr:to>
    <xdr:cxnSp macro="">
      <xdr:nvCxnSpPr>
        <xdr:cNvPr id="258" name="直線コネクタ 257"/>
        <xdr:cNvCxnSpPr/>
      </xdr:nvCxnSpPr>
      <xdr:spPr>
        <a:xfrm flipV="1">
          <a:off x="14782800" y="9526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34472</xdr:rowOff>
    </xdr:to>
    <xdr:cxnSp macro="">
      <xdr:nvCxnSpPr>
        <xdr:cNvPr id="261" name="直線コネクタ 260"/>
        <xdr:cNvCxnSpPr/>
      </xdr:nvCxnSpPr>
      <xdr:spPr>
        <a:xfrm>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162378</xdr:rowOff>
    </xdr:to>
    <xdr:cxnSp macro="">
      <xdr:nvCxnSpPr>
        <xdr:cNvPr id="264" name="直線コネクタ 263"/>
        <xdr:cNvCxnSpPr/>
      </xdr:nvCxnSpPr>
      <xdr:spPr>
        <a:xfrm>
          <a:off x="13004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6" name="楕円 275"/>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7" name="テキスト ボックス 276"/>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8" name="楕円 277"/>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9" name="テキスト ボックス 278"/>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80" name="楕円 279"/>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81" name="テキスト ボックス 280"/>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2" name="楕円 281"/>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3" name="テキスト ボックス 282"/>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類似団体内平均を上回る状況が続いていたが、今年度は同程度の値となった。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引き続き、各種団体等への補助金については意義、目的、成果等を精査し、随時見直し行い適正化に努める。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35</xdr:row>
      <xdr:rowOff>161290</xdr:rowOff>
    </xdr:to>
    <xdr:cxnSp macro="">
      <xdr:nvCxnSpPr>
        <xdr:cNvPr id="312" name="直線コネクタ 311"/>
        <xdr:cNvCxnSpPr/>
      </xdr:nvCxnSpPr>
      <xdr:spPr>
        <a:xfrm flipV="1">
          <a:off x="15671800" y="6150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167005</xdr:rowOff>
    </xdr:to>
    <xdr:cxnSp macro="">
      <xdr:nvCxnSpPr>
        <xdr:cNvPr id="315" name="直線コネクタ 314"/>
        <xdr:cNvCxnSpPr/>
      </xdr:nvCxnSpPr>
      <xdr:spPr>
        <a:xfrm flipV="1">
          <a:off x="14782800" y="6162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167005</xdr:rowOff>
    </xdr:to>
    <xdr:cxnSp macro="">
      <xdr:nvCxnSpPr>
        <xdr:cNvPr id="318" name="直線コネクタ 317"/>
        <xdr:cNvCxnSpPr/>
      </xdr:nvCxnSpPr>
      <xdr:spPr>
        <a:xfrm>
          <a:off x="13893800" y="6139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155575</xdr:rowOff>
    </xdr:to>
    <xdr:cxnSp macro="">
      <xdr:nvCxnSpPr>
        <xdr:cNvPr id="321" name="直線コネクタ 320"/>
        <xdr:cNvCxnSpPr/>
      </xdr:nvCxnSpPr>
      <xdr:spPr>
        <a:xfrm flipV="1">
          <a:off x="13004800" y="6139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31" name="楕円 330"/>
        <xdr:cNvSpPr/>
      </xdr:nvSpPr>
      <xdr:spPr>
        <a:xfrm>
          <a:off x="16459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71137</xdr:rowOff>
    </xdr:from>
    <xdr:ext cx="762000" cy="259045"/>
    <xdr:sp macro="" textlink="">
      <xdr:nvSpPr>
        <xdr:cNvPr id="332" name="補助費等該当値テキスト"/>
        <xdr:cNvSpPr txBox="1"/>
      </xdr:nvSpPr>
      <xdr:spPr>
        <a:xfrm>
          <a:off x="165989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3" name="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34" name="テキスト ボックス 333"/>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116205</xdr:rowOff>
    </xdr:from>
    <xdr:to>
      <xdr:col>74</xdr:col>
      <xdr:colOff>31750</xdr:colOff>
      <xdr:row>36</xdr:row>
      <xdr:rowOff>46355</xdr:rowOff>
    </xdr:to>
    <xdr:sp macro="" textlink="">
      <xdr:nvSpPr>
        <xdr:cNvPr id="335" name="楕円 334"/>
        <xdr:cNvSpPr/>
      </xdr:nvSpPr>
      <xdr:spPr>
        <a:xfrm>
          <a:off x="14732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31132</xdr:rowOff>
    </xdr:from>
    <xdr:ext cx="762000" cy="259045"/>
    <xdr:sp macro="" textlink="">
      <xdr:nvSpPr>
        <xdr:cNvPr id="336" name="テキスト ボックス 335"/>
        <xdr:cNvSpPr txBox="1"/>
      </xdr:nvSpPr>
      <xdr:spPr>
        <a:xfrm>
          <a:off x="14401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7" name="楕円 33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38" name="テキスト ボックス 337"/>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104775</xdr:rowOff>
    </xdr:from>
    <xdr:to>
      <xdr:col>65</xdr:col>
      <xdr:colOff>53975</xdr:colOff>
      <xdr:row>36</xdr:row>
      <xdr:rowOff>34925</xdr:rowOff>
    </xdr:to>
    <xdr:sp macro="" textlink="">
      <xdr:nvSpPr>
        <xdr:cNvPr id="339" name="楕円 338"/>
        <xdr:cNvSpPr/>
      </xdr:nvSpPr>
      <xdr:spPr>
        <a:xfrm>
          <a:off x="12954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19702</xdr:rowOff>
    </xdr:from>
    <xdr:ext cx="762000" cy="259045"/>
    <xdr:sp macro="" textlink="">
      <xdr:nvSpPr>
        <xdr:cNvPr id="340" name="テキスト ボックス 339"/>
        <xdr:cNvSpPr txBox="1"/>
      </xdr:nvSpPr>
      <xdr:spPr>
        <a:xfrm>
          <a:off x="12623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％前後となっており、全国平均、県平均、類似団体内平均を下回っている。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今後も、後年度への公平負担の適正化及び、町にとって有利な普通交付税の基準財政需要額への算入といった地方財政措置がなされる地方債を適切に選択し、適正な公債費負担となるよう努める。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85090</xdr:rowOff>
    </xdr:to>
    <xdr:cxnSp macro="">
      <xdr:nvCxnSpPr>
        <xdr:cNvPr id="373" name="直線コネクタ 372"/>
        <xdr:cNvCxnSpPr/>
      </xdr:nvCxnSpPr>
      <xdr:spPr>
        <a:xfrm>
          <a:off x="3987800" y="12837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31750</xdr:rowOff>
    </xdr:to>
    <xdr:cxnSp macro="">
      <xdr:nvCxnSpPr>
        <xdr:cNvPr id="376" name="直線コネクタ 375"/>
        <xdr:cNvCxnSpPr/>
      </xdr:nvCxnSpPr>
      <xdr:spPr>
        <a:xfrm flipV="1">
          <a:off x="3098800" y="1283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31750</xdr:rowOff>
    </xdr:to>
    <xdr:cxnSp macro="">
      <xdr:nvCxnSpPr>
        <xdr:cNvPr id="379" name="直線コネクタ 378"/>
        <xdr:cNvCxnSpPr/>
      </xdr:nvCxnSpPr>
      <xdr:spPr>
        <a:xfrm>
          <a:off x="2209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74</xdr:row>
      <xdr:rowOff>165100</xdr:rowOff>
    </xdr:to>
    <xdr:cxnSp macro="">
      <xdr:nvCxnSpPr>
        <xdr:cNvPr id="382" name="直線コネクタ 381"/>
        <xdr:cNvCxnSpPr/>
      </xdr:nvCxnSpPr>
      <xdr:spPr>
        <a:xfrm flipV="1">
          <a:off x="1320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2" name="楕円 391"/>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3"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4" name="楕円 393"/>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5" name="テキスト ボックス 394"/>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6" name="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8" name="楕円 397"/>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9" name="テキスト ボックス 398"/>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400" name="楕円 399"/>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401" name="テキスト ボックス 400"/>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ここ数年、類似団体内平均と比べ高い値となっている。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引き続き、経常的経費の抑制に努めるとともに、安定的な自主財源の確保に努める。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8128</xdr:rowOff>
    </xdr:to>
    <xdr:cxnSp macro="">
      <xdr:nvCxnSpPr>
        <xdr:cNvPr id="432" name="直線コネクタ 431"/>
        <xdr:cNvCxnSpPr/>
      </xdr:nvCxnSpPr>
      <xdr:spPr>
        <a:xfrm>
          <a:off x="15671800" y="13344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79</xdr:row>
      <xdr:rowOff>19558</xdr:rowOff>
    </xdr:to>
    <xdr:cxnSp macro="">
      <xdr:nvCxnSpPr>
        <xdr:cNvPr id="435" name="直線コネクタ 434"/>
        <xdr:cNvCxnSpPr/>
      </xdr:nvCxnSpPr>
      <xdr:spPr>
        <a:xfrm flipV="1">
          <a:off x="14782800" y="133446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79</xdr:row>
      <xdr:rowOff>19558</xdr:rowOff>
    </xdr:to>
    <xdr:cxnSp macro="">
      <xdr:nvCxnSpPr>
        <xdr:cNvPr id="438" name="直線コネクタ 437"/>
        <xdr:cNvCxnSpPr/>
      </xdr:nvCxnSpPr>
      <xdr:spPr>
        <a:xfrm>
          <a:off x="13893800" y="133583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156718</xdr:rowOff>
    </xdr:to>
    <xdr:cxnSp macro="">
      <xdr:nvCxnSpPr>
        <xdr:cNvPr id="441" name="直線コネクタ 440"/>
        <xdr:cNvCxnSpPr/>
      </xdr:nvCxnSpPr>
      <xdr:spPr>
        <a:xfrm>
          <a:off x="13004800" y="131617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1" name="楕円 450"/>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52"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3" name="楕円 452"/>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4" name="テキスト ボックス 453"/>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5" name="楕円 454"/>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6" name="テキスト ボックス 455"/>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7" name="楕円 456"/>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8" name="テキスト ボックス 457"/>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9" name="楕円 458"/>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60" name="テキスト ボックス 45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71504</xdr:rowOff>
    </xdr:from>
    <xdr:to>
      <xdr:col>29</xdr:col>
      <xdr:colOff>127000</xdr:colOff>
      <xdr:row>18</xdr:row>
      <xdr:rowOff>138986</xdr:rowOff>
    </xdr:to>
    <xdr:cxnSp macro="">
      <xdr:nvCxnSpPr>
        <xdr:cNvPr id="50" name="直線コネクタ 49"/>
        <xdr:cNvCxnSpPr/>
      </xdr:nvCxnSpPr>
      <xdr:spPr bwMode="auto">
        <a:xfrm flipV="1">
          <a:off x="5003800" y="3205229"/>
          <a:ext cx="647700" cy="6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138986</xdr:rowOff>
    </xdr:from>
    <xdr:to>
      <xdr:col>26</xdr:col>
      <xdr:colOff>50800</xdr:colOff>
      <xdr:row>18</xdr:row>
      <xdr:rowOff>144541</xdr:rowOff>
    </xdr:to>
    <xdr:cxnSp macro="">
      <xdr:nvCxnSpPr>
        <xdr:cNvPr id="53" name="直線コネクタ 52"/>
        <xdr:cNvCxnSpPr/>
      </xdr:nvCxnSpPr>
      <xdr:spPr bwMode="auto">
        <a:xfrm flipV="1">
          <a:off x="4305300" y="3272711"/>
          <a:ext cx="698500" cy="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131679</xdr:rowOff>
    </xdr:from>
    <xdr:to>
      <xdr:col>22</xdr:col>
      <xdr:colOff>114300</xdr:colOff>
      <xdr:row>18</xdr:row>
      <xdr:rowOff>144541</xdr:rowOff>
    </xdr:to>
    <xdr:cxnSp macro="">
      <xdr:nvCxnSpPr>
        <xdr:cNvPr id="56" name="直線コネクタ 55"/>
        <xdr:cNvCxnSpPr/>
      </xdr:nvCxnSpPr>
      <xdr:spPr bwMode="auto">
        <a:xfrm>
          <a:off x="3606800" y="3265404"/>
          <a:ext cx="698500" cy="1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131679</xdr:rowOff>
    </xdr:from>
    <xdr:to>
      <xdr:col>18</xdr:col>
      <xdr:colOff>177800</xdr:colOff>
      <xdr:row>18</xdr:row>
      <xdr:rowOff>149327</xdr:rowOff>
    </xdr:to>
    <xdr:cxnSp macro="">
      <xdr:nvCxnSpPr>
        <xdr:cNvPr id="59" name="直線コネクタ 58"/>
        <xdr:cNvCxnSpPr/>
      </xdr:nvCxnSpPr>
      <xdr:spPr bwMode="auto">
        <a:xfrm flipV="1">
          <a:off x="2908300" y="3265404"/>
          <a:ext cx="6985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20704</xdr:rowOff>
    </xdr:from>
    <xdr:to>
      <xdr:col>29</xdr:col>
      <xdr:colOff>177800</xdr:colOff>
      <xdr:row>18</xdr:row>
      <xdr:rowOff>122303</xdr:rowOff>
    </xdr:to>
    <xdr:sp macro="" textlink="">
      <xdr:nvSpPr>
        <xdr:cNvPr id="69" name="楕円 68"/>
        <xdr:cNvSpPr/>
      </xdr:nvSpPr>
      <xdr:spPr bwMode="auto">
        <a:xfrm>
          <a:off x="5600700" y="31544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164231</xdr:rowOff>
    </xdr:from>
    <xdr:ext cx="762000" cy="259045"/>
    <xdr:sp macro="" textlink="">
      <xdr:nvSpPr>
        <xdr:cNvPr id="70" name="人口1人当たり決算額の推移該当値テキスト130"/>
        <xdr:cNvSpPr txBox="1"/>
      </xdr:nvSpPr>
      <xdr:spPr>
        <a:xfrm>
          <a:off x="5740400" y="312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88186</xdr:rowOff>
    </xdr:from>
    <xdr:to>
      <xdr:col>26</xdr:col>
      <xdr:colOff>101600</xdr:colOff>
      <xdr:row>19</xdr:row>
      <xdr:rowOff>18336</xdr:rowOff>
    </xdr:to>
    <xdr:sp macro="" textlink="">
      <xdr:nvSpPr>
        <xdr:cNvPr id="71" name="楕円 70"/>
        <xdr:cNvSpPr/>
      </xdr:nvSpPr>
      <xdr:spPr bwMode="auto">
        <a:xfrm>
          <a:off x="4953000" y="322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3113</xdr:rowOff>
    </xdr:from>
    <xdr:ext cx="736600" cy="259045"/>
    <xdr:sp macro="" textlink="">
      <xdr:nvSpPr>
        <xdr:cNvPr id="72" name="テキスト ボックス 71"/>
        <xdr:cNvSpPr txBox="1"/>
      </xdr:nvSpPr>
      <xdr:spPr>
        <a:xfrm>
          <a:off x="4622800" y="3308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93741</xdr:rowOff>
    </xdr:from>
    <xdr:to>
      <xdr:col>22</xdr:col>
      <xdr:colOff>165100</xdr:colOff>
      <xdr:row>19</xdr:row>
      <xdr:rowOff>23891</xdr:rowOff>
    </xdr:to>
    <xdr:sp macro="" textlink="">
      <xdr:nvSpPr>
        <xdr:cNvPr id="73" name="楕円 72"/>
        <xdr:cNvSpPr/>
      </xdr:nvSpPr>
      <xdr:spPr bwMode="auto">
        <a:xfrm>
          <a:off x="4254500" y="322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8668</xdr:rowOff>
    </xdr:from>
    <xdr:ext cx="762000" cy="259045"/>
    <xdr:sp macro="" textlink="">
      <xdr:nvSpPr>
        <xdr:cNvPr id="74" name="テキスト ボックス 73"/>
        <xdr:cNvSpPr txBox="1"/>
      </xdr:nvSpPr>
      <xdr:spPr>
        <a:xfrm>
          <a:off x="3924300" y="33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80879</xdr:rowOff>
    </xdr:from>
    <xdr:to>
      <xdr:col>19</xdr:col>
      <xdr:colOff>38100</xdr:colOff>
      <xdr:row>19</xdr:row>
      <xdr:rowOff>11029</xdr:rowOff>
    </xdr:to>
    <xdr:sp macro="" textlink="">
      <xdr:nvSpPr>
        <xdr:cNvPr id="75" name="楕円 74"/>
        <xdr:cNvSpPr/>
      </xdr:nvSpPr>
      <xdr:spPr bwMode="auto">
        <a:xfrm>
          <a:off x="3556000" y="32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167256</xdr:rowOff>
    </xdr:from>
    <xdr:ext cx="762000" cy="259045"/>
    <xdr:sp macro="" textlink="">
      <xdr:nvSpPr>
        <xdr:cNvPr id="76" name="テキスト ボックス 75"/>
        <xdr:cNvSpPr txBox="1"/>
      </xdr:nvSpPr>
      <xdr:spPr>
        <a:xfrm>
          <a:off x="3225800" y="330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98527</xdr:rowOff>
    </xdr:from>
    <xdr:to>
      <xdr:col>15</xdr:col>
      <xdr:colOff>101600</xdr:colOff>
      <xdr:row>19</xdr:row>
      <xdr:rowOff>28677</xdr:rowOff>
    </xdr:to>
    <xdr:sp macro="" textlink="">
      <xdr:nvSpPr>
        <xdr:cNvPr id="77" name="楕円 76"/>
        <xdr:cNvSpPr/>
      </xdr:nvSpPr>
      <xdr:spPr bwMode="auto">
        <a:xfrm>
          <a:off x="2857500" y="32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13454</xdr:rowOff>
    </xdr:from>
    <xdr:ext cx="762000" cy="259045"/>
    <xdr:sp macro="" textlink="">
      <xdr:nvSpPr>
        <xdr:cNvPr id="78" name="テキスト ボックス 77"/>
        <xdr:cNvSpPr txBox="1"/>
      </xdr:nvSpPr>
      <xdr:spPr>
        <a:xfrm>
          <a:off x="2527300" y="33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xdr:rowOff>
    </xdr:from>
    <xdr:to>
      <xdr:col>29</xdr:col>
      <xdr:colOff>127000</xdr:colOff>
      <xdr:row>37</xdr:row>
      <xdr:rowOff>13043</xdr:rowOff>
    </xdr:to>
    <xdr:cxnSp macro="">
      <xdr:nvCxnSpPr>
        <xdr:cNvPr id="110" name="直線コネクタ 109"/>
        <xdr:cNvCxnSpPr/>
      </xdr:nvCxnSpPr>
      <xdr:spPr bwMode="auto">
        <a:xfrm>
          <a:off x="5003800" y="7124895"/>
          <a:ext cx="6477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xdr:rowOff>
    </xdr:from>
    <xdr:to>
      <xdr:col>26</xdr:col>
      <xdr:colOff>50800</xdr:colOff>
      <xdr:row>37</xdr:row>
      <xdr:rowOff>11488</xdr:rowOff>
    </xdr:to>
    <xdr:cxnSp macro="">
      <xdr:nvCxnSpPr>
        <xdr:cNvPr id="113" name="直線コネクタ 112"/>
        <xdr:cNvCxnSpPr/>
      </xdr:nvCxnSpPr>
      <xdr:spPr bwMode="auto">
        <a:xfrm flipV="1">
          <a:off x="4305300" y="7124895"/>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48842</xdr:rowOff>
    </xdr:from>
    <xdr:to>
      <xdr:col>22</xdr:col>
      <xdr:colOff>114300</xdr:colOff>
      <xdr:row>37</xdr:row>
      <xdr:rowOff>11488</xdr:rowOff>
    </xdr:to>
    <xdr:cxnSp macro="">
      <xdr:nvCxnSpPr>
        <xdr:cNvPr id="116" name="直線コネクタ 115"/>
        <xdr:cNvCxnSpPr/>
      </xdr:nvCxnSpPr>
      <xdr:spPr bwMode="auto">
        <a:xfrm>
          <a:off x="3606800" y="7002092"/>
          <a:ext cx="698500" cy="13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46465</xdr:rowOff>
    </xdr:from>
    <xdr:to>
      <xdr:col>18</xdr:col>
      <xdr:colOff>177800</xdr:colOff>
      <xdr:row>36</xdr:row>
      <xdr:rowOff>48842</xdr:rowOff>
    </xdr:to>
    <xdr:cxnSp macro="">
      <xdr:nvCxnSpPr>
        <xdr:cNvPr id="119" name="直線コネクタ 118"/>
        <xdr:cNvCxnSpPr/>
      </xdr:nvCxnSpPr>
      <xdr:spPr bwMode="auto">
        <a:xfrm>
          <a:off x="2908300" y="6999715"/>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133693</xdr:rowOff>
    </xdr:from>
    <xdr:to>
      <xdr:col>29</xdr:col>
      <xdr:colOff>177800</xdr:colOff>
      <xdr:row>37</xdr:row>
      <xdr:rowOff>63843</xdr:rowOff>
    </xdr:to>
    <xdr:sp macro="" textlink="">
      <xdr:nvSpPr>
        <xdr:cNvPr id="129" name="楕円 128"/>
        <xdr:cNvSpPr/>
      </xdr:nvSpPr>
      <xdr:spPr bwMode="auto">
        <a:xfrm>
          <a:off x="5600700" y="708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105770</xdr:rowOff>
    </xdr:from>
    <xdr:ext cx="762000" cy="259045"/>
    <xdr:sp macro="" textlink="">
      <xdr:nvSpPr>
        <xdr:cNvPr id="130" name="人口1人当たり決算額の推移該当値テキスト445"/>
        <xdr:cNvSpPr txBox="1"/>
      </xdr:nvSpPr>
      <xdr:spPr>
        <a:xfrm>
          <a:off x="5740400" y="705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120845</xdr:rowOff>
    </xdr:from>
    <xdr:to>
      <xdr:col>26</xdr:col>
      <xdr:colOff>101600</xdr:colOff>
      <xdr:row>37</xdr:row>
      <xdr:rowOff>50995</xdr:rowOff>
    </xdr:to>
    <xdr:sp macro="" textlink="">
      <xdr:nvSpPr>
        <xdr:cNvPr id="131" name="楕円 130"/>
        <xdr:cNvSpPr/>
      </xdr:nvSpPr>
      <xdr:spPr bwMode="auto">
        <a:xfrm>
          <a:off x="4953000" y="707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35772</xdr:rowOff>
    </xdr:from>
    <xdr:ext cx="736600" cy="259045"/>
    <xdr:sp macro="" textlink="">
      <xdr:nvSpPr>
        <xdr:cNvPr id="132" name="テキスト ボックス 131"/>
        <xdr:cNvSpPr txBox="1"/>
      </xdr:nvSpPr>
      <xdr:spPr>
        <a:xfrm>
          <a:off x="4622800" y="716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132138</xdr:rowOff>
    </xdr:from>
    <xdr:to>
      <xdr:col>22</xdr:col>
      <xdr:colOff>165100</xdr:colOff>
      <xdr:row>37</xdr:row>
      <xdr:rowOff>62288</xdr:rowOff>
    </xdr:to>
    <xdr:sp macro="" textlink="">
      <xdr:nvSpPr>
        <xdr:cNvPr id="133" name="楕円 132"/>
        <xdr:cNvSpPr/>
      </xdr:nvSpPr>
      <xdr:spPr bwMode="auto">
        <a:xfrm>
          <a:off x="4254500" y="7085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47065</xdr:rowOff>
    </xdr:from>
    <xdr:ext cx="762000" cy="259045"/>
    <xdr:sp macro="" textlink="">
      <xdr:nvSpPr>
        <xdr:cNvPr id="134" name="テキスト ボックス 133"/>
        <xdr:cNvSpPr txBox="1"/>
      </xdr:nvSpPr>
      <xdr:spPr>
        <a:xfrm>
          <a:off x="3924300" y="717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340942</xdr:rowOff>
    </xdr:from>
    <xdr:to>
      <xdr:col>19</xdr:col>
      <xdr:colOff>38100</xdr:colOff>
      <xdr:row>36</xdr:row>
      <xdr:rowOff>99642</xdr:rowOff>
    </xdr:to>
    <xdr:sp macro="" textlink="">
      <xdr:nvSpPr>
        <xdr:cNvPr id="135" name="楕円 134"/>
        <xdr:cNvSpPr/>
      </xdr:nvSpPr>
      <xdr:spPr bwMode="auto">
        <a:xfrm>
          <a:off x="3556000" y="695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84419</xdr:rowOff>
    </xdr:from>
    <xdr:ext cx="762000" cy="259045"/>
    <xdr:sp macro="" textlink="">
      <xdr:nvSpPr>
        <xdr:cNvPr id="136" name="テキスト ボックス 135"/>
        <xdr:cNvSpPr txBox="1"/>
      </xdr:nvSpPr>
      <xdr:spPr>
        <a:xfrm>
          <a:off x="3225800" y="703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338565</xdr:rowOff>
    </xdr:from>
    <xdr:to>
      <xdr:col>15</xdr:col>
      <xdr:colOff>101600</xdr:colOff>
      <xdr:row>36</xdr:row>
      <xdr:rowOff>97265</xdr:rowOff>
    </xdr:to>
    <xdr:sp macro="" textlink="">
      <xdr:nvSpPr>
        <xdr:cNvPr id="137" name="楕円 136"/>
        <xdr:cNvSpPr/>
      </xdr:nvSpPr>
      <xdr:spPr bwMode="auto">
        <a:xfrm>
          <a:off x="2857500" y="69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82042</xdr:rowOff>
    </xdr:from>
    <xdr:ext cx="762000" cy="259045"/>
    <xdr:sp macro="" textlink="">
      <xdr:nvSpPr>
        <xdr:cNvPr id="138" name="テキスト ボックス 137"/>
        <xdr:cNvSpPr txBox="1"/>
      </xdr:nvSpPr>
      <xdr:spPr>
        <a:xfrm>
          <a:off x="2527300" y="70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84404</xdr:rowOff>
    </xdr:from>
    <xdr:to>
      <xdr:col>24</xdr:col>
      <xdr:colOff>63500</xdr:colOff>
      <xdr:row>37</xdr:row>
      <xdr:rowOff>124904</xdr:rowOff>
    </xdr:to>
    <xdr:cxnSp macro="">
      <xdr:nvCxnSpPr>
        <xdr:cNvPr id="61" name="直線コネクタ 60"/>
        <xdr:cNvCxnSpPr/>
      </xdr:nvCxnSpPr>
      <xdr:spPr>
        <a:xfrm flipV="1">
          <a:off x="3797300" y="6428054"/>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124904</xdr:rowOff>
    </xdr:from>
    <xdr:to>
      <xdr:col>19</xdr:col>
      <xdr:colOff>177800</xdr:colOff>
      <xdr:row>37</xdr:row>
      <xdr:rowOff>135242</xdr:rowOff>
    </xdr:to>
    <xdr:cxnSp macro="">
      <xdr:nvCxnSpPr>
        <xdr:cNvPr id="64" name="直線コネクタ 63"/>
        <xdr:cNvCxnSpPr/>
      </xdr:nvCxnSpPr>
      <xdr:spPr>
        <a:xfrm flipV="1">
          <a:off x="2908300" y="6468554"/>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135242</xdr:rowOff>
    </xdr:from>
    <xdr:to>
      <xdr:col>15</xdr:col>
      <xdr:colOff>50800</xdr:colOff>
      <xdr:row>37</xdr:row>
      <xdr:rowOff>165989</xdr:rowOff>
    </xdr:to>
    <xdr:cxnSp macro="">
      <xdr:nvCxnSpPr>
        <xdr:cNvPr id="67" name="直線コネクタ 66"/>
        <xdr:cNvCxnSpPr/>
      </xdr:nvCxnSpPr>
      <xdr:spPr>
        <a:xfrm flipV="1">
          <a:off x="2019300" y="647889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165989</xdr:rowOff>
    </xdr:from>
    <xdr:to>
      <xdr:col>10</xdr:col>
      <xdr:colOff>114300</xdr:colOff>
      <xdr:row>38</xdr:row>
      <xdr:rowOff>15202</xdr:rowOff>
    </xdr:to>
    <xdr:cxnSp macro="">
      <xdr:nvCxnSpPr>
        <xdr:cNvPr id="70" name="直線コネクタ 69"/>
        <xdr:cNvCxnSpPr/>
      </xdr:nvCxnSpPr>
      <xdr:spPr>
        <a:xfrm flipV="1">
          <a:off x="1130300" y="6509639"/>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33604</xdr:rowOff>
    </xdr:from>
    <xdr:to>
      <xdr:col>24</xdr:col>
      <xdr:colOff>114300</xdr:colOff>
      <xdr:row>37</xdr:row>
      <xdr:rowOff>135204</xdr:rowOff>
    </xdr:to>
    <xdr:sp macro="" textlink="">
      <xdr:nvSpPr>
        <xdr:cNvPr id="80" name="楕円 79"/>
        <xdr:cNvSpPr/>
      </xdr:nvSpPr>
      <xdr:spPr>
        <a:xfrm>
          <a:off x="4584700" y="63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12031</xdr:rowOff>
    </xdr:from>
    <xdr:ext cx="534377" cy="259045"/>
    <xdr:sp macro="" textlink="">
      <xdr:nvSpPr>
        <xdr:cNvPr id="81" name="人件費該当値テキスト"/>
        <xdr:cNvSpPr txBox="1"/>
      </xdr:nvSpPr>
      <xdr:spPr>
        <a:xfrm>
          <a:off x="4686300" y="63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74104</xdr:rowOff>
    </xdr:from>
    <xdr:to>
      <xdr:col>20</xdr:col>
      <xdr:colOff>38100</xdr:colOff>
      <xdr:row>38</xdr:row>
      <xdr:rowOff>4254</xdr:rowOff>
    </xdr:to>
    <xdr:sp macro="" textlink="">
      <xdr:nvSpPr>
        <xdr:cNvPr id="82" name="楕円 81"/>
        <xdr:cNvSpPr/>
      </xdr:nvSpPr>
      <xdr:spPr>
        <a:xfrm>
          <a:off x="3746500" y="64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166832</xdr:rowOff>
    </xdr:from>
    <xdr:ext cx="534377" cy="259045"/>
    <xdr:sp macro="" textlink="">
      <xdr:nvSpPr>
        <xdr:cNvPr id="83" name="テキスト ボックス 82"/>
        <xdr:cNvSpPr txBox="1"/>
      </xdr:nvSpPr>
      <xdr:spPr>
        <a:xfrm>
          <a:off x="3530111" y="65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84442</xdr:rowOff>
    </xdr:from>
    <xdr:to>
      <xdr:col>15</xdr:col>
      <xdr:colOff>101600</xdr:colOff>
      <xdr:row>38</xdr:row>
      <xdr:rowOff>14592</xdr:rowOff>
    </xdr:to>
    <xdr:sp macro="" textlink="">
      <xdr:nvSpPr>
        <xdr:cNvPr id="84" name="楕円 83"/>
        <xdr:cNvSpPr/>
      </xdr:nvSpPr>
      <xdr:spPr>
        <a:xfrm>
          <a:off x="28575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5719</xdr:rowOff>
    </xdr:from>
    <xdr:ext cx="534377" cy="259045"/>
    <xdr:sp macro="" textlink="">
      <xdr:nvSpPr>
        <xdr:cNvPr id="85" name="テキスト ボックス 84"/>
        <xdr:cNvSpPr txBox="1"/>
      </xdr:nvSpPr>
      <xdr:spPr>
        <a:xfrm>
          <a:off x="2641111" y="65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115189</xdr:rowOff>
    </xdr:from>
    <xdr:to>
      <xdr:col>10</xdr:col>
      <xdr:colOff>165100</xdr:colOff>
      <xdr:row>38</xdr:row>
      <xdr:rowOff>45339</xdr:rowOff>
    </xdr:to>
    <xdr:sp macro="" textlink="">
      <xdr:nvSpPr>
        <xdr:cNvPr id="86" name="楕円 85"/>
        <xdr:cNvSpPr/>
      </xdr:nvSpPr>
      <xdr:spPr>
        <a:xfrm>
          <a:off x="196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36466</xdr:rowOff>
    </xdr:from>
    <xdr:ext cx="534377" cy="259045"/>
    <xdr:sp macro="" textlink="">
      <xdr:nvSpPr>
        <xdr:cNvPr id="87" name="テキスト ボックス 86"/>
        <xdr:cNvSpPr txBox="1"/>
      </xdr:nvSpPr>
      <xdr:spPr>
        <a:xfrm>
          <a:off x="1752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135852</xdr:rowOff>
    </xdr:from>
    <xdr:to>
      <xdr:col>6</xdr:col>
      <xdr:colOff>38100</xdr:colOff>
      <xdr:row>38</xdr:row>
      <xdr:rowOff>66002</xdr:rowOff>
    </xdr:to>
    <xdr:sp macro="" textlink="">
      <xdr:nvSpPr>
        <xdr:cNvPr id="88" name="楕円 87"/>
        <xdr:cNvSpPr/>
      </xdr:nvSpPr>
      <xdr:spPr>
        <a:xfrm>
          <a:off x="1079500" y="64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57129</xdr:rowOff>
    </xdr:from>
    <xdr:ext cx="534377" cy="259045"/>
    <xdr:sp macro="" textlink="">
      <xdr:nvSpPr>
        <xdr:cNvPr id="89" name="テキスト ボックス 88"/>
        <xdr:cNvSpPr txBox="1"/>
      </xdr:nvSpPr>
      <xdr:spPr>
        <a:xfrm>
          <a:off x="863111" y="65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2723</xdr:rowOff>
    </xdr:from>
    <xdr:to>
      <xdr:col>24</xdr:col>
      <xdr:colOff>63500</xdr:colOff>
      <xdr:row>56</xdr:row>
      <xdr:rowOff>55548</xdr:rowOff>
    </xdr:to>
    <xdr:cxnSp macro="">
      <xdr:nvCxnSpPr>
        <xdr:cNvPr id="116" name="直線コネクタ 115"/>
        <xdr:cNvCxnSpPr/>
      </xdr:nvCxnSpPr>
      <xdr:spPr>
        <a:xfrm flipV="1">
          <a:off x="3797300" y="9603923"/>
          <a:ext cx="8382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55548</xdr:rowOff>
    </xdr:from>
    <xdr:to>
      <xdr:col>19</xdr:col>
      <xdr:colOff>177800</xdr:colOff>
      <xdr:row>56</xdr:row>
      <xdr:rowOff>64815</xdr:rowOff>
    </xdr:to>
    <xdr:cxnSp macro="">
      <xdr:nvCxnSpPr>
        <xdr:cNvPr id="119" name="直線コネクタ 118"/>
        <xdr:cNvCxnSpPr/>
      </xdr:nvCxnSpPr>
      <xdr:spPr>
        <a:xfrm flipV="1">
          <a:off x="2908300" y="9656748"/>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64815</xdr:rowOff>
    </xdr:from>
    <xdr:to>
      <xdr:col>15</xdr:col>
      <xdr:colOff>50800</xdr:colOff>
      <xdr:row>56</xdr:row>
      <xdr:rowOff>87726</xdr:rowOff>
    </xdr:to>
    <xdr:cxnSp macro="">
      <xdr:nvCxnSpPr>
        <xdr:cNvPr id="122" name="直線コネクタ 121"/>
        <xdr:cNvCxnSpPr/>
      </xdr:nvCxnSpPr>
      <xdr:spPr>
        <a:xfrm flipV="1">
          <a:off x="2019300" y="9666015"/>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87726</xdr:rowOff>
    </xdr:from>
    <xdr:to>
      <xdr:col>10</xdr:col>
      <xdr:colOff>114300</xdr:colOff>
      <xdr:row>56</xdr:row>
      <xdr:rowOff>95050</xdr:rowOff>
    </xdr:to>
    <xdr:cxnSp macro="">
      <xdr:nvCxnSpPr>
        <xdr:cNvPr id="125" name="直線コネクタ 124"/>
        <xdr:cNvCxnSpPr/>
      </xdr:nvCxnSpPr>
      <xdr:spPr>
        <a:xfrm flipV="1">
          <a:off x="1130300" y="968892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123373</xdr:rowOff>
    </xdr:from>
    <xdr:to>
      <xdr:col>24</xdr:col>
      <xdr:colOff>114300</xdr:colOff>
      <xdr:row>56</xdr:row>
      <xdr:rowOff>53523</xdr:rowOff>
    </xdr:to>
    <xdr:sp macro="" textlink="">
      <xdr:nvSpPr>
        <xdr:cNvPr id="135" name="楕円 134"/>
        <xdr:cNvSpPr/>
      </xdr:nvSpPr>
      <xdr:spPr>
        <a:xfrm>
          <a:off x="4584700" y="9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146250</xdr:rowOff>
    </xdr:from>
    <xdr:ext cx="599010" cy="259045"/>
    <xdr:sp macro="" textlink="">
      <xdr:nvSpPr>
        <xdr:cNvPr id="136" name="物件費該当値テキスト"/>
        <xdr:cNvSpPr txBox="1"/>
      </xdr:nvSpPr>
      <xdr:spPr>
        <a:xfrm>
          <a:off x="4686300" y="940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4748</xdr:rowOff>
    </xdr:from>
    <xdr:to>
      <xdr:col>20</xdr:col>
      <xdr:colOff>38100</xdr:colOff>
      <xdr:row>56</xdr:row>
      <xdr:rowOff>106348</xdr:rowOff>
    </xdr:to>
    <xdr:sp macro="" textlink="">
      <xdr:nvSpPr>
        <xdr:cNvPr id="137" name="楕円 136"/>
        <xdr:cNvSpPr/>
      </xdr:nvSpPr>
      <xdr:spPr>
        <a:xfrm>
          <a:off x="3746500" y="96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97475</xdr:rowOff>
    </xdr:from>
    <xdr:ext cx="534377" cy="259045"/>
    <xdr:sp macro="" textlink="">
      <xdr:nvSpPr>
        <xdr:cNvPr id="138" name="テキスト ボックス 137"/>
        <xdr:cNvSpPr txBox="1"/>
      </xdr:nvSpPr>
      <xdr:spPr>
        <a:xfrm>
          <a:off x="3530111" y="96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14015</xdr:rowOff>
    </xdr:from>
    <xdr:to>
      <xdr:col>15</xdr:col>
      <xdr:colOff>101600</xdr:colOff>
      <xdr:row>56</xdr:row>
      <xdr:rowOff>115615</xdr:rowOff>
    </xdr:to>
    <xdr:sp macro="" textlink="">
      <xdr:nvSpPr>
        <xdr:cNvPr id="139" name="楕円 138"/>
        <xdr:cNvSpPr/>
      </xdr:nvSpPr>
      <xdr:spPr>
        <a:xfrm>
          <a:off x="2857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132142</xdr:rowOff>
    </xdr:from>
    <xdr:ext cx="534377" cy="259045"/>
    <xdr:sp macro="" textlink="">
      <xdr:nvSpPr>
        <xdr:cNvPr id="140" name="テキスト ボックス 139"/>
        <xdr:cNvSpPr txBox="1"/>
      </xdr:nvSpPr>
      <xdr:spPr>
        <a:xfrm>
          <a:off x="2641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36926</xdr:rowOff>
    </xdr:from>
    <xdr:to>
      <xdr:col>10</xdr:col>
      <xdr:colOff>165100</xdr:colOff>
      <xdr:row>56</xdr:row>
      <xdr:rowOff>138526</xdr:rowOff>
    </xdr:to>
    <xdr:sp macro="" textlink="">
      <xdr:nvSpPr>
        <xdr:cNvPr id="141" name="楕円 140"/>
        <xdr:cNvSpPr/>
      </xdr:nvSpPr>
      <xdr:spPr>
        <a:xfrm>
          <a:off x="1968500" y="96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155053</xdr:rowOff>
    </xdr:from>
    <xdr:ext cx="534377" cy="259045"/>
    <xdr:sp macro="" textlink="">
      <xdr:nvSpPr>
        <xdr:cNvPr id="142" name="テキスト ボックス 141"/>
        <xdr:cNvSpPr txBox="1"/>
      </xdr:nvSpPr>
      <xdr:spPr>
        <a:xfrm>
          <a:off x="1752111" y="94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44250</xdr:rowOff>
    </xdr:from>
    <xdr:to>
      <xdr:col>6</xdr:col>
      <xdr:colOff>38100</xdr:colOff>
      <xdr:row>56</xdr:row>
      <xdr:rowOff>145850</xdr:rowOff>
    </xdr:to>
    <xdr:sp macro="" textlink="">
      <xdr:nvSpPr>
        <xdr:cNvPr id="143" name="楕円 142"/>
        <xdr:cNvSpPr/>
      </xdr:nvSpPr>
      <xdr:spPr>
        <a:xfrm>
          <a:off x="1079500" y="96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136977</xdr:rowOff>
    </xdr:from>
    <xdr:ext cx="534377" cy="259045"/>
    <xdr:sp macro="" textlink="">
      <xdr:nvSpPr>
        <xdr:cNvPr id="144" name="テキスト ボックス 143"/>
        <xdr:cNvSpPr txBox="1"/>
      </xdr:nvSpPr>
      <xdr:spPr>
        <a:xfrm>
          <a:off x="863111" y="97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11959</xdr:rowOff>
    </xdr:from>
    <xdr:to>
      <xdr:col>24</xdr:col>
      <xdr:colOff>63500</xdr:colOff>
      <xdr:row>78</xdr:row>
      <xdr:rowOff>53701</xdr:rowOff>
    </xdr:to>
    <xdr:cxnSp macro="">
      <xdr:nvCxnSpPr>
        <xdr:cNvPr id="171" name="直線コネクタ 170"/>
        <xdr:cNvCxnSpPr/>
      </xdr:nvCxnSpPr>
      <xdr:spPr>
        <a:xfrm flipV="1">
          <a:off x="3797300" y="13385059"/>
          <a:ext cx="8382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109365</xdr:rowOff>
    </xdr:from>
    <xdr:to>
      <xdr:col>19</xdr:col>
      <xdr:colOff>177800</xdr:colOff>
      <xdr:row>78</xdr:row>
      <xdr:rowOff>53701</xdr:rowOff>
    </xdr:to>
    <xdr:cxnSp macro="">
      <xdr:nvCxnSpPr>
        <xdr:cNvPr id="174" name="直線コネクタ 173"/>
        <xdr:cNvCxnSpPr/>
      </xdr:nvCxnSpPr>
      <xdr:spPr>
        <a:xfrm>
          <a:off x="2908300" y="13311015"/>
          <a:ext cx="889000" cy="1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108404</xdr:rowOff>
    </xdr:from>
    <xdr:to>
      <xdr:col>15</xdr:col>
      <xdr:colOff>50800</xdr:colOff>
      <xdr:row>77</xdr:row>
      <xdr:rowOff>109365</xdr:rowOff>
    </xdr:to>
    <xdr:cxnSp macro="">
      <xdr:nvCxnSpPr>
        <xdr:cNvPr id="177" name="直線コネクタ 176"/>
        <xdr:cNvCxnSpPr/>
      </xdr:nvCxnSpPr>
      <xdr:spPr>
        <a:xfrm>
          <a:off x="2019300" y="13310054"/>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108404</xdr:rowOff>
    </xdr:from>
    <xdr:to>
      <xdr:col>10</xdr:col>
      <xdr:colOff>114300</xdr:colOff>
      <xdr:row>78</xdr:row>
      <xdr:rowOff>31114</xdr:rowOff>
    </xdr:to>
    <xdr:cxnSp macro="">
      <xdr:nvCxnSpPr>
        <xdr:cNvPr id="180" name="直線コネクタ 179"/>
        <xdr:cNvCxnSpPr/>
      </xdr:nvCxnSpPr>
      <xdr:spPr>
        <a:xfrm flipV="1">
          <a:off x="1130300" y="13310054"/>
          <a:ext cx="88900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132609</xdr:rowOff>
    </xdr:from>
    <xdr:to>
      <xdr:col>24</xdr:col>
      <xdr:colOff>114300</xdr:colOff>
      <xdr:row>78</xdr:row>
      <xdr:rowOff>62759</xdr:rowOff>
    </xdr:to>
    <xdr:sp macro="" textlink="">
      <xdr:nvSpPr>
        <xdr:cNvPr id="190" name="楕円 189"/>
        <xdr:cNvSpPr/>
      </xdr:nvSpPr>
      <xdr:spPr>
        <a:xfrm>
          <a:off x="4584700" y="133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47536</xdr:rowOff>
    </xdr:from>
    <xdr:ext cx="469744" cy="259045"/>
    <xdr:sp macro="" textlink="">
      <xdr:nvSpPr>
        <xdr:cNvPr id="191" name="維持補修費該当値テキスト"/>
        <xdr:cNvSpPr txBox="1"/>
      </xdr:nvSpPr>
      <xdr:spPr>
        <a:xfrm>
          <a:off x="4686300" y="1324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2901</xdr:rowOff>
    </xdr:from>
    <xdr:to>
      <xdr:col>20</xdr:col>
      <xdr:colOff>38100</xdr:colOff>
      <xdr:row>78</xdr:row>
      <xdr:rowOff>104501</xdr:rowOff>
    </xdr:to>
    <xdr:sp macro="" textlink="">
      <xdr:nvSpPr>
        <xdr:cNvPr id="192" name="楕円 191"/>
        <xdr:cNvSpPr/>
      </xdr:nvSpPr>
      <xdr:spPr>
        <a:xfrm>
          <a:off x="3746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95628</xdr:rowOff>
    </xdr:from>
    <xdr:ext cx="469744" cy="259045"/>
    <xdr:sp macro="" textlink="">
      <xdr:nvSpPr>
        <xdr:cNvPr id="193" name="テキスト ボックス 192"/>
        <xdr:cNvSpPr txBox="1"/>
      </xdr:nvSpPr>
      <xdr:spPr>
        <a:xfrm>
          <a:off x="3562428" y="134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58565</xdr:rowOff>
    </xdr:from>
    <xdr:to>
      <xdr:col>15</xdr:col>
      <xdr:colOff>101600</xdr:colOff>
      <xdr:row>77</xdr:row>
      <xdr:rowOff>160165</xdr:rowOff>
    </xdr:to>
    <xdr:sp macro="" textlink="">
      <xdr:nvSpPr>
        <xdr:cNvPr id="194" name="楕円 193"/>
        <xdr:cNvSpPr/>
      </xdr:nvSpPr>
      <xdr:spPr>
        <a:xfrm>
          <a:off x="2857500" y="132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5242</xdr:rowOff>
    </xdr:from>
    <xdr:ext cx="469744" cy="259045"/>
    <xdr:sp macro="" textlink="">
      <xdr:nvSpPr>
        <xdr:cNvPr id="195" name="テキスト ボックス 194"/>
        <xdr:cNvSpPr txBox="1"/>
      </xdr:nvSpPr>
      <xdr:spPr>
        <a:xfrm>
          <a:off x="2673428" y="1303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57604</xdr:rowOff>
    </xdr:from>
    <xdr:to>
      <xdr:col>10</xdr:col>
      <xdr:colOff>165100</xdr:colOff>
      <xdr:row>77</xdr:row>
      <xdr:rowOff>159204</xdr:rowOff>
    </xdr:to>
    <xdr:sp macro="" textlink="">
      <xdr:nvSpPr>
        <xdr:cNvPr id="196" name="楕円 195"/>
        <xdr:cNvSpPr/>
      </xdr:nvSpPr>
      <xdr:spPr>
        <a:xfrm>
          <a:off x="1968500" y="132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4281</xdr:rowOff>
    </xdr:from>
    <xdr:ext cx="469744" cy="259045"/>
    <xdr:sp macro="" textlink="">
      <xdr:nvSpPr>
        <xdr:cNvPr id="197" name="テキスト ボックス 196"/>
        <xdr:cNvSpPr txBox="1"/>
      </xdr:nvSpPr>
      <xdr:spPr>
        <a:xfrm>
          <a:off x="1784428" y="130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151764</xdr:rowOff>
    </xdr:from>
    <xdr:to>
      <xdr:col>6</xdr:col>
      <xdr:colOff>38100</xdr:colOff>
      <xdr:row>78</xdr:row>
      <xdr:rowOff>81914</xdr:rowOff>
    </xdr:to>
    <xdr:sp macro="" textlink="">
      <xdr:nvSpPr>
        <xdr:cNvPr id="198" name="楕円 197"/>
        <xdr:cNvSpPr/>
      </xdr:nvSpPr>
      <xdr:spPr>
        <a:xfrm>
          <a:off x="1079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73041</xdr:rowOff>
    </xdr:from>
    <xdr:ext cx="469744" cy="259045"/>
    <xdr:sp macro="" textlink="">
      <xdr:nvSpPr>
        <xdr:cNvPr id="199" name="テキスト ボックス 198"/>
        <xdr:cNvSpPr txBox="1"/>
      </xdr:nvSpPr>
      <xdr:spPr>
        <a:xfrm>
          <a:off x="895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100285</xdr:rowOff>
    </xdr:from>
    <xdr:to>
      <xdr:col>24</xdr:col>
      <xdr:colOff>63500</xdr:colOff>
      <xdr:row>99</xdr:row>
      <xdr:rowOff>16714</xdr:rowOff>
    </xdr:to>
    <xdr:cxnSp macro="">
      <xdr:nvCxnSpPr>
        <xdr:cNvPr id="229" name="直線コネクタ 228"/>
        <xdr:cNvCxnSpPr/>
      </xdr:nvCxnSpPr>
      <xdr:spPr>
        <a:xfrm flipV="1">
          <a:off x="3797300" y="16902385"/>
          <a:ext cx="838200" cy="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16714</xdr:rowOff>
    </xdr:from>
    <xdr:to>
      <xdr:col>19</xdr:col>
      <xdr:colOff>177800</xdr:colOff>
      <xdr:row>99</xdr:row>
      <xdr:rowOff>69235</xdr:rowOff>
    </xdr:to>
    <xdr:cxnSp macro="">
      <xdr:nvCxnSpPr>
        <xdr:cNvPr id="232" name="直線コネクタ 231"/>
        <xdr:cNvCxnSpPr/>
      </xdr:nvCxnSpPr>
      <xdr:spPr>
        <a:xfrm flipV="1">
          <a:off x="2908300" y="16990264"/>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59232</xdr:rowOff>
    </xdr:from>
    <xdr:to>
      <xdr:col>15</xdr:col>
      <xdr:colOff>50800</xdr:colOff>
      <xdr:row>99</xdr:row>
      <xdr:rowOff>69235</xdr:rowOff>
    </xdr:to>
    <xdr:cxnSp macro="">
      <xdr:nvCxnSpPr>
        <xdr:cNvPr id="235" name="直線コネクタ 234"/>
        <xdr:cNvCxnSpPr/>
      </xdr:nvCxnSpPr>
      <xdr:spPr>
        <a:xfrm>
          <a:off x="2019300" y="17032782"/>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59232</xdr:rowOff>
    </xdr:from>
    <xdr:to>
      <xdr:col>10</xdr:col>
      <xdr:colOff>114300</xdr:colOff>
      <xdr:row>99</xdr:row>
      <xdr:rowOff>115982</xdr:rowOff>
    </xdr:to>
    <xdr:cxnSp macro="">
      <xdr:nvCxnSpPr>
        <xdr:cNvPr id="238" name="直線コネクタ 237"/>
        <xdr:cNvCxnSpPr/>
      </xdr:nvCxnSpPr>
      <xdr:spPr>
        <a:xfrm flipV="1">
          <a:off x="1130300" y="17032782"/>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49485</xdr:rowOff>
    </xdr:from>
    <xdr:to>
      <xdr:col>24</xdr:col>
      <xdr:colOff>114300</xdr:colOff>
      <xdr:row>98</xdr:row>
      <xdr:rowOff>151085</xdr:rowOff>
    </xdr:to>
    <xdr:sp macro="" textlink="">
      <xdr:nvSpPr>
        <xdr:cNvPr id="248" name="楕円 247"/>
        <xdr:cNvSpPr/>
      </xdr:nvSpPr>
      <xdr:spPr>
        <a:xfrm>
          <a:off x="4584700" y="168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135862</xdr:rowOff>
    </xdr:from>
    <xdr:ext cx="534377" cy="259045"/>
    <xdr:sp macro="" textlink="">
      <xdr:nvSpPr>
        <xdr:cNvPr id="249" name="扶助費該当値テキスト"/>
        <xdr:cNvSpPr txBox="1"/>
      </xdr:nvSpPr>
      <xdr:spPr>
        <a:xfrm>
          <a:off x="4686300" y="1676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137364</xdr:rowOff>
    </xdr:from>
    <xdr:to>
      <xdr:col>20</xdr:col>
      <xdr:colOff>38100</xdr:colOff>
      <xdr:row>99</xdr:row>
      <xdr:rowOff>67514</xdr:rowOff>
    </xdr:to>
    <xdr:sp macro="" textlink="">
      <xdr:nvSpPr>
        <xdr:cNvPr id="250" name="楕円 249"/>
        <xdr:cNvSpPr/>
      </xdr:nvSpPr>
      <xdr:spPr>
        <a:xfrm>
          <a:off x="3746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58641</xdr:rowOff>
    </xdr:from>
    <xdr:ext cx="534377" cy="259045"/>
    <xdr:sp macro="" textlink="">
      <xdr:nvSpPr>
        <xdr:cNvPr id="251" name="テキスト ボックス 250"/>
        <xdr:cNvSpPr txBox="1"/>
      </xdr:nvSpPr>
      <xdr:spPr>
        <a:xfrm>
          <a:off x="3530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18435</xdr:rowOff>
    </xdr:from>
    <xdr:to>
      <xdr:col>15</xdr:col>
      <xdr:colOff>101600</xdr:colOff>
      <xdr:row>99</xdr:row>
      <xdr:rowOff>120035</xdr:rowOff>
    </xdr:to>
    <xdr:sp macro="" textlink="">
      <xdr:nvSpPr>
        <xdr:cNvPr id="252" name="楕円 251"/>
        <xdr:cNvSpPr/>
      </xdr:nvSpPr>
      <xdr:spPr>
        <a:xfrm>
          <a:off x="2857500" y="1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111162</xdr:rowOff>
    </xdr:from>
    <xdr:ext cx="534377" cy="259045"/>
    <xdr:sp macro="" textlink="">
      <xdr:nvSpPr>
        <xdr:cNvPr id="253" name="テキスト ボックス 252"/>
        <xdr:cNvSpPr txBox="1"/>
      </xdr:nvSpPr>
      <xdr:spPr>
        <a:xfrm>
          <a:off x="2641111" y="1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8432</xdr:rowOff>
    </xdr:from>
    <xdr:to>
      <xdr:col>10</xdr:col>
      <xdr:colOff>165100</xdr:colOff>
      <xdr:row>99</xdr:row>
      <xdr:rowOff>110032</xdr:rowOff>
    </xdr:to>
    <xdr:sp macro="" textlink="">
      <xdr:nvSpPr>
        <xdr:cNvPr id="254" name="楕円 253"/>
        <xdr:cNvSpPr/>
      </xdr:nvSpPr>
      <xdr:spPr>
        <a:xfrm>
          <a:off x="1968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101159</xdr:rowOff>
    </xdr:from>
    <xdr:ext cx="534377" cy="259045"/>
    <xdr:sp macro="" textlink="">
      <xdr:nvSpPr>
        <xdr:cNvPr id="255" name="テキスト ボックス 254"/>
        <xdr:cNvSpPr txBox="1"/>
      </xdr:nvSpPr>
      <xdr:spPr>
        <a:xfrm>
          <a:off x="1752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65182</xdr:rowOff>
    </xdr:from>
    <xdr:to>
      <xdr:col>6</xdr:col>
      <xdr:colOff>38100</xdr:colOff>
      <xdr:row>99</xdr:row>
      <xdr:rowOff>166782</xdr:rowOff>
    </xdr:to>
    <xdr:sp macro="" textlink="">
      <xdr:nvSpPr>
        <xdr:cNvPr id="256" name="楕円 255"/>
        <xdr:cNvSpPr/>
      </xdr:nvSpPr>
      <xdr:spPr>
        <a:xfrm>
          <a:off x="1079500" y="170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157909</xdr:rowOff>
    </xdr:from>
    <xdr:ext cx="534377" cy="259045"/>
    <xdr:sp macro="" textlink="">
      <xdr:nvSpPr>
        <xdr:cNvPr id="257" name="テキスト ボックス 256"/>
        <xdr:cNvSpPr txBox="1"/>
      </xdr:nvSpPr>
      <xdr:spPr>
        <a:xfrm>
          <a:off x="863111" y="171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109212</xdr:rowOff>
    </xdr:from>
    <xdr:to>
      <xdr:col>55</xdr:col>
      <xdr:colOff>0</xdr:colOff>
      <xdr:row>38</xdr:row>
      <xdr:rowOff>2051</xdr:rowOff>
    </xdr:to>
    <xdr:cxnSp macro="">
      <xdr:nvCxnSpPr>
        <xdr:cNvPr id="284" name="直線コネクタ 283"/>
        <xdr:cNvCxnSpPr/>
      </xdr:nvCxnSpPr>
      <xdr:spPr>
        <a:xfrm flipV="1">
          <a:off x="9639300" y="6281412"/>
          <a:ext cx="838200" cy="2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2051</xdr:rowOff>
    </xdr:from>
    <xdr:to>
      <xdr:col>50</xdr:col>
      <xdr:colOff>114300</xdr:colOff>
      <xdr:row>38</xdr:row>
      <xdr:rowOff>5294</xdr:rowOff>
    </xdr:to>
    <xdr:cxnSp macro="">
      <xdr:nvCxnSpPr>
        <xdr:cNvPr id="287" name="直線コネクタ 286"/>
        <xdr:cNvCxnSpPr/>
      </xdr:nvCxnSpPr>
      <xdr:spPr>
        <a:xfrm flipV="1">
          <a:off x="8750300" y="6517151"/>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5294</xdr:rowOff>
    </xdr:from>
    <xdr:to>
      <xdr:col>45</xdr:col>
      <xdr:colOff>177800</xdr:colOff>
      <xdr:row>38</xdr:row>
      <xdr:rowOff>13943</xdr:rowOff>
    </xdr:to>
    <xdr:cxnSp macro="">
      <xdr:nvCxnSpPr>
        <xdr:cNvPr id="290" name="直線コネクタ 289"/>
        <xdr:cNvCxnSpPr/>
      </xdr:nvCxnSpPr>
      <xdr:spPr>
        <a:xfrm flipV="1">
          <a:off x="7861300" y="652039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158697</xdr:rowOff>
    </xdr:from>
    <xdr:to>
      <xdr:col>41</xdr:col>
      <xdr:colOff>50800</xdr:colOff>
      <xdr:row>38</xdr:row>
      <xdr:rowOff>13943</xdr:rowOff>
    </xdr:to>
    <xdr:cxnSp macro="">
      <xdr:nvCxnSpPr>
        <xdr:cNvPr id="293" name="直線コネクタ 292"/>
        <xdr:cNvCxnSpPr/>
      </xdr:nvCxnSpPr>
      <xdr:spPr>
        <a:xfrm>
          <a:off x="6972300" y="6502347"/>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58412</xdr:rowOff>
    </xdr:from>
    <xdr:to>
      <xdr:col>55</xdr:col>
      <xdr:colOff>50800</xdr:colOff>
      <xdr:row>36</xdr:row>
      <xdr:rowOff>160012</xdr:rowOff>
    </xdr:to>
    <xdr:sp macro="" textlink="">
      <xdr:nvSpPr>
        <xdr:cNvPr id="303" name="楕円 302"/>
        <xdr:cNvSpPr/>
      </xdr:nvSpPr>
      <xdr:spPr>
        <a:xfrm>
          <a:off x="10426700" y="6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144789</xdr:rowOff>
    </xdr:from>
    <xdr:ext cx="599010" cy="259045"/>
    <xdr:sp macro="" textlink="">
      <xdr:nvSpPr>
        <xdr:cNvPr id="304" name="補助費等該当値テキスト"/>
        <xdr:cNvSpPr txBox="1"/>
      </xdr:nvSpPr>
      <xdr:spPr>
        <a:xfrm>
          <a:off x="10528300" y="61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122701</xdr:rowOff>
    </xdr:from>
    <xdr:to>
      <xdr:col>50</xdr:col>
      <xdr:colOff>165100</xdr:colOff>
      <xdr:row>38</xdr:row>
      <xdr:rowOff>52851</xdr:rowOff>
    </xdr:to>
    <xdr:sp macro="" textlink="">
      <xdr:nvSpPr>
        <xdr:cNvPr id="305" name="楕円 304"/>
        <xdr:cNvSpPr/>
      </xdr:nvSpPr>
      <xdr:spPr>
        <a:xfrm>
          <a:off x="9588500" y="64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43978</xdr:rowOff>
    </xdr:from>
    <xdr:ext cx="534377" cy="259045"/>
    <xdr:sp macro="" textlink="">
      <xdr:nvSpPr>
        <xdr:cNvPr id="306" name="テキスト ボックス 305"/>
        <xdr:cNvSpPr txBox="1"/>
      </xdr:nvSpPr>
      <xdr:spPr>
        <a:xfrm>
          <a:off x="9372111" y="65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125945</xdr:rowOff>
    </xdr:from>
    <xdr:to>
      <xdr:col>46</xdr:col>
      <xdr:colOff>38100</xdr:colOff>
      <xdr:row>38</xdr:row>
      <xdr:rowOff>56094</xdr:rowOff>
    </xdr:to>
    <xdr:sp macro="" textlink="">
      <xdr:nvSpPr>
        <xdr:cNvPr id="307" name="楕円 306"/>
        <xdr:cNvSpPr/>
      </xdr:nvSpPr>
      <xdr:spPr>
        <a:xfrm>
          <a:off x="8699500" y="64695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47221</xdr:rowOff>
    </xdr:from>
    <xdr:ext cx="534377" cy="259045"/>
    <xdr:sp macro="" textlink="">
      <xdr:nvSpPr>
        <xdr:cNvPr id="308" name="テキスト ボックス 307"/>
        <xdr:cNvSpPr txBox="1"/>
      </xdr:nvSpPr>
      <xdr:spPr>
        <a:xfrm>
          <a:off x="8483111" y="65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134593</xdr:rowOff>
    </xdr:from>
    <xdr:to>
      <xdr:col>41</xdr:col>
      <xdr:colOff>101600</xdr:colOff>
      <xdr:row>38</xdr:row>
      <xdr:rowOff>64743</xdr:rowOff>
    </xdr:to>
    <xdr:sp macro="" textlink="">
      <xdr:nvSpPr>
        <xdr:cNvPr id="309" name="楕円 308"/>
        <xdr:cNvSpPr/>
      </xdr:nvSpPr>
      <xdr:spPr>
        <a:xfrm>
          <a:off x="7810500" y="64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55870</xdr:rowOff>
    </xdr:from>
    <xdr:ext cx="534377" cy="259045"/>
    <xdr:sp macro="" textlink="">
      <xdr:nvSpPr>
        <xdr:cNvPr id="310" name="テキスト ボックス 309"/>
        <xdr:cNvSpPr txBox="1"/>
      </xdr:nvSpPr>
      <xdr:spPr>
        <a:xfrm>
          <a:off x="7594111" y="65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107897</xdr:rowOff>
    </xdr:from>
    <xdr:to>
      <xdr:col>36</xdr:col>
      <xdr:colOff>165100</xdr:colOff>
      <xdr:row>38</xdr:row>
      <xdr:rowOff>38047</xdr:rowOff>
    </xdr:to>
    <xdr:sp macro="" textlink="">
      <xdr:nvSpPr>
        <xdr:cNvPr id="311" name="楕円 310"/>
        <xdr:cNvSpPr/>
      </xdr:nvSpPr>
      <xdr:spPr>
        <a:xfrm>
          <a:off x="6921500" y="64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29174</xdr:rowOff>
    </xdr:from>
    <xdr:ext cx="534377" cy="259045"/>
    <xdr:sp macro="" textlink="">
      <xdr:nvSpPr>
        <xdr:cNvPr id="312" name="テキスト ボックス 311"/>
        <xdr:cNvSpPr txBox="1"/>
      </xdr:nvSpPr>
      <xdr:spPr>
        <a:xfrm>
          <a:off x="6705111" y="65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114773</xdr:rowOff>
    </xdr:from>
    <xdr:to>
      <xdr:col>55</xdr:col>
      <xdr:colOff>0</xdr:colOff>
      <xdr:row>58</xdr:row>
      <xdr:rowOff>136885</xdr:rowOff>
    </xdr:to>
    <xdr:cxnSp macro="">
      <xdr:nvCxnSpPr>
        <xdr:cNvPr id="343" name="直線コネクタ 342"/>
        <xdr:cNvCxnSpPr/>
      </xdr:nvCxnSpPr>
      <xdr:spPr>
        <a:xfrm flipV="1">
          <a:off x="9639300" y="10058873"/>
          <a:ext cx="8382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116089</xdr:rowOff>
    </xdr:from>
    <xdr:to>
      <xdr:col>50</xdr:col>
      <xdr:colOff>114300</xdr:colOff>
      <xdr:row>58</xdr:row>
      <xdr:rowOff>136885</xdr:rowOff>
    </xdr:to>
    <xdr:cxnSp macro="">
      <xdr:nvCxnSpPr>
        <xdr:cNvPr id="346" name="直線コネクタ 345"/>
        <xdr:cNvCxnSpPr/>
      </xdr:nvCxnSpPr>
      <xdr:spPr>
        <a:xfrm>
          <a:off x="8750300" y="10060189"/>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147655</xdr:rowOff>
    </xdr:from>
    <xdr:to>
      <xdr:col>45</xdr:col>
      <xdr:colOff>177800</xdr:colOff>
      <xdr:row>58</xdr:row>
      <xdr:rowOff>116089</xdr:rowOff>
    </xdr:to>
    <xdr:cxnSp macro="">
      <xdr:nvCxnSpPr>
        <xdr:cNvPr id="349" name="直線コネクタ 348"/>
        <xdr:cNvCxnSpPr/>
      </xdr:nvCxnSpPr>
      <xdr:spPr>
        <a:xfrm>
          <a:off x="7861300" y="9920305"/>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147655</xdr:rowOff>
    </xdr:from>
    <xdr:to>
      <xdr:col>41</xdr:col>
      <xdr:colOff>50800</xdr:colOff>
      <xdr:row>58</xdr:row>
      <xdr:rowOff>142698</xdr:rowOff>
    </xdr:to>
    <xdr:cxnSp macro="">
      <xdr:nvCxnSpPr>
        <xdr:cNvPr id="352" name="直線コネクタ 351"/>
        <xdr:cNvCxnSpPr/>
      </xdr:nvCxnSpPr>
      <xdr:spPr>
        <a:xfrm flipV="1">
          <a:off x="6972300" y="9920305"/>
          <a:ext cx="889000" cy="16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63973</xdr:rowOff>
    </xdr:from>
    <xdr:to>
      <xdr:col>55</xdr:col>
      <xdr:colOff>50800</xdr:colOff>
      <xdr:row>58</xdr:row>
      <xdr:rowOff>165573</xdr:rowOff>
    </xdr:to>
    <xdr:sp macro="" textlink="">
      <xdr:nvSpPr>
        <xdr:cNvPr id="362" name="楕円 361"/>
        <xdr:cNvSpPr/>
      </xdr:nvSpPr>
      <xdr:spPr>
        <a:xfrm>
          <a:off x="104267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150350</xdr:rowOff>
    </xdr:from>
    <xdr:ext cx="534377" cy="259045"/>
    <xdr:sp macro="" textlink="">
      <xdr:nvSpPr>
        <xdr:cNvPr id="363" name="普通建設事業費該当値テキスト"/>
        <xdr:cNvSpPr txBox="1"/>
      </xdr:nvSpPr>
      <xdr:spPr>
        <a:xfrm>
          <a:off x="10528300" y="99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86085</xdr:rowOff>
    </xdr:from>
    <xdr:to>
      <xdr:col>50</xdr:col>
      <xdr:colOff>165100</xdr:colOff>
      <xdr:row>59</xdr:row>
      <xdr:rowOff>16235</xdr:rowOff>
    </xdr:to>
    <xdr:sp macro="" textlink="">
      <xdr:nvSpPr>
        <xdr:cNvPr id="364" name="楕円 363"/>
        <xdr:cNvSpPr/>
      </xdr:nvSpPr>
      <xdr:spPr>
        <a:xfrm>
          <a:off x="9588500" y="10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7362</xdr:rowOff>
    </xdr:from>
    <xdr:ext cx="534377" cy="259045"/>
    <xdr:sp macro="" textlink="">
      <xdr:nvSpPr>
        <xdr:cNvPr id="365" name="テキスト ボックス 364"/>
        <xdr:cNvSpPr txBox="1"/>
      </xdr:nvSpPr>
      <xdr:spPr>
        <a:xfrm>
          <a:off x="9372111" y="101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65289</xdr:rowOff>
    </xdr:from>
    <xdr:to>
      <xdr:col>46</xdr:col>
      <xdr:colOff>38100</xdr:colOff>
      <xdr:row>58</xdr:row>
      <xdr:rowOff>166889</xdr:rowOff>
    </xdr:to>
    <xdr:sp macro="" textlink="">
      <xdr:nvSpPr>
        <xdr:cNvPr id="366" name="楕円 365"/>
        <xdr:cNvSpPr/>
      </xdr:nvSpPr>
      <xdr:spPr>
        <a:xfrm>
          <a:off x="8699500" y="10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158016</xdr:rowOff>
    </xdr:from>
    <xdr:ext cx="534377" cy="259045"/>
    <xdr:sp macro="" textlink="">
      <xdr:nvSpPr>
        <xdr:cNvPr id="367" name="テキスト ボックス 366"/>
        <xdr:cNvSpPr txBox="1"/>
      </xdr:nvSpPr>
      <xdr:spPr>
        <a:xfrm>
          <a:off x="8483111" y="101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96855</xdr:rowOff>
    </xdr:from>
    <xdr:to>
      <xdr:col>41</xdr:col>
      <xdr:colOff>101600</xdr:colOff>
      <xdr:row>58</xdr:row>
      <xdr:rowOff>27005</xdr:rowOff>
    </xdr:to>
    <xdr:sp macro="" textlink="">
      <xdr:nvSpPr>
        <xdr:cNvPr id="368" name="楕円 367"/>
        <xdr:cNvSpPr/>
      </xdr:nvSpPr>
      <xdr:spPr>
        <a:xfrm>
          <a:off x="7810500" y="98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43532</xdr:rowOff>
    </xdr:from>
    <xdr:ext cx="534377" cy="259045"/>
    <xdr:sp macro="" textlink="">
      <xdr:nvSpPr>
        <xdr:cNvPr id="369" name="テキスト ボックス 368"/>
        <xdr:cNvSpPr txBox="1"/>
      </xdr:nvSpPr>
      <xdr:spPr>
        <a:xfrm>
          <a:off x="7594111" y="96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91898</xdr:rowOff>
    </xdr:from>
    <xdr:to>
      <xdr:col>36</xdr:col>
      <xdr:colOff>165100</xdr:colOff>
      <xdr:row>59</xdr:row>
      <xdr:rowOff>22048</xdr:rowOff>
    </xdr:to>
    <xdr:sp macro="" textlink="">
      <xdr:nvSpPr>
        <xdr:cNvPr id="370" name="楕円 369"/>
        <xdr:cNvSpPr/>
      </xdr:nvSpPr>
      <xdr:spPr>
        <a:xfrm>
          <a:off x="6921500" y="10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13175</xdr:rowOff>
    </xdr:from>
    <xdr:ext cx="534377" cy="259045"/>
    <xdr:sp macro="" textlink="">
      <xdr:nvSpPr>
        <xdr:cNvPr id="371" name="テキスト ボックス 370"/>
        <xdr:cNvSpPr txBox="1"/>
      </xdr:nvSpPr>
      <xdr:spPr>
        <a:xfrm>
          <a:off x="6705111" y="101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86903</xdr:rowOff>
    </xdr:from>
    <xdr:to>
      <xdr:col>55</xdr:col>
      <xdr:colOff>0</xdr:colOff>
      <xdr:row>78</xdr:row>
      <xdr:rowOff>134584</xdr:rowOff>
    </xdr:to>
    <xdr:cxnSp macro="">
      <xdr:nvCxnSpPr>
        <xdr:cNvPr id="398" name="直線コネクタ 397"/>
        <xdr:cNvCxnSpPr/>
      </xdr:nvCxnSpPr>
      <xdr:spPr>
        <a:xfrm>
          <a:off x="9639300" y="13460003"/>
          <a:ext cx="8382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86903</xdr:rowOff>
    </xdr:from>
    <xdr:to>
      <xdr:col>50</xdr:col>
      <xdr:colOff>114300</xdr:colOff>
      <xdr:row>78</xdr:row>
      <xdr:rowOff>103239</xdr:rowOff>
    </xdr:to>
    <xdr:cxnSp macro="">
      <xdr:nvCxnSpPr>
        <xdr:cNvPr id="401" name="直線コネクタ 400"/>
        <xdr:cNvCxnSpPr/>
      </xdr:nvCxnSpPr>
      <xdr:spPr>
        <a:xfrm flipV="1">
          <a:off x="8750300" y="13460003"/>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103239</xdr:rowOff>
    </xdr:from>
    <xdr:to>
      <xdr:col>45</xdr:col>
      <xdr:colOff>177800</xdr:colOff>
      <xdr:row>78</xdr:row>
      <xdr:rowOff>132998</xdr:rowOff>
    </xdr:to>
    <xdr:cxnSp macro="">
      <xdr:nvCxnSpPr>
        <xdr:cNvPr id="404" name="直線コネクタ 403"/>
        <xdr:cNvCxnSpPr/>
      </xdr:nvCxnSpPr>
      <xdr:spPr>
        <a:xfrm flipV="1">
          <a:off x="7861300" y="13476339"/>
          <a:ext cx="889000" cy="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58817</xdr:rowOff>
    </xdr:from>
    <xdr:to>
      <xdr:col>41</xdr:col>
      <xdr:colOff>50800</xdr:colOff>
      <xdr:row>78</xdr:row>
      <xdr:rowOff>132998</xdr:rowOff>
    </xdr:to>
    <xdr:cxnSp macro="">
      <xdr:nvCxnSpPr>
        <xdr:cNvPr id="407" name="直線コネクタ 406"/>
        <xdr:cNvCxnSpPr/>
      </xdr:nvCxnSpPr>
      <xdr:spPr>
        <a:xfrm>
          <a:off x="6972300" y="13431917"/>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83784</xdr:rowOff>
    </xdr:from>
    <xdr:to>
      <xdr:col>55</xdr:col>
      <xdr:colOff>50800</xdr:colOff>
      <xdr:row>79</xdr:row>
      <xdr:rowOff>13934</xdr:rowOff>
    </xdr:to>
    <xdr:sp macro="" textlink="">
      <xdr:nvSpPr>
        <xdr:cNvPr id="417" name="楕円 416"/>
        <xdr:cNvSpPr/>
      </xdr:nvSpPr>
      <xdr:spPr>
        <a:xfrm>
          <a:off x="10426700" y="134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170161</xdr:rowOff>
    </xdr:from>
    <xdr:ext cx="469744" cy="259045"/>
    <xdr:sp macro="" textlink="">
      <xdr:nvSpPr>
        <xdr:cNvPr id="418" name="普通建設事業費 （ うち新規整備　）該当値テキスト"/>
        <xdr:cNvSpPr txBox="1"/>
      </xdr:nvSpPr>
      <xdr:spPr>
        <a:xfrm>
          <a:off x="10528300" y="133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36103</xdr:rowOff>
    </xdr:from>
    <xdr:to>
      <xdr:col>50</xdr:col>
      <xdr:colOff>165100</xdr:colOff>
      <xdr:row>78</xdr:row>
      <xdr:rowOff>137703</xdr:rowOff>
    </xdr:to>
    <xdr:sp macro="" textlink="">
      <xdr:nvSpPr>
        <xdr:cNvPr id="419" name="楕円 418"/>
        <xdr:cNvSpPr/>
      </xdr:nvSpPr>
      <xdr:spPr>
        <a:xfrm>
          <a:off x="9588500" y="13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128830</xdr:rowOff>
    </xdr:from>
    <xdr:ext cx="534377" cy="259045"/>
    <xdr:sp macro="" textlink="">
      <xdr:nvSpPr>
        <xdr:cNvPr id="420" name="テキスト ボックス 419"/>
        <xdr:cNvSpPr txBox="1"/>
      </xdr:nvSpPr>
      <xdr:spPr>
        <a:xfrm>
          <a:off x="9372111" y="13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52439</xdr:rowOff>
    </xdr:from>
    <xdr:to>
      <xdr:col>46</xdr:col>
      <xdr:colOff>38100</xdr:colOff>
      <xdr:row>78</xdr:row>
      <xdr:rowOff>154039</xdr:rowOff>
    </xdr:to>
    <xdr:sp macro="" textlink="">
      <xdr:nvSpPr>
        <xdr:cNvPr id="421" name="楕円 420"/>
        <xdr:cNvSpPr/>
      </xdr:nvSpPr>
      <xdr:spPr>
        <a:xfrm>
          <a:off x="8699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145166</xdr:rowOff>
    </xdr:from>
    <xdr:ext cx="469744" cy="259045"/>
    <xdr:sp macro="" textlink="">
      <xdr:nvSpPr>
        <xdr:cNvPr id="422" name="テキスト ボックス 421"/>
        <xdr:cNvSpPr txBox="1"/>
      </xdr:nvSpPr>
      <xdr:spPr>
        <a:xfrm>
          <a:off x="8515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82198</xdr:rowOff>
    </xdr:from>
    <xdr:to>
      <xdr:col>41</xdr:col>
      <xdr:colOff>101600</xdr:colOff>
      <xdr:row>79</xdr:row>
      <xdr:rowOff>12348</xdr:rowOff>
    </xdr:to>
    <xdr:sp macro="" textlink="">
      <xdr:nvSpPr>
        <xdr:cNvPr id="423" name="楕円 422"/>
        <xdr:cNvSpPr/>
      </xdr:nvSpPr>
      <xdr:spPr>
        <a:xfrm>
          <a:off x="78105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3475</xdr:rowOff>
    </xdr:from>
    <xdr:ext cx="469744" cy="259045"/>
    <xdr:sp macro="" textlink="">
      <xdr:nvSpPr>
        <xdr:cNvPr id="424" name="テキスト ボックス 423"/>
        <xdr:cNvSpPr txBox="1"/>
      </xdr:nvSpPr>
      <xdr:spPr>
        <a:xfrm>
          <a:off x="7626428" y="1354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8017</xdr:rowOff>
    </xdr:from>
    <xdr:to>
      <xdr:col>36</xdr:col>
      <xdr:colOff>165100</xdr:colOff>
      <xdr:row>78</xdr:row>
      <xdr:rowOff>109617</xdr:rowOff>
    </xdr:to>
    <xdr:sp macro="" textlink="">
      <xdr:nvSpPr>
        <xdr:cNvPr id="425" name="楕円 424"/>
        <xdr:cNvSpPr/>
      </xdr:nvSpPr>
      <xdr:spPr>
        <a:xfrm>
          <a:off x="6921500" y="133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100744</xdr:rowOff>
    </xdr:from>
    <xdr:ext cx="534377" cy="259045"/>
    <xdr:sp macro="" textlink="">
      <xdr:nvSpPr>
        <xdr:cNvPr id="426" name="テキスト ボックス 425"/>
        <xdr:cNvSpPr txBox="1"/>
      </xdr:nvSpPr>
      <xdr:spPr>
        <a:xfrm>
          <a:off x="6705111" y="134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148107</xdr:rowOff>
    </xdr:from>
    <xdr:to>
      <xdr:col>55</xdr:col>
      <xdr:colOff>0</xdr:colOff>
      <xdr:row>97</xdr:row>
      <xdr:rowOff>53049</xdr:rowOff>
    </xdr:to>
    <xdr:cxnSp macro="">
      <xdr:nvCxnSpPr>
        <xdr:cNvPr id="451" name="直線コネクタ 450"/>
        <xdr:cNvCxnSpPr/>
      </xdr:nvCxnSpPr>
      <xdr:spPr>
        <a:xfrm flipV="1">
          <a:off x="9639300" y="16607307"/>
          <a:ext cx="838200" cy="7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19124</xdr:rowOff>
    </xdr:from>
    <xdr:to>
      <xdr:col>50</xdr:col>
      <xdr:colOff>114300</xdr:colOff>
      <xdr:row>97</xdr:row>
      <xdr:rowOff>53049</xdr:rowOff>
    </xdr:to>
    <xdr:cxnSp macro="">
      <xdr:nvCxnSpPr>
        <xdr:cNvPr id="454" name="直線コネクタ 453"/>
        <xdr:cNvCxnSpPr/>
      </xdr:nvCxnSpPr>
      <xdr:spPr>
        <a:xfrm>
          <a:off x="8750300" y="16649774"/>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7198</xdr:rowOff>
    </xdr:from>
    <xdr:to>
      <xdr:col>45</xdr:col>
      <xdr:colOff>177800</xdr:colOff>
      <xdr:row>97</xdr:row>
      <xdr:rowOff>19124</xdr:rowOff>
    </xdr:to>
    <xdr:cxnSp macro="">
      <xdr:nvCxnSpPr>
        <xdr:cNvPr id="457" name="直線コネクタ 456"/>
        <xdr:cNvCxnSpPr/>
      </xdr:nvCxnSpPr>
      <xdr:spPr>
        <a:xfrm>
          <a:off x="7861300" y="16637848"/>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7198</xdr:rowOff>
    </xdr:from>
    <xdr:to>
      <xdr:col>41</xdr:col>
      <xdr:colOff>50800</xdr:colOff>
      <xdr:row>97</xdr:row>
      <xdr:rowOff>153805</xdr:rowOff>
    </xdr:to>
    <xdr:cxnSp macro="">
      <xdr:nvCxnSpPr>
        <xdr:cNvPr id="460" name="直線コネクタ 459"/>
        <xdr:cNvCxnSpPr/>
      </xdr:nvCxnSpPr>
      <xdr:spPr>
        <a:xfrm flipV="1">
          <a:off x="6972300" y="16637848"/>
          <a:ext cx="889000" cy="1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97307</xdr:rowOff>
    </xdr:from>
    <xdr:to>
      <xdr:col>55</xdr:col>
      <xdr:colOff>50800</xdr:colOff>
      <xdr:row>97</xdr:row>
      <xdr:rowOff>27457</xdr:rowOff>
    </xdr:to>
    <xdr:sp macro="" textlink="">
      <xdr:nvSpPr>
        <xdr:cNvPr id="470" name="楕円 469"/>
        <xdr:cNvSpPr/>
      </xdr:nvSpPr>
      <xdr:spPr>
        <a:xfrm>
          <a:off x="10426700" y="165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75734</xdr:rowOff>
    </xdr:from>
    <xdr:ext cx="534377" cy="259045"/>
    <xdr:sp macro="" textlink="">
      <xdr:nvSpPr>
        <xdr:cNvPr id="471" name="普通建設事業費 （ うち更新整備　）該当値テキスト"/>
        <xdr:cNvSpPr txBox="1"/>
      </xdr:nvSpPr>
      <xdr:spPr>
        <a:xfrm>
          <a:off x="10528300"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2249</xdr:rowOff>
    </xdr:from>
    <xdr:to>
      <xdr:col>50</xdr:col>
      <xdr:colOff>165100</xdr:colOff>
      <xdr:row>97</xdr:row>
      <xdr:rowOff>103849</xdr:rowOff>
    </xdr:to>
    <xdr:sp macro="" textlink="">
      <xdr:nvSpPr>
        <xdr:cNvPr id="472" name="楕円 471"/>
        <xdr:cNvSpPr/>
      </xdr:nvSpPr>
      <xdr:spPr>
        <a:xfrm>
          <a:off x="9588500" y="166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94976</xdr:rowOff>
    </xdr:from>
    <xdr:ext cx="534377" cy="259045"/>
    <xdr:sp macro="" textlink="">
      <xdr:nvSpPr>
        <xdr:cNvPr id="473" name="テキスト ボックス 472"/>
        <xdr:cNvSpPr txBox="1"/>
      </xdr:nvSpPr>
      <xdr:spPr>
        <a:xfrm>
          <a:off x="9372111" y="167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139774</xdr:rowOff>
    </xdr:from>
    <xdr:to>
      <xdr:col>46</xdr:col>
      <xdr:colOff>38100</xdr:colOff>
      <xdr:row>97</xdr:row>
      <xdr:rowOff>69924</xdr:rowOff>
    </xdr:to>
    <xdr:sp macro="" textlink="">
      <xdr:nvSpPr>
        <xdr:cNvPr id="474" name="楕円 473"/>
        <xdr:cNvSpPr/>
      </xdr:nvSpPr>
      <xdr:spPr>
        <a:xfrm>
          <a:off x="8699500" y="165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61051</xdr:rowOff>
    </xdr:from>
    <xdr:ext cx="534377" cy="259045"/>
    <xdr:sp macro="" textlink="">
      <xdr:nvSpPr>
        <xdr:cNvPr id="475" name="テキスト ボックス 474"/>
        <xdr:cNvSpPr txBox="1"/>
      </xdr:nvSpPr>
      <xdr:spPr>
        <a:xfrm>
          <a:off x="8483111" y="166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127848</xdr:rowOff>
    </xdr:from>
    <xdr:to>
      <xdr:col>41</xdr:col>
      <xdr:colOff>101600</xdr:colOff>
      <xdr:row>97</xdr:row>
      <xdr:rowOff>57998</xdr:rowOff>
    </xdr:to>
    <xdr:sp macro="" textlink="">
      <xdr:nvSpPr>
        <xdr:cNvPr id="476" name="楕円 475"/>
        <xdr:cNvSpPr/>
      </xdr:nvSpPr>
      <xdr:spPr>
        <a:xfrm>
          <a:off x="7810500" y="165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49125</xdr:rowOff>
    </xdr:from>
    <xdr:ext cx="534377" cy="259045"/>
    <xdr:sp macro="" textlink="">
      <xdr:nvSpPr>
        <xdr:cNvPr id="477" name="テキスト ボックス 476"/>
        <xdr:cNvSpPr txBox="1"/>
      </xdr:nvSpPr>
      <xdr:spPr>
        <a:xfrm>
          <a:off x="7594111" y="166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103005</xdr:rowOff>
    </xdr:from>
    <xdr:to>
      <xdr:col>36</xdr:col>
      <xdr:colOff>165100</xdr:colOff>
      <xdr:row>98</xdr:row>
      <xdr:rowOff>33155</xdr:rowOff>
    </xdr:to>
    <xdr:sp macro="" textlink="">
      <xdr:nvSpPr>
        <xdr:cNvPr id="478" name="楕円 477"/>
        <xdr:cNvSpPr/>
      </xdr:nvSpPr>
      <xdr:spPr>
        <a:xfrm>
          <a:off x="6921500" y="16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24282</xdr:rowOff>
    </xdr:from>
    <xdr:ext cx="469744" cy="259045"/>
    <xdr:sp macro="" textlink="">
      <xdr:nvSpPr>
        <xdr:cNvPr id="479" name="テキスト ボックス 478"/>
        <xdr:cNvSpPr txBox="1"/>
      </xdr:nvSpPr>
      <xdr:spPr>
        <a:xfrm>
          <a:off x="6737428" y="1682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133372</xdr:rowOff>
    </xdr:from>
    <xdr:to>
      <xdr:col>85</xdr:col>
      <xdr:colOff>127000</xdr:colOff>
      <xdr:row>38</xdr:row>
      <xdr:rowOff>136957</xdr:rowOff>
    </xdr:to>
    <xdr:cxnSp macro="">
      <xdr:nvCxnSpPr>
        <xdr:cNvPr id="506" name="直線コネクタ 505"/>
        <xdr:cNvCxnSpPr/>
      </xdr:nvCxnSpPr>
      <xdr:spPr>
        <a:xfrm>
          <a:off x="15481300" y="6648472"/>
          <a:ext cx="8382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133372</xdr:rowOff>
    </xdr:from>
    <xdr:to>
      <xdr:col>81</xdr:col>
      <xdr:colOff>50800</xdr:colOff>
      <xdr:row>38</xdr:row>
      <xdr:rowOff>139700</xdr:rowOff>
    </xdr:to>
    <xdr:cxnSp macro="">
      <xdr:nvCxnSpPr>
        <xdr:cNvPr id="509" name="直線コネクタ 508"/>
        <xdr:cNvCxnSpPr/>
      </xdr:nvCxnSpPr>
      <xdr:spPr>
        <a:xfrm flipV="1">
          <a:off x="14592300" y="6648472"/>
          <a:ext cx="8890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楕円 524"/>
        <xdr:cNvSpPr/>
      </xdr:nvSpPr>
      <xdr:spPr>
        <a:xfrm>
          <a:off x="16268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1084</xdr:rowOff>
    </xdr:from>
    <xdr:ext cx="378565" cy="259045"/>
    <xdr:sp macro="" textlink="">
      <xdr:nvSpPr>
        <xdr:cNvPr id="526" name="災害復旧事業費該当値テキスト"/>
        <xdr:cNvSpPr txBox="1"/>
      </xdr:nvSpPr>
      <xdr:spPr>
        <a:xfrm>
          <a:off x="16370300" y="6516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82572</xdr:rowOff>
    </xdr:from>
    <xdr:to>
      <xdr:col>81</xdr:col>
      <xdr:colOff>101600</xdr:colOff>
      <xdr:row>39</xdr:row>
      <xdr:rowOff>12722</xdr:rowOff>
    </xdr:to>
    <xdr:sp macro="" textlink="">
      <xdr:nvSpPr>
        <xdr:cNvPr id="527" name="楕円 526"/>
        <xdr:cNvSpPr/>
      </xdr:nvSpPr>
      <xdr:spPr>
        <a:xfrm>
          <a:off x="15430500" y="65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3849</xdr:rowOff>
    </xdr:from>
    <xdr:ext cx="469744" cy="259045"/>
    <xdr:sp macro="" textlink="">
      <xdr:nvSpPr>
        <xdr:cNvPr id="528" name="テキスト ボックス 527"/>
        <xdr:cNvSpPr txBox="1"/>
      </xdr:nvSpPr>
      <xdr:spPr>
        <a:xfrm>
          <a:off x="15246428" y="66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5359</xdr:rowOff>
    </xdr:from>
    <xdr:to>
      <xdr:col>85</xdr:col>
      <xdr:colOff>127000</xdr:colOff>
      <xdr:row>79</xdr:row>
      <xdr:rowOff>9753</xdr:rowOff>
    </xdr:to>
    <xdr:cxnSp macro="">
      <xdr:nvCxnSpPr>
        <xdr:cNvPr id="619" name="直線コネクタ 618"/>
        <xdr:cNvCxnSpPr/>
      </xdr:nvCxnSpPr>
      <xdr:spPr>
        <a:xfrm>
          <a:off x="15481300" y="13549909"/>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5359</xdr:rowOff>
    </xdr:from>
    <xdr:to>
      <xdr:col>81</xdr:col>
      <xdr:colOff>50800</xdr:colOff>
      <xdr:row>79</xdr:row>
      <xdr:rowOff>15075</xdr:rowOff>
    </xdr:to>
    <xdr:cxnSp macro="">
      <xdr:nvCxnSpPr>
        <xdr:cNvPr id="622" name="直線コネクタ 621"/>
        <xdr:cNvCxnSpPr/>
      </xdr:nvCxnSpPr>
      <xdr:spPr>
        <a:xfrm flipV="1">
          <a:off x="14592300" y="1354990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15075</xdr:rowOff>
    </xdr:from>
    <xdr:to>
      <xdr:col>76</xdr:col>
      <xdr:colOff>114300</xdr:colOff>
      <xdr:row>79</xdr:row>
      <xdr:rowOff>18759</xdr:rowOff>
    </xdr:to>
    <xdr:cxnSp macro="">
      <xdr:nvCxnSpPr>
        <xdr:cNvPr id="625" name="直線コネクタ 624"/>
        <xdr:cNvCxnSpPr/>
      </xdr:nvCxnSpPr>
      <xdr:spPr>
        <a:xfrm flipV="1">
          <a:off x="13703300" y="1355962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12472</xdr:rowOff>
    </xdr:from>
    <xdr:to>
      <xdr:col>71</xdr:col>
      <xdr:colOff>177800</xdr:colOff>
      <xdr:row>79</xdr:row>
      <xdr:rowOff>18759</xdr:rowOff>
    </xdr:to>
    <xdr:cxnSp macro="">
      <xdr:nvCxnSpPr>
        <xdr:cNvPr id="628" name="直線コネクタ 627"/>
        <xdr:cNvCxnSpPr/>
      </xdr:nvCxnSpPr>
      <xdr:spPr>
        <a:xfrm>
          <a:off x="12814300" y="1355702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130403</xdr:rowOff>
    </xdr:from>
    <xdr:to>
      <xdr:col>85</xdr:col>
      <xdr:colOff>177800</xdr:colOff>
      <xdr:row>79</xdr:row>
      <xdr:rowOff>60553</xdr:rowOff>
    </xdr:to>
    <xdr:sp macro="" textlink="">
      <xdr:nvSpPr>
        <xdr:cNvPr id="638" name="楕円 637"/>
        <xdr:cNvSpPr/>
      </xdr:nvSpPr>
      <xdr:spPr>
        <a:xfrm>
          <a:off x="16268700" y="135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45330</xdr:rowOff>
    </xdr:from>
    <xdr:ext cx="534377" cy="259045"/>
    <xdr:sp macro="" textlink="">
      <xdr:nvSpPr>
        <xdr:cNvPr id="639" name="公債費該当値テキスト"/>
        <xdr:cNvSpPr txBox="1"/>
      </xdr:nvSpPr>
      <xdr:spPr>
        <a:xfrm>
          <a:off x="16370300" y="134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126009</xdr:rowOff>
    </xdr:from>
    <xdr:to>
      <xdr:col>81</xdr:col>
      <xdr:colOff>101600</xdr:colOff>
      <xdr:row>79</xdr:row>
      <xdr:rowOff>56159</xdr:rowOff>
    </xdr:to>
    <xdr:sp macro="" textlink="">
      <xdr:nvSpPr>
        <xdr:cNvPr id="640" name="楕円 639"/>
        <xdr:cNvSpPr/>
      </xdr:nvSpPr>
      <xdr:spPr>
        <a:xfrm>
          <a:off x="15430500" y="13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47286</xdr:rowOff>
    </xdr:from>
    <xdr:ext cx="534377" cy="259045"/>
    <xdr:sp macro="" textlink="">
      <xdr:nvSpPr>
        <xdr:cNvPr id="641" name="テキスト ボックス 640"/>
        <xdr:cNvSpPr txBox="1"/>
      </xdr:nvSpPr>
      <xdr:spPr>
        <a:xfrm>
          <a:off x="15214111" y="135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135725</xdr:rowOff>
    </xdr:from>
    <xdr:to>
      <xdr:col>76</xdr:col>
      <xdr:colOff>165100</xdr:colOff>
      <xdr:row>79</xdr:row>
      <xdr:rowOff>65875</xdr:rowOff>
    </xdr:to>
    <xdr:sp macro="" textlink="">
      <xdr:nvSpPr>
        <xdr:cNvPr id="642" name="楕円 641"/>
        <xdr:cNvSpPr/>
      </xdr:nvSpPr>
      <xdr:spPr>
        <a:xfrm>
          <a:off x="14541500" y="135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57002</xdr:rowOff>
    </xdr:from>
    <xdr:ext cx="534377" cy="259045"/>
    <xdr:sp macro="" textlink="">
      <xdr:nvSpPr>
        <xdr:cNvPr id="643" name="テキスト ボックス 642"/>
        <xdr:cNvSpPr txBox="1"/>
      </xdr:nvSpPr>
      <xdr:spPr>
        <a:xfrm>
          <a:off x="14325111" y="136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139409</xdr:rowOff>
    </xdr:from>
    <xdr:to>
      <xdr:col>72</xdr:col>
      <xdr:colOff>38100</xdr:colOff>
      <xdr:row>79</xdr:row>
      <xdr:rowOff>69559</xdr:rowOff>
    </xdr:to>
    <xdr:sp macro="" textlink="">
      <xdr:nvSpPr>
        <xdr:cNvPr id="644" name="楕円 643"/>
        <xdr:cNvSpPr/>
      </xdr:nvSpPr>
      <xdr:spPr>
        <a:xfrm>
          <a:off x="13652500" y="135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60686</xdr:rowOff>
    </xdr:from>
    <xdr:ext cx="534377" cy="259045"/>
    <xdr:sp macro="" textlink="">
      <xdr:nvSpPr>
        <xdr:cNvPr id="645" name="テキスト ボックス 644"/>
        <xdr:cNvSpPr txBox="1"/>
      </xdr:nvSpPr>
      <xdr:spPr>
        <a:xfrm>
          <a:off x="13436111" y="136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133122</xdr:rowOff>
    </xdr:from>
    <xdr:to>
      <xdr:col>67</xdr:col>
      <xdr:colOff>101600</xdr:colOff>
      <xdr:row>79</xdr:row>
      <xdr:rowOff>63272</xdr:rowOff>
    </xdr:to>
    <xdr:sp macro="" textlink="">
      <xdr:nvSpPr>
        <xdr:cNvPr id="646" name="楕円 645"/>
        <xdr:cNvSpPr/>
      </xdr:nvSpPr>
      <xdr:spPr>
        <a:xfrm>
          <a:off x="12763500" y="13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54399</xdr:rowOff>
    </xdr:from>
    <xdr:ext cx="534377" cy="259045"/>
    <xdr:sp macro="" textlink="">
      <xdr:nvSpPr>
        <xdr:cNvPr id="647" name="テキスト ボックス 646"/>
        <xdr:cNvSpPr txBox="1"/>
      </xdr:nvSpPr>
      <xdr:spPr>
        <a:xfrm>
          <a:off x="12547111" y="135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8810</xdr:rowOff>
    </xdr:from>
    <xdr:to>
      <xdr:col>85</xdr:col>
      <xdr:colOff>127000</xdr:colOff>
      <xdr:row>98</xdr:row>
      <xdr:rowOff>159958</xdr:rowOff>
    </xdr:to>
    <xdr:cxnSp macro="">
      <xdr:nvCxnSpPr>
        <xdr:cNvPr id="678" name="直線コネクタ 677"/>
        <xdr:cNvCxnSpPr/>
      </xdr:nvCxnSpPr>
      <xdr:spPr>
        <a:xfrm flipV="1">
          <a:off x="15481300" y="16810910"/>
          <a:ext cx="838200" cy="1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130316</xdr:rowOff>
    </xdr:from>
    <xdr:to>
      <xdr:col>81</xdr:col>
      <xdr:colOff>50800</xdr:colOff>
      <xdr:row>98</xdr:row>
      <xdr:rowOff>159958</xdr:rowOff>
    </xdr:to>
    <xdr:cxnSp macro="">
      <xdr:nvCxnSpPr>
        <xdr:cNvPr id="681" name="直線コネクタ 680"/>
        <xdr:cNvCxnSpPr/>
      </xdr:nvCxnSpPr>
      <xdr:spPr>
        <a:xfrm>
          <a:off x="14592300" y="16932416"/>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83181</xdr:rowOff>
    </xdr:from>
    <xdr:to>
      <xdr:col>76</xdr:col>
      <xdr:colOff>114300</xdr:colOff>
      <xdr:row>98</xdr:row>
      <xdr:rowOff>130316</xdr:rowOff>
    </xdr:to>
    <xdr:cxnSp macro="">
      <xdr:nvCxnSpPr>
        <xdr:cNvPr id="684" name="直線コネクタ 683"/>
        <xdr:cNvCxnSpPr/>
      </xdr:nvCxnSpPr>
      <xdr:spPr>
        <a:xfrm>
          <a:off x="13703300" y="16370931"/>
          <a:ext cx="889000" cy="56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83181</xdr:rowOff>
    </xdr:from>
    <xdr:to>
      <xdr:col>71</xdr:col>
      <xdr:colOff>177800</xdr:colOff>
      <xdr:row>97</xdr:row>
      <xdr:rowOff>73983</xdr:rowOff>
    </xdr:to>
    <xdr:cxnSp macro="">
      <xdr:nvCxnSpPr>
        <xdr:cNvPr id="687" name="直線コネクタ 686"/>
        <xdr:cNvCxnSpPr/>
      </xdr:nvCxnSpPr>
      <xdr:spPr>
        <a:xfrm flipV="1">
          <a:off x="12814300" y="16370931"/>
          <a:ext cx="889000" cy="3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129460</xdr:rowOff>
    </xdr:from>
    <xdr:to>
      <xdr:col>85</xdr:col>
      <xdr:colOff>177800</xdr:colOff>
      <xdr:row>98</xdr:row>
      <xdr:rowOff>59610</xdr:rowOff>
    </xdr:to>
    <xdr:sp macro="" textlink="">
      <xdr:nvSpPr>
        <xdr:cNvPr id="697" name="楕円 696"/>
        <xdr:cNvSpPr/>
      </xdr:nvSpPr>
      <xdr:spPr>
        <a:xfrm>
          <a:off x="16268700" y="16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107887</xdr:rowOff>
    </xdr:from>
    <xdr:ext cx="534377" cy="259045"/>
    <xdr:sp macro="" textlink="">
      <xdr:nvSpPr>
        <xdr:cNvPr id="698" name="積立金該当値テキスト"/>
        <xdr:cNvSpPr txBox="1"/>
      </xdr:nvSpPr>
      <xdr:spPr>
        <a:xfrm>
          <a:off x="16370300" y="167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109158</xdr:rowOff>
    </xdr:from>
    <xdr:to>
      <xdr:col>81</xdr:col>
      <xdr:colOff>101600</xdr:colOff>
      <xdr:row>99</xdr:row>
      <xdr:rowOff>39308</xdr:rowOff>
    </xdr:to>
    <xdr:sp macro="" textlink="">
      <xdr:nvSpPr>
        <xdr:cNvPr id="699" name="楕円 698"/>
        <xdr:cNvSpPr/>
      </xdr:nvSpPr>
      <xdr:spPr>
        <a:xfrm>
          <a:off x="15430500" y="16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30435</xdr:rowOff>
    </xdr:from>
    <xdr:ext cx="534377" cy="259045"/>
    <xdr:sp macro="" textlink="">
      <xdr:nvSpPr>
        <xdr:cNvPr id="700" name="テキスト ボックス 699"/>
        <xdr:cNvSpPr txBox="1"/>
      </xdr:nvSpPr>
      <xdr:spPr>
        <a:xfrm>
          <a:off x="15214111" y="17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79516</xdr:rowOff>
    </xdr:from>
    <xdr:to>
      <xdr:col>76</xdr:col>
      <xdr:colOff>165100</xdr:colOff>
      <xdr:row>99</xdr:row>
      <xdr:rowOff>9666</xdr:rowOff>
    </xdr:to>
    <xdr:sp macro="" textlink="">
      <xdr:nvSpPr>
        <xdr:cNvPr id="701" name="楕円 700"/>
        <xdr:cNvSpPr/>
      </xdr:nvSpPr>
      <xdr:spPr>
        <a:xfrm>
          <a:off x="14541500" y="168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793</xdr:rowOff>
    </xdr:from>
    <xdr:ext cx="534377" cy="259045"/>
    <xdr:sp macro="" textlink="">
      <xdr:nvSpPr>
        <xdr:cNvPr id="702" name="テキスト ボックス 701"/>
        <xdr:cNvSpPr txBox="1"/>
      </xdr:nvSpPr>
      <xdr:spPr>
        <a:xfrm>
          <a:off x="14325111" y="169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32381</xdr:rowOff>
    </xdr:from>
    <xdr:to>
      <xdr:col>72</xdr:col>
      <xdr:colOff>38100</xdr:colOff>
      <xdr:row>95</xdr:row>
      <xdr:rowOff>133981</xdr:rowOff>
    </xdr:to>
    <xdr:sp macro="" textlink="">
      <xdr:nvSpPr>
        <xdr:cNvPr id="703" name="楕円 702"/>
        <xdr:cNvSpPr/>
      </xdr:nvSpPr>
      <xdr:spPr>
        <a:xfrm>
          <a:off x="13652500" y="16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150508</xdr:rowOff>
    </xdr:from>
    <xdr:ext cx="534377" cy="259045"/>
    <xdr:sp macro="" textlink="">
      <xdr:nvSpPr>
        <xdr:cNvPr id="704" name="テキスト ボックス 703"/>
        <xdr:cNvSpPr txBox="1"/>
      </xdr:nvSpPr>
      <xdr:spPr>
        <a:xfrm>
          <a:off x="13436111" y="160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23183</xdr:rowOff>
    </xdr:from>
    <xdr:to>
      <xdr:col>67</xdr:col>
      <xdr:colOff>101600</xdr:colOff>
      <xdr:row>97</xdr:row>
      <xdr:rowOff>124783</xdr:rowOff>
    </xdr:to>
    <xdr:sp macro="" textlink="">
      <xdr:nvSpPr>
        <xdr:cNvPr id="705" name="楕円 704"/>
        <xdr:cNvSpPr/>
      </xdr:nvSpPr>
      <xdr:spPr>
        <a:xfrm>
          <a:off x="12763500" y="166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141310</xdr:rowOff>
    </xdr:from>
    <xdr:ext cx="534377" cy="259045"/>
    <xdr:sp macro="" textlink="">
      <xdr:nvSpPr>
        <xdr:cNvPr id="706" name="テキスト ボックス 705"/>
        <xdr:cNvSpPr txBox="1"/>
      </xdr:nvSpPr>
      <xdr:spPr>
        <a:xfrm>
          <a:off x="12547111" y="164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100998</xdr:rowOff>
    </xdr:from>
    <xdr:to>
      <xdr:col>111</xdr:col>
      <xdr:colOff>177800</xdr:colOff>
      <xdr:row>38</xdr:row>
      <xdr:rowOff>139700</xdr:rowOff>
    </xdr:to>
    <xdr:cxnSp macro="">
      <xdr:nvCxnSpPr>
        <xdr:cNvPr id="736" name="直線コネクタ 735"/>
        <xdr:cNvCxnSpPr/>
      </xdr:nvCxnSpPr>
      <xdr:spPr>
        <a:xfrm>
          <a:off x="20434300" y="6616098"/>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100998</xdr:rowOff>
    </xdr:from>
    <xdr:to>
      <xdr:col>107</xdr:col>
      <xdr:colOff>50800</xdr:colOff>
      <xdr:row>38</xdr:row>
      <xdr:rowOff>127219</xdr:rowOff>
    </xdr:to>
    <xdr:cxnSp macro="">
      <xdr:nvCxnSpPr>
        <xdr:cNvPr id="739" name="直線コネクタ 738"/>
        <xdr:cNvCxnSpPr/>
      </xdr:nvCxnSpPr>
      <xdr:spPr>
        <a:xfrm flipV="1">
          <a:off x="19545300" y="6616098"/>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127219</xdr:rowOff>
    </xdr:from>
    <xdr:to>
      <xdr:col>102</xdr:col>
      <xdr:colOff>114300</xdr:colOff>
      <xdr:row>38</xdr:row>
      <xdr:rowOff>139700</xdr:rowOff>
    </xdr:to>
    <xdr:cxnSp macro="">
      <xdr:nvCxnSpPr>
        <xdr:cNvPr id="742" name="直線コネクタ 741"/>
        <xdr:cNvCxnSpPr/>
      </xdr:nvCxnSpPr>
      <xdr:spPr>
        <a:xfrm flipV="1">
          <a:off x="18656300" y="664231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50198</xdr:rowOff>
    </xdr:from>
    <xdr:to>
      <xdr:col>107</xdr:col>
      <xdr:colOff>101600</xdr:colOff>
      <xdr:row>38</xdr:row>
      <xdr:rowOff>151798</xdr:rowOff>
    </xdr:to>
    <xdr:sp macro="" textlink="">
      <xdr:nvSpPr>
        <xdr:cNvPr id="756" name="楕円 755"/>
        <xdr:cNvSpPr/>
      </xdr:nvSpPr>
      <xdr:spPr>
        <a:xfrm>
          <a:off x="20383500" y="65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142925</xdr:rowOff>
    </xdr:from>
    <xdr:ext cx="469744" cy="259045"/>
    <xdr:sp macro="" textlink="">
      <xdr:nvSpPr>
        <xdr:cNvPr id="757" name="テキスト ボックス 756"/>
        <xdr:cNvSpPr txBox="1"/>
      </xdr:nvSpPr>
      <xdr:spPr>
        <a:xfrm>
          <a:off x="20199428" y="665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76419</xdr:rowOff>
    </xdr:from>
    <xdr:to>
      <xdr:col>102</xdr:col>
      <xdr:colOff>165100</xdr:colOff>
      <xdr:row>39</xdr:row>
      <xdr:rowOff>6569</xdr:rowOff>
    </xdr:to>
    <xdr:sp macro="" textlink="">
      <xdr:nvSpPr>
        <xdr:cNvPr id="758" name="楕円 757"/>
        <xdr:cNvSpPr/>
      </xdr:nvSpPr>
      <xdr:spPr>
        <a:xfrm>
          <a:off x="19494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169146</xdr:rowOff>
    </xdr:from>
    <xdr:ext cx="378565" cy="259045"/>
    <xdr:sp macro="" textlink="">
      <xdr:nvSpPr>
        <xdr:cNvPr id="759" name="テキスト ボックス 758"/>
        <xdr:cNvSpPr txBox="1"/>
      </xdr:nvSpPr>
      <xdr:spPr>
        <a:xfrm>
          <a:off x="19356017" y="668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153318</xdr:rowOff>
    </xdr:from>
    <xdr:to>
      <xdr:col>116</xdr:col>
      <xdr:colOff>63500</xdr:colOff>
      <xdr:row>58</xdr:row>
      <xdr:rowOff>156257</xdr:rowOff>
    </xdr:to>
    <xdr:cxnSp macro="">
      <xdr:nvCxnSpPr>
        <xdr:cNvPr id="792" name="直線コネクタ 791"/>
        <xdr:cNvCxnSpPr/>
      </xdr:nvCxnSpPr>
      <xdr:spPr>
        <a:xfrm>
          <a:off x="21323300" y="1009741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151816</xdr:rowOff>
    </xdr:from>
    <xdr:to>
      <xdr:col>111</xdr:col>
      <xdr:colOff>177800</xdr:colOff>
      <xdr:row>58</xdr:row>
      <xdr:rowOff>153318</xdr:rowOff>
    </xdr:to>
    <xdr:cxnSp macro="">
      <xdr:nvCxnSpPr>
        <xdr:cNvPr id="795" name="直線コネクタ 794"/>
        <xdr:cNvCxnSpPr/>
      </xdr:nvCxnSpPr>
      <xdr:spPr>
        <a:xfrm>
          <a:off x="20434300" y="1009591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151816</xdr:rowOff>
    </xdr:from>
    <xdr:to>
      <xdr:col>107</xdr:col>
      <xdr:colOff>50800</xdr:colOff>
      <xdr:row>58</xdr:row>
      <xdr:rowOff>152044</xdr:rowOff>
    </xdr:to>
    <xdr:cxnSp macro="">
      <xdr:nvCxnSpPr>
        <xdr:cNvPr id="798" name="直線コネクタ 797"/>
        <xdr:cNvCxnSpPr/>
      </xdr:nvCxnSpPr>
      <xdr:spPr>
        <a:xfrm flipV="1">
          <a:off x="19545300" y="1009591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152044</xdr:rowOff>
    </xdr:from>
    <xdr:to>
      <xdr:col>102</xdr:col>
      <xdr:colOff>114300</xdr:colOff>
      <xdr:row>58</xdr:row>
      <xdr:rowOff>152795</xdr:rowOff>
    </xdr:to>
    <xdr:cxnSp macro="">
      <xdr:nvCxnSpPr>
        <xdr:cNvPr id="801" name="直線コネクタ 800"/>
        <xdr:cNvCxnSpPr/>
      </xdr:nvCxnSpPr>
      <xdr:spPr>
        <a:xfrm flipV="1">
          <a:off x="18656300" y="1009614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105457</xdr:rowOff>
    </xdr:from>
    <xdr:to>
      <xdr:col>116</xdr:col>
      <xdr:colOff>114300</xdr:colOff>
      <xdr:row>59</xdr:row>
      <xdr:rowOff>35607</xdr:rowOff>
    </xdr:to>
    <xdr:sp macro="" textlink="">
      <xdr:nvSpPr>
        <xdr:cNvPr id="811" name="楕円 810"/>
        <xdr:cNvSpPr/>
      </xdr:nvSpPr>
      <xdr:spPr>
        <a:xfrm>
          <a:off x="22110700" y="100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46492</xdr:rowOff>
    </xdr:from>
    <xdr:ext cx="469744" cy="259045"/>
    <xdr:sp macro="" textlink="">
      <xdr:nvSpPr>
        <xdr:cNvPr id="812" name="貸付金該当値テキスト"/>
        <xdr:cNvSpPr txBox="1"/>
      </xdr:nvSpPr>
      <xdr:spPr>
        <a:xfrm>
          <a:off x="22212300" y="99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102518</xdr:rowOff>
    </xdr:from>
    <xdr:to>
      <xdr:col>112</xdr:col>
      <xdr:colOff>38100</xdr:colOff>
      <xdr:row>59</xdr:row>
      <xdr:rowOff>32668</xdr:rowOff>
    </xdr:to>
    <xdr:sp macro="" textlink="">
      <xdr:nvSpPr>
        <xdr:cNvPr id="813" name="楕円 812"/>
        <xdr:cNvSpPr/>
      </xdr:nvSpPr>
      <xdr:spPr>
        <a:xfrm>
          <a:off x="21272500" y="100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23795</xdr:rowOff>
    </xdr:from>
    <xdr:ext cx="469744" cy="259045"/>
    <xdr:sp macro="" textlink="">
      <xdr:nvSpPr>
        <xdr:cNvPr id="814" name="テキスト ボックス 813"/>
        <xdr:cNvSpPr txBox="1"/>
      </xdr:nvSpPr>
      <xdr:spPr>
        <a:xfrm>
          <a:off x="21088428" y="1013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101016</xdr:rowOff>
    </xdr:from>
    <xdr:to>
      <xdr:col>107</xdr:col>
      <xdr:colOff>101600</xdr:colOff>
      <xdr:row>59</xdr:row>
      <xdr:rowOff>31166</xdr:rowOff>
    </xdr:to>
    <xdr:sp macro="" textlink="">
      <xdr:nvSpPr>
        <xdr:cNvPr id="815" name="楕円 814"/>
        <xdr:cNvSpPr/>
      </xdr:nvSpPr>
      <xdr:spPr>
        <a:xfrm>
          <a:off x="20383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22293</xdr:rowOff>
    </xdr:from>
    <xdr:ext cx="469744" cy="259045"/>
    <xdr:sp macro="" textlink="">
      <xdr:nvSpPr>
        <xdr:cNvPr id="816" name="テキスト ボックス 815"/>
        <xdr:cNvSpPr txBox="1"/>
      </xdr:nvSpPr>
      <xdr:spPr>
        <a:xfrm>
          <a:off x="20199428" y="101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101244</xdr:rowOff>
    </xdr:from>
    <xdr:to>
      <xdr:col>102</xdr:col>
      <xdr:colOff>165100</xdr:colOff>
      <xdr:row>59</xdr:row>
      <xdr:rowOff>31394</xdr:rowOff>
    </xdr:to>
    <xdr:sp macro="" textlink="">
      <xdr:nvSpPr>
        <xdr:cNvPr id="817" name="楕円 816"/>
        <xdr:cNvSpPr/>
      </xdr:nvSpPr>
      <xdr:spPr>
        <a:xfrm>
          <a:off x="19494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22521</xdr:rowOff>
    </xdr:from>
    <xdr:ext cx="469744" cy="259045"/>
    <xdr:sp macro="" textlink="">
      <xdr:nvSpPr>
        <xdr:cNvPr id="818" name="テキスト ボックス 817"/>
        <xdr:cNvSpPr txBox="1"/>
      </xdr:nvSpPr>
      <xdr:spPr>
        <a:xfrm>
          <a:off x="19310428"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101995</xdr:rowOff>
    </xdr:from>
    <xdr:to>
      <xdr:col>98</xdr:col>
      <xdr:colOff>38100</xdr:colOff>
      <xdr:row>59</xdr:row>
      <xdr:rowOff>32145</xdr:rowOff>
    </xdr:to>
    <xdr:sp macro="" textlink="">
      <xdr:nvSpPr>
        <xdr:cNvPr id="819" name="楕円 818"/>
        <xdr:cNvSpPr/>
      </xdr:nvSpPr>
      <xdr:spPr>
        <a:xfrm>
          <a:off x="18605500" y="10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23272</xdr:rowOff>
    </xdr:from>
    <xdr:ext cx="469744" cy="259045"/>
    <xdr:sp macro="" textlink="">
      <xdr:nvSpPr>
        <xdr:cNvPr id="820" name="テキスト ボックス 819"/>
        <xdr:cNvSpPr txBox="1"/>
      </xdr:nvSpPr>
      <xdr:spPr>
        <a:xfrm>
          <a:off x="18421428" y="101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6721</xdr:rowOff>
    </xdr:from>
    <xdr:to>
      <xdr:col>116</xdr:col>
      <xdr:colOff>63500</xdr:colOff>
      <xdr:row>77</xdr:row>
      <xdr:rowOff>8548</xdr:rowOff>
    </xdr:to>
    <xdr:cxnSp macro="">
      <xdr:nvCxnSpPr>
        <xdr:cNvPr id="852" name="直線コネクタ 851"/>
        <xdr:cNvCxnSpPr/>
      </xdr:nvCxnSpPr>
      <xdr:spPr>
        <a:xfrm>
          <a:off x="21323300" y="13208371"/>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6721</xdr:rowOff>
    </xdr:from>
    <xdr:to>
      <xdr:col>111</xdr:col>
      <xdr:colOff>177800</xdr:colOff>
      <xdr:row>77</xdr:row>
      <xdr:rowOff>25547</xdr:rowOff>
    </xdr:to>
    <xdr:cxnSp macro="">
      <xdr:nvCxnSpPr>
        <xdr:cNvPr id="855" name="直線コネクタ 854"/>
        <xdr:cNvCxnSpPr/>
      </xdr:nvCxnSpPr>
      <xdr:spPr>
        <a:xfrm flipV="1">
          <a:off x="20434300" y="13208371"/>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12712</xdr:rowOff>
    </xdr:from>
    <xdr:to>
      <xdr:col>107</xdr:col>
      <xdr:colOff>50800</xdr:colOff>
      <xdr:row>77</xdr:row>
      <xdr:rowOff>25547</xdr:rowOff>
    </xdr:to>
    <xdr:cxnSp macro="">
      <xdr:nvCxnSpPr>
        <xdr:cNvPr id="858" name="直線コネクタ 857"/>
        <xdr:cNvCxnSpPr/>
      </xdr:nvCxnSpPr>
      <xdr:spPr>
        <a:xfrm>
          <a:off x="19545300" y="13214362"/>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12712</xdr:rowOff>
    </xdr:from>
    <xdr:to>
      <xdr:col>102</xdr:col>
      <xdr:colOff>114300</xdr:colOff>
      <xdr:row>77</xdr:row>
      <xdr:rowOff>17416</xdr:rowOff>
    </xdr:to>
    <xdr:cxnSp macro="">
      <xdr:nvCxnSpPr>
        <xdr:cNvPr id="861" name="直線コネクタ 860"/>
        <xdr:cNvCxnSpPr/>
      </xdr:nvCxnSpPr>
      <xdr:spPr>
        <a:xfrm flipV="1">
          <a:off x="18656300" y="13214362"/>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129198</xdr:rowOff>
    </xdr:from>
    <xdr:to>
      <xdr:col>116</xdr:col>
      <xdr:colOff>114300</xdr:colOff>
      <xdr:row>77</xdr:row>
      <xdr:rowOff>59348</xdr:rowOff>
    </xdr:to>
    <xdr:sp macro="" textlink="">
      <xdr:nvSpPr>
        <xdr:cNvPr id="871" name="楕円 870"/>
        <xdr:cNvSpPr/>
      </xdr:nvSpPr>
      <xdr:spPr>
        <a:xfrm>
          <a:off x="22110700" y="131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107625</xdr:rowOff>
    </xdr:from>
    <xdr:ext cx="534377" cy="259045"/>
    <xdr:sp macro="" textlink="">
      <xdr:nvSpPr>
        <xdr:cNvPr id="872" name="繰出金該当値テキスト"/>
        <xdr:cNvSpPr txBox="1"/>
      </xdr:nvSpPr>
      <xdr:spPr>
        <a:xfrm>
          <a:off x="22212300" y="131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127371</xdr:rowOff>
    </xdr:from>
    <xdr:to>
      <xdr:col>112</xdr:col>
      <xdr:colOff>38100</xdr:colOff>
      <xdr:row>77</xdr:row>
      <xdr:rowOff>57521</xdr:rowOff>
    </xdr:to>
    <xdr:sp macro="" textlink="">
      <xdr:nvSpPr>
        <xdr:cNvPr id="873" name="楕円 872"/>
        <xdr:cNvSpPr/>
      </xdr:nvSpPr>
      <xdr:spPr>
        <a:xfrm>
          <a:off x="21272500" y="131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48648</xdr:rowOff>
    </xdr:from>
    <xdr:ext cx="534377" cy="259045"/>
    <xdr:sp macro="" textlink="">
      <xdr:nvSpPr>
        <xdr:cNvPr id="874" name="テキスト ボックス 873"/>
        <xdr:cNvSpPr txBox="1"/>
      </xdr:nvSpPr>
      <xdr:spPr>
        <a:xfrm>
          <a:off x="21056111" y="132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146197</xdr:rowOff>
    </xdr:from>
    <xdr:to>
      <xdr:col>107</xdr:col>
      <xdr:colOff>101600</xdr:colOff>
      <xdr:row>77</xdr:row>
      <xdr:rowOff>76347</xdr:rowOff>
    </xdr:to>
    <xdr:sp macro="" textlink="">
      <xdr:nvSpPr>
        <xdr:cNvPr id="875" name="楕円 874"/>
        <xdr:cNvSpPr/>
      </xdr:nvSpPr>
      <xdr:spPr>
        <a:xfrm>
          <a:off x="20383500" y="13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67474</xdr:rowOff>
    </xdr:from>
    <xdr:ext cx="534377" cy="259045"/>
    <xdr:sp macro="" textlink="">
      <xdr:nvSpPr>
        <xdr:cNvPr id="876" name="テキスト ボックス 875"/>
        <xdr:cNvSpPr txBox="1"/>
      </xdr:nvSpPr>
      <xdr:spPr>
        <a:xfrm>
          <a:off x="20167111" y="132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133362</xdr:rowOff>
    </xdr:from>
    <xdr:to>
      <xdr:col>102</xdr:col>
      <xdr:colOff>165100</xdr:colOff>
      <xdr:row>77</xdr:row>
      <xdr:rowOff>63512</xdr:rowOff>
    </xdr:to>
    <xdr:sp macro="" textlink="">
      <xdr:nvSpPr>
        <xdr:cNvPr id="877" name="楕円 876"/>
        <xdr:cNvSpPr/>
      </xdr:nvSpPr>
      <xdr:spPr>
        <a:xfrm>
          <a:off x="19494500" y="13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54639</xdr:rowOff>
    </xdr:from>
    <xdr:ext cx="534377" cy="259045"/>
    <xdr:sp macro="" textlink="">
      <xdr:nvSpPr>
        <xdr:cNvPr id="878" name="テキスト ボックス 877"/>
        <xdr:cNvSpPr txBox="1"/>
      </xdr:nvSpPr>
      <xdr:spPr>
        <a:xfrm>
          <a:off x="19278111" y="132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138066</xdr:rowOff>
    </xdr:from>
    <xdr:to>
      <xdr:col>98</xdr:col>
      <xdr:colOff>38100</xdr:colOff>
      <xdr:row>77</xdr:row>
      <xdr:rowOff>68216</xdr:rowOff>
    </xdr:to>
    <xdr:sp macro="" textlink="">
      <xdr:nvSpPr>
        <xdr:cNvPr id="879" name="楕円 878"/>
        <xdr:cNvSpPr/>
      </xdr:nvSpPr>
      <xdr:spPr>
        <a:xfrm>
          <a:off x="18605500" y="131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59343</xdr:rowOff>
    </xdr:from>
    <xdr:ext cx="534377" cy="259045"/>
    <xdr:sp macro="" textlink="">
      <xdr:nvSpPr>
        <xdr:cNvPr id="880" name="テキスト ボックス 879"/>
        <xdr:cNvSpPr txBox="1"/>
      </xdr:nvSpPr>
      <xdr:spPr>
        <a:xfrm>
          <a:off x="18389111" y="13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の住民一人当たりのコストは大半の項目において類似団体内平均を下回っているが、物件費については、類似団体内平均を上回っており、増加傾向にあるが、今年度については、ＧＩＧＡスクール構想に基づく端末、電子黒板、無線ＬＡＮ等整備事業が影響してい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また、補助費等が前年度比較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新型コロナウイルス感染症に伴う緊急経済対策として実施した、特別定額給付金事業の影響によるものである。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今後は、事務の合理化を図りながら、適正な物件費の管理に努める。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
11,508
64.25
7,123,895
6,528,731
503,084
3,607,798
3,442,501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83884</xdr:rowOff>
    </xdr:from>
    <xdr:to>
      <xdr:col>24</xdr:col>
      <xdr:colOff>63500</xdr:colOff>
      <xdr:row>35</xdr:row>
      <xdr:rowOff>99695</xdr:rowOff>
    </xdr:to>
    <xdr:cxnSp macro="">
      <xdr:nvCxnSpPr>
        <xdr:cNvPr id="61" name="直線コネクタ 60"/>
        <xdr:cNvCxnSpPr/>
      </xdr:nvCxnSpPr>
      <xdr:spPr>
        <a:xfrm>
          <a:off x="3797300" y="6084634"/>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83884</xdr:rowOff>
    </xdr:from>
    <xdr:to>
      <xdr:col>19</xdr:col>
      <xdr:colOff>177800</xdr:colOff>
      <xdr:row>35</xdr:row>
      <xdr:rowOff>115888</xdr:rowOff>
    </xdr:to>
    <xdr:cxnSp macro="">
      <xdr:nvCxnSpPr>
        <xdr:cNvPr id="64" name="直線コネクタ 63"/>
        <xdr:cNvCxnSpPr/>
      </xdr:nvCxnSpPr>
      <xdr:spPr>
        <a:xfrm flipV="1">
          <a:off x="2908300" y="60846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75311</xdr:rowOff>
    </xdr:from>
    <xdr:to>
      <xdr:col>15</xdr:col>
      <xdr:colOff>50800</xdr:colOff>
      <xdr:row>35</xdr:row>
      <xdr:rowOff>115888</xdr:rowOff>
    </xdr:to>
    <xdr:cxnSp macro="">
      <xdr:nvCxnSpPr>
        <xdr:cNvPr id="67" name="直線コネクタ 66"/>
        <xdr:cNvCxnSpPr/>
      </xdr:nvCxnSpPr>
      <xdr:spPr>
        <a:xfrm>
          <a:off x="2019300" y="6076061"/>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75311</xdr:rowOff>
    </xdr:from>
    <xdr:to>
      <xdr:col>10</xdr:col>
      <xdr:colOff>114300</xdr:colOff>
      <xdr:row>35</xdr:row>
      <xdr:rowOff>78168</xdr:rowOff>
    </xdr:to>
    <xdr:cxnSp macro="">
      <xdr:nvCxnSpPr>
        <xdr:cNvPr id="70" name="直線コネクタ 69"/>
        <xdr:cNvCxnSpPr/>
      </xdr:nvCxnSpPr>
      <xdr:spPr>
        <a:xfrm flipV="1">
          <a:off x="1130300" y="607606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80" name="楕円 79"/>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71772</xdr:rowOff>
    </xdr:from>
    <xdr:ext cx="469744" cy="259045"/>
    <xdr:sp macro="" textlink="">
      <xdr:nvSpPr>
        <xdr:cNvPr id="81" name="議会費該当値テキスト"/>
        <xdr:cNvSpPr txBox="1"/>
      </xdr:nvSpPr>
      <xdr:spPr>
        <a:xfrm>
          <a:off x="4686300"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33084</xdr:rowOff>
    </xdr:from>
    <xdr:to>
      <xdr:col>20</xdr:col>
      <xdr:colOff>38100</xdr:colOff>
      <xdr:row>35</xdr:row>
      <xdr:rowOff>134684</xdr:rowOff>
    </xdr:to>
    <xdr:sp macro="" textlink="">
      <xdr:nvSpPr>
        <xdr:cNvPr id="82" name="楕円 81"/>
        <xdr:cNvSpPr/>
      </xdr:nvSpPr>
      <xdr:spPr>
        <a:xfrm>
          <a:off x="3746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151211</xdr:rowOff>
    </xdr:from>
    <xdr:ext cx="469744" cy="259045"/>
    <xdr:sp macro="" textlink="">
      <xdr:nvSpPr>
        <xdr:cNvPr id="83" name="テキスト ボックス 82"/>
        <xdr:cNvSpPr txBox="1"/>
      </xdr:nvSpPr>
      <xdr:spPr>
        <a:xfrm>
          <a:off x="3562428"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65088</xdr:rowOff>
    </xdr:from>
    <xdr:to>
      <xdr:col>15</xdr:col>
      <xdr:colOff>101600</xdr:colOff>
      <xdr:row>35</xdr:row>
      <xdr:rowOff>166688</xdr:rowOff>
    </xdr:to>
    <xdr:sp macro="" textlink="">
      <xdr:nvSpPr>
        <xdr:cNvPr id="84" name="楕円 83"/>
        <xdr:cNvSpPr/>
      </xdr:nvSpPr>
      <xdr:spPr>
        <a:xfrm>
          <a:off x="2857500" y="606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11765</xdr:rowOff>
    </xdr:from>
    <xdr:ext cx="469744" cy="259045"/>
    <xdr:sp macro="" textlink="">
      <xdr:nvSpPr>
        <xdr:cNvPr id="85" name="テキスト ボックス 84"/>
        <xdr:cNvSpPr txBox="1"/>
      </xdr:nvSpPr>
      <xdr:spPr>
        <a:xfrm>
          <a:off x="2673428" y="584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24511</xdr:rowOff>
    </xdr:from>
    <xdr:to>
      <xdr:col>10</xdr:col>
      <xdr:colOff>165100</xdr:colOff>
      <xdr:row>35</xdr:row>
      <xdr:rowOff>126111</xdr:rowOff>
    </xdr:to>
    <xdr:sp macro="" textlink="">
      <xdr:nvSpPr>
        <xdr:cNvPr id="86" name="楕円 85"/>
        <xdr:cNvSpPr/>
      </xdr:nvSpPr>
      <xdr:spPr>
        <a:xfrm>
          <a:off x="1968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142638</xdr:rowOff>
    </xdr:from>
    <xdr:ext cx="469744" cy="259045"/>
    <xdr:sp macro="" textlink="">
      <xdr:nvSpPr>
        <xdr:cNvPr id="87" name="テキスト ボックス 86"/>
        <xdr:cNvSpPr txBox="1"/>
      </xdr:nvSpPr>
      <xdr:spPr>
        <a:xfrm>
          <a:off x="1784428"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27368</xdr:rowOff>
    </xdr:from>
    <xdr:to>
      <xdr:col>6</xdr:col>
      <xdr:colOff>38100</xdr:colOff>
      <xdr:row>35</xdr:row>
      <xdr:rowOff>128968</xdr:rowOff>
    </xdr:to>
    <xdr:sp macro="" textlink="">
      <xdr:nvSpPr>
        <xdr:cNvPr id="88" name="楕円 87"/>
        <xdr:cNvSpPr/>
      </xdr:nvSpPr>
      <xdr:spPr>
        <a:xfrm>
          <a:off x="1079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145495</xdr:rowOff>
    </xdr:from>
    <xdr:ext cx="469744" cy="259045"/>
    <xdr:sp macro="" textlink="">
      <xdr:nvSpPr>
        <xdr:cNvPr id="89" name="テキスト ボックス 88"/>
        <xdr:cNvSpPr txBox="1"/>
      </xdr:nvSpPr>
      <xdr:spPr>
        <a:xfrm>
          <a:off x="895428" y="58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47481</xdr:rowOff>
    </xdr:from>
    <xdr:to>
      <xdr:col>24</xdr:col>
      <xdr:colOff>63500</xdr:colOff>
      <xdr:row>58</xdr:row>
      <xdr:rowOff>92266</xdr:rowOff>
    </xdr:to>
    <xdr:cxnSp macro="">
      <xdr:nvCxnSpPr>
        <xdr:cNvPr id="118" name="直線コネクタ 117"/>
        <xdr:cNvCxnSpPr/>
      </xdr:nvCxnSpPr>
      <xdr:spPr>
        <a:xfrm flipV="1">
          <a:off x="3797300" y="9820131"/>
          <a:ext cx="838200" cy="2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92266</xdr:rowOff>
    </xdr:from>
    <xdr:to>
      <xdr:col>19</xdr:col>
      <xdr:colOff>177800</xdr:colOff>
      <xdr:row>58</xdr:row>
      <xdr:rowOff>104943</xdr:rowOff>
    </xdr:to>
    <xdr:cxnSp macro="">
      <xdr:nvCxnSpPr>
        <xdr:cNvPr id="121" name="直線コネクタ 120"/>
        <xdr:cNvCxnSpPr/>
      </xdr:nvCxnSpPr>
      <xdr:spPr>
        <a:xfrm flipV="1">
          <a:off x="2908300" y="10036366"/>
          <a:ext cx="889000" cy="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4963</xdr:rowOff>
    </xdr:from>
    <xdr:to>
      <xdr:col>15</xdr:col>
      <xdr:colOff>50800</xdr:colOff>
      <xdr:row>58</xdr:row>
      <xdr:rowOff>104943</xdr:rowOff>
    </xdr:to>
    <xdr:cxnSp macro="">
      <xdr:nvCxnSpPr>
        <xdr:cNvPr id="124" name="直線コネクタ 123"/>
        <xdr:cNvCxnSpPr/>
      </xdr:nvCxnSpPr>
      <xdr:spPr>
        <a:xfrm>
          <a:off x="2019300" y="9949063"/>
          <a:ext cx="8890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4963</xdr:rowOff>
    </xdr:from>
    <xdr:to>
      <xdr:col>10</xdr:col>
      <xdr:colOff>114300</xdr:colOff>
      <xdr:row>58</xdr:row>
      <xdr:rowOff>59107</xdr:rowOff>
    </xdr:to>
    <xdr:cxnSp macro="">
      <xdr:nvCxnSpPr>
        <xdr:cNvPr id="127" name="直線コネクタ 126"/>
        <xdr:cNvCxnSpPr/>
      </xdr:nvCxnSpPr>
      <xdr:spPr>
        <a:xfrm flipV="1">
          <a:off x="1130300" y="9949063"/>
          <a:ext cx="889000" cy="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168131</xdr:rowOff>
    </xdr:from>
    <xdr:to>
      <xdr:col>24</xdr:col>
      <xdr:colOff>114300</xdr:colOff>
      <xdr:row>57</xdr:row>
      <xdr:rowOff>98281</xdr:rowOff>
    </xdr:to>
    <xdr:sp macro="" textlink="">
      <xdr:nvSpPr>
        <xdr:cNvPr id="137" name="楕円 136"/>
        <xdr:cNvSpPr/>
      </xdr:nvSpPr>
      <xdr:spPr>
        <a:xfrm>
          <a:off x="4584700" y="97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146558</xdr:rowOff>
    </xdr:from>
    <xdr:ext cx="599010" cy="259045"/>
    <xdr:sp macro="" textlink="">
      <xdr:nvSpPr>
        <xdr:cNvPr id="138" name="総務費該当値テキスト"/>
        <xdr:cNvSpPr txBox="1"/>
      </xdr:nvSpPr>
      <xdr:spPr>
        <a:xfrm>
          <a:off x="4686300" y="974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41466</xdr:rowOff>
    </xdr:from>
    <xdr:to>
      <xdr:col>20</xdr:col>
      <xdr:colOff>38100</xdr:colOff>
      <xdr:row>58</xdr:row>
      <xdr:rowOff>143066</xdr:rowOff>
    </xdr:to>
    <xdr:sp macro="" textlink="">
      <xdr:nvSpPr>
        <xdr:cNvPr id="139" name="楕円 138"/>
        <xdr:cNvSpPr/>
      </xdr:nvSpPr>
      <xdr:spPr>
        <a:xfrm>
          <a:off x="37465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134193</xdr:rowOff>
    </xdr:from>
    <xdr:ext cx="534377" cy="259045"/>
    <xdr:sp macro="" textlink="">
      <xdr:nvSpPr>
        <xdr:cNvPr id="140" name="テキスト ボックス 139"/>
        <xdr:cNvSpPr txBox="1"/>
      </xdr:nvSpPr>
      <xdr:spPr>
        <a:xfrm>
          <a:off x="3530111" y="100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54143</xdr:rowOff>
    </xdr:from>
    <xdr:to>
      <xdr:col>15</xdr:col>
      <xdr:colOff>101600</xdr:colOff>
      <xdr:row>58</xdr:row>
      <xdr:rowOff>155743</xdr:rowOff>
    </xdr:to>
    <xdr:sp macro="" textlink="">
      <xdr:nvSpPr>
        <xdr:cNvPr id="141" name="楕円 140"/>
        <xdr:cNvSpPr/>
      </xdr:nvSpPr>
      <xdr:spPr>
        <a:xfrm>
          <a:off x="2857500" y="99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146870</xdr:rowOff>
    </xdr:from>
    <xdr:ext cx="534377" cy="259045"/>
    <xdr:sp macro="" textlink="">
      <xdr:nvSpPr>
        <xdr:cNvPr id="142" name="テキスト ボックス 141"/>
        <xdr:cNvSpPr txBox="1"/>
      </xdr:nvSpPr>
      <xdr:spPr>
        <a:xfrm>
          <a:off x="2641111" y="100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125613</xdr:rowOff>
    </xdr:from>
    <xdr:to>
      <xdr:col>10</xdr:col>
      <xdr:colOff>165100</xdr:colOff>
      <xdr:row>58</xdr:row>
      <xdr:rowOff>55763</xdr:rowOff>
    </xdr:to>
    <xdr:sp macro="" textlink="">
      <xdr:nvSpPr>
        <xdr:cNvPr id="143" name="楕円 142"/>
        <xdr:cNvSpPr/>
      </xdr:nvSpPr>
      <xdr:spPr>
        <a:xfrm>
          <a:off x="19685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72290</xdr:rowOff>
    </xdr:from>
    <xdr:ext cx="599010" cy="259045"/>
    <xdr:sp macro="" textlink="">
      <xdr:nvSpPr>
        <xdr:cNvPr id="144" name="テキスト ボックス 143"/>
        <xdr:cNvSpPr txBox="1"/>
      </xdr:nvSpPr>
      <xdr:spPr>
        <a:xfrm>
          <a:off x="1719795" y="96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8307</xdr:rowOff>
    </xdr:from>
    <xdr:to>
      <xdr:col>6</xdr:col>
      <xdr:colOff>38100</xdr:colOff>
      <xdr:row>58</xdr:row>
      <xdr:rowOff>109907</xdr:rowOff>
    </xdr:to>
    <xdr:sp macro="" textlink="">
      <xdr:nvSpPr>
        <xdr:cNvPr id="145" name="楕円 144"/>
        <xdr:cNvSpPr/>
      </xdr:nvSpPr>
      <xdr:spPr>
        <a:xfrm>
          <a:off x="1079500" y="9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101034</xdr:rowOff>
    </xdr:from>
    <xdr:ext cx="534377" cy="259045"/>
    <xdr:sp macro="" textlink="">
      <xdr:nvSpPr>
        <xdr:cNvPr id="146" name="テキスト ボックス 145"/>
        <xdr:cNvSpPr txBox="1"/>
      </xdr:nvSpPr>
      <xdr:spPr>
        <a:xfrm>
          <a:off x="863111" y="100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154581</xdr:rowOff>
    </xdr:from>
    <xdr:to>
      <xdr:col>24</xdr:col>
      <xdr:colOff>63500</xdr:colOff>
      <xdr:row>77</xdr:row>
      <xdr:rowOff>170225</xdr:rowOff>
    </xdr:to>
    <xdr:cxnSp macro="">
      <xdr:nvCxnSpPr>
        <xdr:cNvPr id="176" name="直線コネクタ 175"/>
        <xdr:cNvCxnSpPr/>
      </xdr:nvCxnSpPr>
      <xdr:spPr>
        <a:xfrm>
          <a:off x="3797300" y="13356231"/>
          <a:ext cx="8382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154581</xdr:rowOff>
    </xdr:from>
    <xdr:to>
      <xdr:col>19</xdr:col>
      <xdr:colOff>177800</xdr:colOff>
      <xdr:row>78</xdr:row>
      <xdr:rowOff>46455</xdr:rowOff>
    </xdr:to>
    <xdr:cxnSp macro="">
      <xdr:nvCxnSpPr>
        <xdr:cNvPr id="179" name="直線コネクタ 178"/>
        <xdr:cNvCxnSpPr/>
      </xdr:nvCxnSpPr>
      <xdr:spPr>
        <a:xfrm flipV="1">
          <a:off x="2908300" y="13356231"/>
          <a:ext cx="8890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46455</xdr:rowOff>
    </xdr:from>
    <xdr:to>
      <xdr:col>15</xdr:col>
      <xdr:colOff>50800</xdr:colOff>
      <xdr:row>78</xdr:row>
      <xdr:rowOff>75555</xdr:rowOff>
    </xdr:to>
    <xdr:cxnSp macro="">
      <xdr:nvCxnSpPr>
        <xdr:cNvPr id="182" name="直線コネクタ 181"/>
        <xdr:cNvCxnSpPr/>
      </xdr:nvCxnSpPr>
      <xdr:spPr>
        <a:xfrm flipV="1">
          <a:off x="2019300" y="13419555"/>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75555</xdr:rowOff>
    </xdr:from>
    <xdr:to>
      <xdr:col>10</xdr:col>
      <xdr:colOff>114300</xdr:colOff>
      <xdr:row>78</xdr:row>
      <xdr:rowOff>91633</xdr:rowOff>
    </xdr:to>
    <xdr:cxnSp macro="">
      <xdr:nvCxnSpPr>
        <xdr:cNvPr id="185" name="直線コネクタ 184"/>
        <xdr:cNvCxnSpPr/>
      </xdr:nvCxnSpPr>
      <xdr:spPr>
        <a:xfrm flipV="1">
          <a:off x="1130300" y="1344865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119425</xdr:rowOff>
    </xdr:from>
    <xdr:to>
      <xdr:col>24</xdr:col>
      <xdr:colOff>114300</xdr:colOff>
      <xdr:row>78</xdr:row>
      <xdr:rowOff>49575</xdr:rowOff>
    </xdr:to>
    <xdr:sp macro="" textlink="">
      <xdr:nvSpPr>
        <xdr:cNvPr id="195" name="楕円 194"/>
        <xdr:cNvSpPr/>
      </xdr:nvSpPr>
      <xdr:spPr>
        <a:xfrm>
          <a:off x="4584700" y="133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97852</xdr:rowOff>
    </xdr:from>
    <xdr:ext cx="599010" cy="259045"/>
    <xdr:sp macro="" textlink="">
      <xdr:nvSpPr>
        <xdr:cNvPr id="196" name="民生費該当値テキスト"/>
        <xdr:cNvSpPr txBox="1"/>
      </xdr:nvSpPr>
      <xdr:spPr>
        <a:xfrm>
          <a:off x="4686300" y="1329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103781</xdr:rowOff>
    </xdr:from>
    <xdr:to>
      <xdr:col>20</xdr:col>
      <xdr:colOff>38100</xdr:colOff>
      <xdr:row>78</xdr:row>
      <xdr:rowOff>33931</xdr:rowOff>
    </xdr:to>
    <xdr:sp macro="" textlink="">
      <xdr:nvSpPr>
        <xdr:cNvPr id="197" name="楕円 196"/>
        <xdr:cNvSpPr/>
      </xdr:nvSpPr>
      <xdr:spPr>
        <a:xfrm>
          <a:off x="3746500" y="133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25058</xdr:rowOff>
    </xdr:from>
    <xdr:ext cx="599010" cy="259045"/>
    <xdr:sp macro="" textlink="">
      <xdr:nvSpPr>
        <xdr:cNvPr id="198" name="テキスト ボックス 197"/>
        <xdr:cNvSpPr txBox="1"/>
      </xdr:nvSpPr>
      <xdr:spPr>
        <a:xfrm>
          <a:off x="3497795" y="133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167105</xdr:rowOff>
    </xdr:from>
    <xdr:to>
      <xdr:col>15</xdr:col>
      <xdr:colOff>101600</xdr:colOff>
      <xdr:row>78</xdr:row>
      <xdr:rowOff>97255</xdr:rowOff>
    </xdr:to>
    <xdr:sp macro="" textlink="">
      <xdr:nvSpPr>
        <xdr:cNvPr id="199" name="楕円 198"/>
        <xdr:cNvSpPr/>
      </xdr:nvSpPr>
      <xdr:spPr>
        <a:xfrm>
          <a:off x="2857500" y="133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88382</xdr:rowOff>
    </xdr:from>
    <xdr:ext cx="599010" cy="259045"/>
    <xdr:sp macro="" textlink="">
      <xdr:nvSpPr>
        <xdr:cNvPr id="200" name="テキスト ボックス 199"/>
        <xdr:cNvSpPr txBox="1"/>
      </xdr:nvSpPr>
      <xdr:spPr>
        <a:xfrm>
          <a:off x="2608795" y="1346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24755</xdr:rowOff>
    </xdr:from>
    <xdr:to>
      <xdr:col>10</xdr:col>
      <xdr:colOff>165100</xdr:colOff>
      <xdr:row>78</xdr:row>
      <xdr:rowOff>126355</xdr:rowOff>
    </xdr:to>
    <xdr:sp macro="" textlink="">
      <xdr:nvSpPr>
        <xdr:cNvPr id="201" name="楕円 200"/>
        <xdr:cNvSpPr/>
      </xdr:nvSpPr>
      <xdr:spPr>
        <a:xfrm>
          <a:off x="1968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117482</xdr:rowOff>
    </xdr:from>
    <xdr:ext cx="599010" cy="259045"/>
    <xdr:sp macro="" textlink="">
      <xdr:nvSpPr>
        <xdr:cNvPr id="202" name="テキスト ボックス 201"/>
        <xdr:cNvSpPr txBox="1"/>
      </xdr:nvSpPr>
      <xdr:spPr>
        <a:xfrm>
          <a:off x="1719795" y="134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40833</xdr:rowOff>
    </xdr:from>
    <xdr:to>
      <xdr:col>6</xdr:col>
      <xdr:colOff>38100</xdr:colOff>
      <xdr:row>78</xdr:row>
      <xdr:rowOff>142433</xdr:rowOff>
    </xdr:to>
    <xdr:sp macro="" textlink="">
      <xdr:nvSpPr>
        <xdr:cNvPr id="203" name="楕円 202"/>
        <xdr:cNvSpPr/>
      </xdr:nvSpPr>
      <xdr:spPr>
        <a:xfrm>
          <a:off x="1079500" y="134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133560</xdr:rowOff>
    </xdr:from>
    <xdr:ext cx="599010" cy="259045"/>
    <xdr:sp macro="" textlink="">
      <xdr:nvSpPr>
        <xdr:cNvPr id="204" name="テキスト ボックス 203"/>
        <xdr:cNvSpPr txBox="1"/>
      </xdr:nvSpPr>
      <xdr:spPr>
        <a:xfrm>
          <a:off x="830795" y="1350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163140</xdr:rowOff>
    </xdr:from>
    <xdr:to>
      <xdr:col>24</xdr:col>
      <xdr:colOff>63500</xdr:colOff>
      <xdr:row>98</xdr:row>
      <xdr:rowOff>3801</xdr:rowOff>
    </xdr:to>
    <xdr:cxnSp macro="">
      <xdr:nvCxnSpPr>
        <xdr:cNvPr id="231" name="直線コネクタ 230"/>
        <xdr:cNvCxnSpPr/>
      </xdr:nvCxnSpPr>
      <xdr:spPr>
        <a:xfrm flipV="1">
          <a:off x="3797300" y="16793790"/>
          <a:ext cx="8382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164709</xdr:rowOff>
    </xdr:from>
    <xdr:to>
      <xdr:col>19</xdr:col>
      <xdr:colOff>177800</xdr:colOff>
      <xdr:row>98</xdr:row>
      <xdr:rowOff>3801</xdr:rowOff>
    </xdr:to>
    <xdr:cxnSp macro="">
      <xdr:nvCxnSpPr>
        <xdr:cNvPr id="234" name="直線コネクタ 233"/>
        <xdr:cNvCxnSpPr/>
      </xdr:nvCxnSpPr>
      <xdr:spPr>
        <a:xfrm>
          <a:off x="2908300" y="16795359"/>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163122</xdr:rowOff>
    </xdr:from>
    <xdr:to>
      <xdr:col>15</xdr:col>
      <xdr:colOff>50800</xdr:colOff>
      <xdr:row>97</xdr:row>
      <xdr:rowOff>164709</xdr:rowOff>
    </xdr:to>
    <xdr:cxnSp macro="">
      <xdr:nvCxnSpPr>
        <xdr:cNvPr id="237" name="直線コネクタ 236"/>
        <xdr:cNvCxnSpPr/>
      </xdr:nvCxnSpPr>
      <xdr:spPr>
        <a:xfrm>
          <a:off x="2019300" y="16793772"/>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144300</xdr:rowOff>
    </xdr:from>
    <xdr:to>
      <xdr:col>10</xdr:col>
      <xdr:colOff>114300</xdr:colOff>
      <xdr:row>97</xdr:row>
      <xdr:rowOff>163122</xdr:rowOff>
    </xdr:to>
    <xdr:cxnSp macro="">
      <xdr:nvCxnSpPr>
        <xdr:cNvPr id="240" name="直線コネクタ 239"/>
        <xdr:cNvCxnSpPr/>
      </xdr:nvCxnSpPr>
      <xdr:spPr>
        <a:xfrm>
          <a:off x="1130300" y="1677495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112340</xdr:rowOff>
    </xdr:from>
    <xdr:to>
      <xdr:col>24</xdr:col>
      <xdr:colOff>114300</xdr:colOff>
      <xdr:row>98</xdr:row>
      <xdr:rowOff>42490</xdr:rowOff>
    </xdr:to>
    <xdr:sp macro="" textlink="">
      <xdr:nvSpPr>
        <xdr:cNvPr id="250" name="楕円 249"/>
        <xdr:cNvSpPr/>
      </xdr:nvSpPr>
      <xdr:spPr>
        <a:xfrm>
          <a:off x="4584700" y="167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27267</xdr:rowOff>
    </xdr:from>
    <xdr:ext cx="534377" cy="259045"/>
    <xdr:sp macro="" textlink="">
      <xdr:nvSpPr>
        <xdr:cNvPr id="251" name="衛生費該当値テキスト"/>
        <xdr:cNvSpPr txBox="1"/>
      </xdr:nvSpPr>
      <xdr:spPr>
        <a:xfrm>
          <a:off x="4686300" y="166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124451</xdr:rowOff>
    </xdr:from>
    <xdr:to>
      <xdr:col>20</xdr:col>
      <xdr:colOff>38100</xdr:colOff>
      <xdr:row>98</xdr:row>
      <xdr:rowOff>54601</xdr:rowOff>
    </xdr:to>
    <xdr:sp macro="" textlink="">
      <xdr:nvSpPr>
        <xdr:cNvPr id="252" name="楕円 251"/>
        <xdr:cNvSpPr/>
      </xdr:nvSpPr>
      <xdr:spPr>
        <a:xfrm>
          <a:off x="3746500" y="167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45728</xdr:rowOff>
    </xdr:from>
    <xdr:ext cx="534377" cy="259045"/>
    <xdr:sp macro="" textlink="">
      <xdr:nvSpPr>
        <xdr:cNvPr id="253" name="テキスト ボックス 252"/>
        <xdr:cNvSpPr txBox="1"/>
      </xdr:nvSpPr>
      <xdr:spPr>
        <a:xfrm>
          <a:off x="3530111" y="168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113909</xdr:rowOff>
    </xdr:from>
    <xdr:to>
      <xdr:col>15</xdr:col>
      <xdr:colOff>101600</xdr:colOff>
      <xdr:row>98</xdr:row>
      <xdr:rowOff>44059</xdr:rowOff>
    </xdr:to>
    <xdr:sp macro="" textlink="">
      <xdr:nvSpPr>
        <xdr:cNvPr id="254" name="楕円 253"/>
        <xdr:cNvSpPr/>
      </xdr:nvSpPr>
      <xdr:spPr>
        <a:xfrm>
          <a:off x="2857500" y="167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35186</xdr:rowOff>
    </xdr:from>
    <xdr:ext cx="534377" cy="259045"/>
    <xdr:sp macro="" textlink="">
      <xdr:nvSpPr>
        <xdr:cNvPr id="255" name="テキスト ボックス 254"/>
        <xdr:cNvSpPr txBox="1"/>
      </xdr:nvSpPr>
      <xdr:spPr>
        <a:xfrm>
          <a:off x="2641111" y="168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112322</xdr:rowOff>
    </xdr:from>
    <xdr:to>
      <xdr:col>10</xdr:col>
      <xdr:colOff>165100</xdr:colOff>
      <xdr:row>98</xdr:row>
      <xdr:rowOff>42472</xdr:rowOff>
    </xdr:to>
    <xdr:sp macro="" textlink="">
      <xdr:nvSpPr>
        <xdr:cNvPr id="256" name="楕円 255"/>
        <xdr:cNvSpPr/>
      </xdr:nvSpPr>
      <xdr:spPr>
        <a:xfrm>
          <a:off x="1968500" y="167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33599</xdr:rowOff>
    </xdr:from>
    <xdr:ext cx="534377" cy="259045"/>
    <xdr:sp macro="" textlink="">
      <xdr:nvSpPr>
        <xdr:cNvPr id="257" name="テキスト ボックス 256"/>
        <xdr:cNvSpPr txBox="1"/>
      </xdr:nvSpPr>
      <xdr:spPr>
        <a:xfrm>
          <a:off x="1752111" y="168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93500</xdr:rowOff>
    </xdr:from>
    <xdr:to>
      <xdr:col>6</xdr:col>
      <xdr:colOff>38100</xdr:colOff>
      <xdr:row>98</xdr:row>
      <xdr:rowOff>23650</xdr:rowOff>
    </xdr:to>
    <xdr:sp macro="" textlink="">
      <xdr:nvSpPr>
        <xdr:cNvPr id="258" name="楕円 257"/>
        <xdr:cNvSpPr/>
      </xdr:nvSpPr>
      <xdr:spPr>
        <a:xfrm>
          <a:off x="1079500" y="16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14777</xdr:rowOff>
    </xdr:from>
    <xdr:ext cx="534377" cy="259045"/>
    <xdr:sp macro="" textlink="">
      <xdr:nvSpPr>
        <xdr:cNvPr id="259" name="テキスト ボックス 258"/>
        <xdr:cNvSpPr txBox="1"/>
      </xdr:nvSpPr>
      <xdr:spPr>
        <a:xfrm>
          <a:off x="863111" y="168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134442</xdr:rowOff>
    </xdr:from>
    <xdr:to>
      <xdr:col>55</xdr:col>
      <xdr:colOff>0</xdr:colOff>
      <xdr:row>38</xdr:row>
      <xdr:rowOff>134900</xdr:rowOff>
    </xdr:to>
    <xdr:cxnSp macro="">
      <xdr:nvCxnSpPr>
        <xdr:cNvPr id="286" name="直線コネクタ 285"/>
        <xdr:cNvCxnSpPr/>
      </xdr:nvCxnSpPr>
      <xdr:spPr>
        <a:xfrm>
          <a:off x="9639300" y="664954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131699</xdr:rowOff>
    </xdr:from>
    <xdr:to>
      <xdr:col>50</xdr:col>
      <xdr:colOff>114300</xdr:colOff>
      <xdr:row>38</xdr:row>
      <xdr:rowOff>134442</xdr:rowOff>
    </xdr:to>
    <xdr:cxnSp macro="">
      <xdr:nvCxnSpPr>
        <xdr:cNvPr id="289" name="直線コネクタ 288"/>
        <xdr:cNvCxnSpPr/>
      </xdr:nvCxnSpPr>
      <xdr:spPr>
        <a:xfrm>
          <a:off x="8750300" y="6646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131699</xdr:rowOff>
    </xdr:from>
    <xdr:to>
      <xdr:col>45</xdr:col>
      <xdr:colOff>177800</xdr:colOff>
      <xdr:row>38</xdr:row>
      <xdr:rowOff>132385</xdr:rowOff>
    </xdr:to>
    <xdr:cxnSp macro="">
      <xdr:nvCxnSpPr>
        <xdr:cNvPr id="292" name="直線コネクタ 291"/>
        <xdr:cNvCxnSpPr/>
      </xdr:nvCxnSpPr>
      <xdr:spPr>
        <a:xfrm flipV="1">
          <a:off x="7861300" y="66467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131242</xdr:rowOff>
    </xdr:from>
    <xdr:to>
      <xdr:col>41</xdr:col>
      <xdr:colOff>50800</xdr:colOff>
      <xdr:row>38</xdr:row>
      <xdr:rowOff>132385</xdr:rowOff>
    </xdr:to>
    <xdr:cxnSp macro="">
      <xdr:nvCxnSpPr>
        <xdr:cNvPr id="295" name="直線コネクタ 294"/>
        <xdr:cNvCxnSpPr/>
      </xdr:nvCxnSpPr>
      <xdr:spPr>
        <a:xfrm>
          <a:off x="6972300" y="66463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84100</xdr:rowOff>
    </xdr:from>
    <xdr:to>
      <xdr:col>55</xdr:col>
      <xdr:colOff>50800</xdr:colOff>
      <xdr:row>39</xdr:row>
      <xdr:rowOff>14250</xdr:rowOff>
    </xdr:to>
    <xdr:sp macro="" textlink="">
      <xdr:nvSpPr>
        <xdr:cNvPr id="305" name="楕円 304"/>
        <xdr:cNvSpPr/>
      </xdr:nvSpPr>
      <xdr:spPr>
        <a:xfrm>
          <a:off x="104267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170477</xdr:rowOff>
    </xdr:from>
    <xdr:ext cx="313932" cy="259045"/>
    <xdr:sp macro="" textlink="">
      <xdr:nvSpPr>
        <xdr:cNvPr id="306" name="労働費該当値テキスト"/>
        <xdr:cNvSpPr txBox="1"/>
      </xdr:nvSpPr>
      <xdr:spPr>
        <a:xfrm>
          <a:off x="10528300" y="651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83642</xdr:rowOff>
    </xdr:from>
    <xdr:to>
      <xdr:col>50</xdr:col>
      <xdr:colOff>165100</xdr:colOff>
      <xdr:row>39</xdr:row>
      <xdr:rowOff>13792</xdr:rowOff>
    </xdr:to>
    <xdr:sp macro="" textlink="">
      <xdr:nvSpPr>
        <xdr:cNvPr id="307" name="楕円 306"/>
        <xdr:cNvSpPr/>
      </xdr:nvSpPr>
      <xdr:spPr>
        <a:xfrm>
          <a:off x="9588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4919</xdr:rowOff>
    </xdr:from>
    <xdr:ext cx="313932" cy="259045"/>
    <xdr:sp macro="" textlink="">
      <xdr:nvSpPr>
        <xdr:cNvPr id="308" name="テキスト ボックス 307"/>
        <xdr:cNvSpPr txBox="1"/>
      </xdr:nvSpPr>
      <xdr:spPr>
        <a:xfrm>
          <a:off x="9482333" y="66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80899</xdr:rowOff>
    </xdr:from>
    <xdr:to>
      <xdr:col>46</xdr:col>
      <xdr:colOff>38100</xdr:colOff>
      <xdr:row>39</xdr:row>
      <xdr:rowOff>11049</xdr:rowOff>
    </xdr:to>
    <xdr:sp macro="" textlink="">
      <xdr:nvSpPr>
        <xdr:cNvPr id="309" name="楕円 308"/>
        <xdr:cNvSpPr/>
      </xdr:nvSpPr>
      <xdr:spPr>
        <a:xfrm>
          <a:off x="8699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2176</xdr:rowOff>
    </xdr:from>
    <xdr:ext cx="313932" cy="259045"/>
    <xdr:sp macro="" textlink="">
      <xdr:nvSpPr>
        <xdr:cNvPr id="310" name="テキスト ボックス 309"/>
        <xdr:cNvSpPr txBox="1"/>
      </xdr:nvSpPr>
      <xdr:spPr>
        <a:xfrm>
          <a:off x="8593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81585</xdr:rowOff>
    </xdr:from>
    <xdr:to>
      <xdr:col>41</xdr:col>
      <xdr:colOff>101600</xdr:colOff>
      <xdr:row>39</xdr:row>
      <xdr:rowOff>11735</xdr:rowOff>
    </xdr:to>
    <xdr:sp macro="" textlink="">
      <xdr:nvSpPr>
        <xdr:cNvPr id="311" name="楕円 310"/>
        <xdr:cNvSpPr/>
      </xdr:nvSpPr>
      <xdr:spPr>
        <a:xfrm>
          <a:off x="7810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2862</xdr:rowOff>
    </xdr:from>
    <xdr:ext cx="313932" cy="259045"/>
    <xdr:sp macro="" textlink="">
      <xdr:nvSpPr>
        <xdr:cNvPr id="312" name="テキスト ボックス 311"/>
        <xdr:cNvSpPr txBox="1"/>
      </xdr:nvSpPr>
      <xdr:spPr>
        <a:xfrm>
          <a:off x="7704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80442</xdr:rowOff>
    </xdr:from>
    <xdr:to>
      <xdr:col>36</xdr:col>
      <xdr:colOff>165100</xdr:colOff>
      <xdr:row>39</xdr:row>
      <xdr:rowOff>10592</xdr:rowOff>
    </xdr:to>
    <xdr:sp macro="" textlink="">
      <xdr:nvSpPr>
        <xdr:cNvPr id="313" name="楕円 312"/>
        <xdr:cNvSpPr/>
      </xdr:nvSpPr>
      <xdr:spPr>
        <a:xfrm>
          <a:off x="6921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1719</xdr:rowOff>
    </xdr:from>
    <xdr:ext cx="313932" cy="259045"/>
    <xdr:sp macro="" textlink="">
      <xdr:nvSpPr>
        <xdr:cNvPr id="314" name="テキスト ボックス 313"/>
        <xdr:cNvSpPr txBox="1"/>
      </xdr:nvSpPr>
      <xdr:spPr>
        <a:xfrm>
          <a:off x="6815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142868</xdr:rowOff>
    </xdr:from>
    <xdr:to>
      <xdr:col>55</xdr:col>
      <xdr:colOff>0</xdr:colOff>
      <xdr:row>58</xdr:row>
      <xdr:rowOff>21644</xdr:rowOff>
    </xdr:to>
    <xdr:cxnSp macro="">
      <xdr:nvCxnSpPr>
        <xdr:cNvPr id="345" name="直線コネクタ 344"/>
        <xdr:cNvCxnSpPr/>
      </xdr:nvCxnSpPr>
      <xdr:spPr>
        <a:xfrm flipV="1">
          <a:off x="9639300" y="9915518"/>
          <a:ext cx="8382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21644</xdr:rowOff>
    </xdr:from>
    <xdr:to>
      <xdr:col>50</xdr:col>
      <xdr:colOff>114300</xdr:colOff>
      <xdr:row>58</xdr:row>
      <xdr:rowOff>36612</xdr:rowOff>
    </xdr:to>
    <xdr:cxnSp macro="">
      <xdr:nvCxnSpPr>
        <xdr:cNvPr id="348" name="直線コネクタ 347"/>
        <xdr:cNvCxnSpPr/>
      </xdr:nvCxnSpPr>
      <xdr:spPr>
        <a:xfrm flipV="1">
          <a:off x="8750300" y="9965744"/>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4990</xdr:rowOff>
    </xdr:from>
    <xdr:to>
      <xdr:col>45</xdr:col>
      <xdr:colOff>177800</xdr:colOff>
      <xdr:row>58</xdr:row>
      <xdr:rowOff>36612</xdr:rowOff>
    </xdr:to>
    <xdr:cxnSp macro="">
      <xdr:nvCxnSpPr>
        <xdr:cNvPr id="351" name="直線コネクタ 350"/>
        <xdr:cNvCxnSpPr/>
      </xdr:nvCxnSpPr>
      <xdr:spPr>
        <a:xfrm>
          <a:off x="7861300" y="9434740"/>
          <a:ext cx="889000" cy="5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4990</xdr:rowOff>
    </xdr:from>
    <xdr:to>
      <xdr:col>41</xdr:col>
      <xdr:colOff>50800</xdr:colOff>
      <xdr:row>57</xdr:row>
      <xdr:rowOff>104637</xdr:rowOff>
    </xdr:to>
    <xdr:cxnSp macro="">
      <xdr:nvCxnSpPr>
        <xdr:cNvPr id="354" name="直線コネクタ 353"/>
        <xdr:cNvCxnSpPr/>
      </xdr:nvCxnSpPr>
      <xdr:spPr>
        <a:xfrm flipV="1">
          <a:off x="6972300" y="9434740"/>
          <a:ext cx="889000" cy="4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92068</xdr:rowOff>
    </xdr:from>
    <xdr:to>
      <xdr:col>55</xdr:col>
      <xdr:colOff>50800</xdr:colOff>
      <xdr:row>58</xdr:row>
      <xdr:rowOff>22218</xdr:rowOff>
    </xdr:to>
    <xdr:sp macro="" textlink="">
      <xdr:nvSpPr>
        <xdr:cNvPr id="364" name="楕円 363"/>
        <xdr:cNvSpPr/>
      </xdr:nvSpPr>
      <xdr:spPr>
        <a:xfrm>
          <a:off x="10426700" y="98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70495</xdr:rowOff>
    </xdr:from>
    <xdr:ext cx="534377" cy="259045"/>
    <xdr:sp macro="" textlink="">
      <xdr:nvSpPr>
        <xdr:cNvPr id="365" name="農林水産業費該当値テキスト"/>
        <xdr:cNvSpPr txBox="1"/>
      </xdr:nvSpPr>
      <xdr:spPr>
        <a:xfrm>
          <a:off x="10528300" y="98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142294</xdr:rowOff>
    </xdr:from>
    <xdr:to>
      <xdr:col>50</xdr:col>
      <xdr:colOff>165100</xdr:colOff>
      <xdr:row>58</xdr:row>
      <xdr:rowOff>72444</xdr:rowOff>
    </xdr:to>
    <xdr:sp macro="" textlink="">
      <xdr:nvSpPr>
        <xdr:cNvPr id="366" name="楕円 365"/>
        <xdr:cNvSpPr/>
      </xdr:nvSpPr>
      <xdr:spPr>
        <a:xfrm>
          <a:off x="9588500" y="99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63571</xdr:rowOff>
    </xdr:from>
    <xdr:ext cx="534377" cy="259045"/>
    <xdr:sp macro="" textlink="">
      <xdr:nvSpPr>
        <xdr:cNvPr id="367" name="テキスト ボックス 366"/>
        <xdr:cNvSpPr txBox="1"/>
      </xdr:nvSpPr>
      <xdr:spPr>
        <a:xfrm>
          <a:off x="9372111" y="100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157262</xdr:rowOff>
    </xdr:from>
    <xdr:to>
      <xdr:col>46</xdr:col>
      <xdr:colOff>38100</xdr:colOff>
      <xdr:row>58</xdr:row>
      <xdr:rowOff>87412</xdr:rowOff>
    </xdr:to>
    <xdr:sp macro="" textlink="">
      <xdr:nvSpPr>
        <xdr:cNvPr id="368" name="楕円 367"/>
        <xdr:cNvSpPr/>
      </xdr:nvSpPr>
      <xdr:spPr>
        <a:xfrm>
          <a:off x="8699500" y="99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78539</xdr:rowOff>
    </xdr:from>
    <xdr:ext cx="534377" cy="259045"/>
    <xdr:sp macro="" textlink="">
      <xdr:nvSpPr>
        <xdr:cNvPr id="369" name="テキスト ボックス 368"/>
        <xdr:cNvSpPr txBox="1"/>
      </xdr:nvSpPr>
      <xdr:spPr>
        <a:xfrm>
          <a:off x="8483111" y="100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125640</xdr:rowOff>
    </xdr:from>
    <xdr:to>
      <xdr:col>41</xdr:col>
      <xdr:colOff>101600</xdr:colOff>
      <xdr:row>55</xdr:row>
      <xdr:rowOff>55790</xdr:rowOff>
    </xdr:to>
    <xdr:sp macro="" textlink="">
      <xdr:nvSpPr>
        <xdr:cNvPr id="370" name="楕円 369"/>
        <xdr:cNvSpPr/>
      </xdr:nvSpPr>
      <xdr:spPr>
        <a:xfrm>
          <a:off x="7810500" y="93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72317</xdr:rowOff>
    </xdr:from>
    <xdr:ext cx="534377" cy="259045"/>
    <xdr:sp macro="" textlink="">
      <xdr:nvSpPr>
        <xdr:cNvPr id="371" name="テキスト ボックス 370"/>
        <xdr:cNvSpPr txBox="1"/>
      </xdr:nvSpPr>
      <xdr:spPr>
        <a:xfrm>
          <a:off x="7594111" y="91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53837</xdr:rowOff>
    </xdr:from>
    <xdr:to>
      <xdr:col>36</xdr:col>
      <xdr:colOff>165100</xdr:colOff>
      <xdr:row>57</xdr:row>
      <xdr:rowOff>155437</xdr:rowOff>
    </xdr:to>
    <xdr:sp macro="" textlink="">
      <xdr:nvSpPr>
        <xdr:cNvPr id="372" name="楕円 371"/>
        <xdr:cNvSpPr/>
      </xdr:nvSpPr>
      <xdr:spPr>
        <a:xfrm>
          <a:off x="6921500" y="982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146564</xdr:rowOff>
    </xdr:from>
    <xdr:ext cx="534377" cy="259045"/>
    <xdr:sp macro="" textlink="">
      <xdr:nvSpPr>
        <xdr:cNvPr id="373" name="テキスト ボックス 372"/>
        <xdr:cNvSpPr txBox="1"/>
      </xdr:nvSpPr>
      <xdr:spPr>
        <a:xfrm>
          <a:off x="6705111" y="99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165129</xdr:rowOff>
    </xdr:from>
    <xdr:to>
      <xdr:col>55</xdr:col>
      <xdr:colOff>0</xdr:colOff>
      <xdr:row>78</xdr:row>
      <xdr:rowOff>64829</xdr:rowOff>
    </xdr:to>
    <xdr:cxnSp macro="">
      <xdr:nvCxnSpPr>
        <xdr:cNvPr id="404" name="直線コネクタ 403"/>
        <xdr:cNvCxnSpPr/>
      </xdr:nvCxnSpPr>
      <xdr:spPr>
        <a:xfrm>
          <a:off x="9639300" y="13366779"/>
          <a:ext cx="838200" cy="7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164150</xdr:rowOff>
    </xdr:from>
    <xdr:to>
      <xdr:col>50</xdr:col>
      <xdr:colOff>114300</xdr:colOff>
      <xdr:row>77</xdr:row>
      <xdr:rowOff>165129</xdr:rowOff>
    </xdr:to>
    <xdr:cxnSp macro="">
      <xdr:nvCxnSpPr>
        <xdr:cNvPr id="407" name="直線コネクタ 406"/>
        <xdr:cNvCxnSpPr/>
      </xdr:nvCxnSpPr>
      <xdr:spPr>
        <a:xfrm>
          <a:off x="8750300" y="1336580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164150</xdr:rowOff>
    </xdr:from>
    <xdr:to>
      <xdr:col>45</xdr:col>
      <xdr:colOff>177800</xdr:colOff>
      <xdr:row>78</xdr:row>
      <xdr:rowOff>75485</xdr:rowOff>
    </xdr:to>
    <xdr:cxnSp macro="">
      <xdr:nvCxnSpPr>
        <xdr:cNvPr id="410" name="直線コネクタ 409"/>
        <xdr:cNvCxnSpPr/>
      </xdr:nvCxnSpPr>
      <xdr:spPr>
        <a:xfrm flipV="1">
          <a:off x="7861300" y="13365800"/>
          <a:ext cx="889000" cy="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63630</xdr:rowOff>
    </xdr:from>
    <xdr:to>
      <xdr:col>41</xdr:col>
      <xdr:colOff>50800</xdr:colOff>
      <xdr:row>78</xdr:row>
      <xdr:rowOff>75485</xdr:rowOff>
    </xdr:to>
    <xdr:cxnSp macro="">
      <xdr:nvCxnSpPr>
        <xdr:cNvPr id="413" name="直線コネクタ 412"/>
        <xdr:cNvCxnSpPr/>
      </xdr:nvCxnSpPr>
      <xdr:spPr>
        <a:xfrm>
          <a:off x="6972300" y="13436730"/>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14029</xdr:rowOff>
    </xdr:from>
    <xdr:to>
      <xdr:col>55</xdr:col>
      <xdr:colOff>50800</xdr:colOff>
      <xdr:row>78</xdr:row>
      <xdr:rowOff>115629</xdr:rowOff>
    </xdr:to>
    <xdr:sp macro="" textlink="">
      <xdr:nvSpPr>
        <xdr:cNvPr id="423" name="楕円 422"/>
        <xdr:cNvSpPr/>
      </xdr:nvSpPr>
      <xdr:spPr>
        <a:xfrm>
          <a:off x="10426700" y="13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163906</xdr:rowOff>
    </xdr:from>
    <xdr:ext cx="534377" cy="259045"/>
    <xdr:sp macro="" textlink="">
      <xdr:nvSpPr>
        <xdr:cNvPr id="424" name="商工費該当値テキスト"/>
        <xdr:cNvSpPr txBox="1"/>
      </xdr:nvSpPr>
      <xdr:spPr>
        <a:xfrm>
          <a:off x="10528300" y="133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114329</xdr:rowOff>
    </xdr:from>
    <xdr:to>
      <xdr:col>50</xdr:col>
      <xdr:colOff>165100</xdr:colOff>
      <xdr:row>78</xdr:row>
      <xdr:rowOff>44479</xdr:rowOff>
    </xdr:to>
    <xdr:sp macro="" textlink="">
      <xdr:nvSpPr>
        <xdr:cNvPr id="425" name="楕円 424"/>
        <xdr:cNvSpPr/>
      </xdr:nvSpPr>
      <xdr:spPr>
        <a:xfrm>
          <a:off x="9588500" y="13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61006</xdr:rowOff>
    </xdr:from>
    <xdr:ext cx="534377" cy="259045"/>
    <xdr:sp macro="" textlink="">
      <xdr:nvSpPr>
        <xdr:cNvPr id="426" name="テキスト ボックス 425"/>
        <xdr:cNvSpPr txBox="1"/>
      </xdr:nvSpPr>
      <xdr:spPr>
        <a:xfrm>
          <a:off x="9372111" y="130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113350</xdr:rowOff>
    </xdr:from>
    <xdr:to>
      <xdr:col>46</xdr:col>
      <xdr:colOff>38100</xdr:colOff>
      <xdr:row>78</xdr:row>
      <xdr:rowOff>43500</xdr:rowOff>
    </xdr:to>
    <xdr:sp macro="" textlink="">
      <xdr:nvSpPr>
        <xdr:cNvPr id="427" name="楕円 426"/>
        <xdr:cNvSpPr/>
      </xdr:nvSpPr>
      <xdr:spPr>
        <a:xfrm>
          <a:off x="8699500" y="133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60027</xdr:rowOff>
    </xdr:from>
    <xdr:ext cx="534377" cy="259045"/>
    <xdr:sp macro="" textlink="">
      <xdr:nvSpPr>
        <xdr:cNvPr id="428" name="テキスト ボックス 427"/>
        <xdr:cNvSpPr txBox="1"/>
      </xdr:nvSpPr>
      <xdr:spPr>
        <a:xfrm>
          <a:off x="8483111" y="130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24685</xdr:rowOff>
    </xdr:from>
    <xdr:to>
      <xdr:col>41</xdr:col>
      <xdr:colOff>101600</xdr:colOff>
      <xdr:row>78</xdr:row>
      <xdr:rowOff>126285</xdr:rowOff>
    </xdr:to>
    <xdr:sp macro="" textlink="">
      <xdr:nvSpPr>
        <xdr:cNvPr id="429" name="楕円 428"/>
        <xdr:cNvSpPr/>
      </xdr:nvSpPr>
      <xdr:spPr>
        <a:xfrm>
          <a:off x="7810500" y="133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117412</xdr:rowOff>
    </xdr:from>
    <xdr:ext cx="534377" cy="259045"/>
    <xdr:sp macro="" textlink="">
      <xdr:nvSpPr>
        <xdr:cNvPr id="430" name="テキスト ボックス 429"/>
        <xdr:cNvSpPr txBox="1"/>
      </xdr:nvSpPr>
      <xdr:spPr>
        <a:xfrm>
          <a:off x="7594111" y="134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12830</xdr:rowOff>
    </xdr:from>
    <xdr:to>
      <xdr:col>36</xdr:col>
      <xdr:colOff>165100</xdr:colOff>
      <xdr:row>78</xdr:row>
      <xdr:rowOff>114430</xdr:rowOff>
    </xdr:to>
    <xdr:sp macro="" textlink="">
      <xdr:nvSpPr>
        <xdr:cNvPr id="431" name="楕円 430"/>
        <xdr:cNvSpPr/>
      </xdr:nvSpPr>
      <xdr:spPr>
        <a:xfrm>
          <a:off x="6921500" y="133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130957</xdr:rowOff>
    </xdr:from>
    <xdr:ext cx="534377" cy="259045"/>
    <xdr:sp macro="" textlink="">
      <xdr:nvSpPr>
        <xdr:cNvPr id="432" name="テキスト ボックス 431"/>
        <xdr:cNvSpPr txBox="1"/>
      </xdr:nvSpPr>
      <xdr:spPr>
        <a:xfrm>
          <a:off x="6705111" y="131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72149</xdr:rowOff>
    </xdr:from>
    <xdr:to>
      <xdr:col>55</xdr:col>
      <xdr:colOff>0</xdr:colOff>
      <xdr:row>98</xdr:row>
      <xdr:rowOff>113240</xdr:rowOff>
    </xdr:to>
    <xdr:cxnSp macro="">
      <xdr:nvCxnSpPr>
        <xdr:cNvPr id="461" name="直線コネクタ 460"/>
        <xdr:cNvCxnSpPr/>
      </xdr:nvCxnSpPr>
      <xdr:spPr>
        <a:xfrm flipV="1">
          <a:off x="9639300" y="16874249"/>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38674</xdr:rowOff>
    </xdr:from>
    <xdr:to>
      <xdr:col>50</xdr:col>
      <xdr:colOff>114300</xdr:colOff>
      <xdr:row>98</xdr:row>
      <xdr:rowOff>113240</xdr:rowOff>
    </xdr:to>
    <xdr:cxnSp macro="">
      <xdr:nvCxnSpPr>
        <xdr:cNvPr id="464" name="直線コネクタ 463"/>
        <xdr:cNvCxnSpPr/>
      </xdr:nvCxnSpPr>
      <xdr:spPr>
        <a:xfrm>
          <a:off x="8750300" y="16840774"/>
          <a:ext cx="8890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38674</xdr:rowOff>
    </xdr:from>
    <xdr:to>
      <xdr:col>45</xdr:col>
      <xdr:colOff>177800</xdr:colOff>
      <xdr:row>98</xdr:row>
      <xdr:rowOff>62598</xdr:rowOff>
    </xdr:to>
    <xdr:cxnSp macro="">
      <xdr:nvCxnSpPr>
        <xdr:cNvPr id="467" name="直線コネクタ 466"/>
        <xdr:cNvCxnSpPr/>
      </xdr:nvCxnSpPr>
      <xdr:spPr>
        <a:xfrm flipV="1">
          <a:off x="7861300" y="16840774"/>
          <a:ext cx="8890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62598</xdr:rowOff>
    </xdr:from>
    <xdr:to>
      <xdr:col>41</xdr:col>
      <xdr:colOff>50800</xdr:colOff>
      <xdr:row>98</xdr:row>
      <xdr:rowOff>89275</xdr:rowOff>
    </xdr:to>
    <xdr:cxnSp macro="">
      <xdr:nvCxnSpPr>
        <xdr:cNvPr id="470" name="直線コネクタ 469"/>
        <xdr:cNvCxnSpPr/>
      </xdr:nvCxnSpPr>
      <xdr:spPr>
        <a:xfrm flipV="1">
          <a:off x="6972300" y="16864698"/>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21349</xdr:rowOff>
    </xdr:from>
    <xdr:to>
      <xdr:col>55</xdr:col>
      <xdr:colOff>50800</xdr:colOff>
      <xdr:row>98</xdr:row>
      <xdr:rowOff>122949</xdr:rowOff>
    </xdr:to>
    <xdr:sp macro="" textlink="">
      <xdr:nvSpPr>
        <xdr:cNvPr id="480" name="楕円 479"/>
        <xdr:cNvSpPr/>
      </xdr:nvSpPr>
      <xdr:spPr>
        <a:xfrm>
          <a:off x="104267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107726</xdr:rowOff>
    </xdr:from>
    <xdr:ext cx="534377" cy="259045"/>
    <xdr:sp macro="" textlink="">
      <xdr:nvSpPr>
        <xdr:cNvPr id="481" name="土木費該当値テキスト"/>
        <xdr:cNvSpPr txBox="1"/>
      </xdr:nvSpPr>
      <xdr:spPr>
        <a:xfrm>
          <a:off x="10528300" y="167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62440</xdr:rowOff>
    </xdr:from>
    <xdr:to>
      <xdr:col>50</xdr:col>
      <xdr:colOff>165100</xdr:colOff>
      <xdr:row>98</xdr:row>
      <xdr:rowOff>164040</xdr:rowOff>
    </xdr:to>
    <xdr:sp macro="" textlink="">
      <xdr:nvSpPr>
        <xdr:cNvPr id="482" name="楕円 481"/>
        <xdr:cNvSpPr/>
      </xdr:nvSpPr>
      <xdr:spPr>
        <a:xfrm>
          <a:off x="9588500" y="168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155167</xdr:rowOff>
    </xdr:from>
    <xdr:ext cx="534377" cy="259045"/>
    <xdr:sp macro="" textlink="">
      <xdr:nvSpPr>
        <xdr:cNvPr id="483" name="テキスト ボックス 482"/>
        <xdr:cNvSpPr txBox="1"/>
      </xdr:nvSpPr>
      <xdr:spPr>
        <a:xfrm>
          <a:off x="9372111" y="169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159324</xdr:rowOff>
    </xdr:from>
    <xdr:to>
      <xdr:col>46</xdr:col>
      <xdr:colOff>38100</xdr:colOff>
      <xdr:row>98</xdr:row>
      <xdr:rowOff>89474</xdr:rowOff>
    </xdr:to>
    <xdr:sp macro="" textlink="">
      <xdr:nvSpPr>
        <xdr:cNvPr id="484" name="楕円 483"/>
        <xdr:cNvSpPr/>
      </xdr:nvSpPr>
      <xdr:spPr>
        <a:xfrm>
          <a:off x="8699500" y="167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80601</xdr:rowOff>
    </xdr:from>
    <xdr:ext cx="534377" cy="259045"/>
    <xdr:sp macro="" textlink="">
      <xdr:nvSpPr>
        <xdr:cNvPr id="485" name="テキスト ボックス 484"/>
        <xdr:cNvSpPr txBox="1"/>
      </xdr:nvSpPr>
      <xdr:spPr>
        <a:xfrm>
          <a:off x="8483111" y="168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11798</xdr:rowOff>
    </xdr:from>
    <xdr:to>
      <xdr:col>41</xdr:col>
      <xdr:colOff>101600</xdr:colOff>
      <xdr:row>98</xdr:row>
      <xdr:rowOff>113398</xdr:rowOff>
    </xdr:to>
    <xdr:sp macro="" textlink="">
      <xdr:nvSpPr>
        <xdr:cNvPr id="486" name="楕円 485"/>
        <xdr:cNvSpPr/>
      </xdr:nvSpPr>
      <xdr:spPr>
        <a:xfrm>
          <a:off x="7810500" y="16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104525</xdr:rowOff>
    </xdr:from>
    <xdr:ext cx="534377" cy="259045"/>
    <xdr:sp macro="" textlink="">
      <xdr:nvSpPr>
        <xdr:cNvPr id="487" name="テキスト ボックス 486"/>
        <xdr:cNvSpPr txBox="1"/>
      </xdr:nvSpPr>
      <xdr:spPr>
        <a:xfrm>
          <a:off x="7594111" y="169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38475</xdr:rowOff>
    </xdr:from>
    <xdr:to>
      <xdr:col>36</xdr:col>
      <xdr:colOff>165100</xdr:colOff>
      <xdr:row>98</xdr:row>
      <xdr:rowOff>140075</xdr:rowOff>
    </xdr:to>
    <xdr:sp macro="" textlink="">
      <xdr:nvSpPr>
        <xdr:cNvPr id="488" name="楕円 487"/>
        <xdr:cNvSpPr/>
      </xdr:nvSpPr>
      <xdr:spPr>
        <a:xfrm>
          <a:off x="6921500" y="168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131202</xdr:rowOff>
    </xdr:from>
    <xdr:ext cx="534377" cy="259045"/>
    <xdr:sp macro="" textlink="">
      <xdr:nvSpPr>
        <xdr:cNvPr id="489" name="テキスト ボックス 488"/>
        <xdr:cNvSpPr txBox="1"/>
      </xdr:nvSpPr>
      <xdr:spPr>
        <a:xfrm>
          <a:off x="6705111" y="169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106515</xdr:rowOff>
    </xdr:from>
    <xdr:to>
      <xdr:col>85</xdr:col>
      <xdr:colOff>127000</xdr:colOff>
      <xdr:row>38</xdr:row>
      <xdr:rowOff>162427</xdr:rowOff>
    </xdr:to>
    <xdr:cxnSp macro="">
      <xdr:nvCxnSpPr>
        <xdr:cNvPr id="519" name="直線コネクタ 518"/>
        <xdr:cNvCxnSpPr/>
      </xdr:nvCxnSpPr>
      <xdr:spPr>
        <a:xfrm flipV="1">
          <a:off x="15481300" y="6621615"/>
          <a:ext cx="8382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132080</xdr:rowOff>
    </xdr:from>
    <xdr:to>
      <xdr:col>81</xdr:col>
      <xdr:colOff>50800</xdr:colOff>
      <xdr:row>38</xdr:row>
      <xdr:rowOff>162427</xdr:rowOff>
    </xdr:to>
    <xdr:cxnSp macro="">
      <xdr:nvCxnSpPr>
        <xdr:cNvPr id="522" name="直線コネクタ 521"/>
        <xdr:cNvCxnSpPr/>
      </xdr:nvCxnSpPr>
      <xdr:spPr>
        <a:xfrm>
          <a:off x="14592300" y="6647180"/>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132080</xdr:rowOff>
    </xdr:from>
    <xdr:to>
      <xdr:col>76</xdr:col>
      <xdr:colOff>114300</xdr:colOff>
      <xdr:row>39</xdr:row>
      <xdr:rowOff>29401</xdr:rowOff>
    </xdr:to>
    <xdr:cxnSp macro="">
      <xdr:nvCxnSpPr>
        <xdr:cNvPr id="525" name="直線コネクタ 524"/>
        <xdr:cNvCxnSpPr/>
      </xdr:nvCxnSpPr>
      <xdr:spPr>
        <a:xfrm flipV="1">
          <a:off x="13703300" y="6647180"/>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8312</xdr:rowOff>
    </xdr:from>
    <xdr:to>
      <xdr:col>71</xdr:col>
      <xdr:colOff>177800</xdr:colOff>
      <xdr:row>39</xdr:row>
      <xdr:rowOff>29401</xdr:rowOff>
    </xdr:to>
    <xdr:cxnSp macro="">
      <xdr:nvCxnSpPr>
        <xdr:cNvPr id="528" name="直線コネクタ 527"/>
        <xdr:cNvCxnSpPr/>
      </xdr:nvCxnSpPr>
      <xdr:spPr>
        <a:xfrm>
          <a:off x="12814300" y="6694862"/>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55715</xdr:rowOff>
    </xdr:from>
    <xdr:to>
      <xdr:col>85</xdr:col>
      <xdr:colOff>177800</xdr:colOff>
      <xdr:row>38</xdr:row>
      <xdr:rowOff>157315</xdr:rowOff>
    </xdr:to>
    <xdr:sp macro="" textlink="">
      <xdr:nvSpPr>
        <xdr:cNvPr id="538" name="楕円 537"/>
        <xdr:cNvSpPr/>
      </xdr:nvSpPr>
      <xdr:spPr>
        <a:xfrm>
          <a:off x="16268700" y="65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34142</xdr:rowOff>
    </xdr:from>
    <xdr:ext cx="534377" cy="259045"/>
    <xdr:sp macro="" textlink="">
      <xdr:nvSpPr>
        <xdr:cNvPr id="539" name="消防費該当値テキスト"/>
        <xdr:cNvSpPr txBox="1"/>
      </xdr:nvSpPr>
      <xdr:spPr>
        <a:xfrm>
          <a:off x="16370300" y="65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111627</xdr:rowOff>
    </xdr:from>
    <xdr:to>
      <xdr:col>81</xdr:col>
      <xdr:colOff>101600</xdr:colOff>
      <xdr:row>39</xdr:row>
      <xdr:rowOff>41777</xdr:rowOff>
    </xdr:to>
    <xdr:sp macro="" textlink="">
      <xdr:nvSpPr>
        <xdr:cNvPr id="540" name="楕円 539"/>
        <xdr:cNvSpPr/>
      </xdr:nvSpPr>
      <xdr:spPr>
        <a:xfrm>
          <a:off x="15430500" y="66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32904</xdr:rowOff>
    </xdr:from>
    <xdr:ext cx="534377" cy="259045"/>
    <xdr:sp macro="" textlink="">
      <xdr:nvSpPr>
        <xdr:cNvPr id="541" name="テキスト ボックス 540"/>
        <xdr:cNvSpPr txBox="1"/>
      </xdr:nvSpPr>
      <xdr:spPr>
        <a:xfrm>
          <a:off x="15214111" y="67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81280</xdr:rowOff>
    </xdr:from>
    <xdr:to>
      <xdr:col>76</xdr:col>
      <xdr:colOff>165100</xdr:colOff>
      <xdr:row>39</xdr:row>
      <xdr:rowOff>11430</xdr:rowOff>
    </xdr:to>
    <xdr:sp macro="" textlink="">
      <xdr:nvSpPr>
        <xdr:cNvPr id="542" name="楕円 541"/>
        <xdr:cNvSpPr/>
      </xdr:nvSpPr>
      <xdr:spPr>
        <a:xfrm>
          <a:off x="1454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2557</xdr:rowOff>
    </xdr:from>
    <xdr:ext cx="534377" cy="259045"/>
    <xdr:sp macro="" textlink="">
      <xdr:nvSpPr>
        <xdr:cNvPr id="543" name="テキスト ボックス 542"/>
        <xdr:cNvSpPr txBox="1"/>
      </xdr:nvSpPr>
      <xdr:spPr>
        <a:xfrm>
          <a:off x="14325111" y="66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150051</xdr:rowOff>
    </xdr:from>
    <xdr:to>
      <xdr:col>72</xdr:col>
      <xdr:colOff>38100</xdr:colOff>
      <xdr:row>39</xdr:row>
      <xdr:rowOff>80201</xdr:rowOff>
    </xdr:to>
    <xdr:sp macro="" textlink="">
      <xdr:nvSpPr>
        <xdr:cNvPr id="544" name="楕円 543"/>
        <xdr:cNvSpPr/>
      </xdr:nvSpPr>
      <xdr:spPr>
        <a:xfrm>
          <a:off x="13652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71328</xdr:rowOff>
    </xdr:from>
    <xdr:ext cx="534377" cy="259045"/>
    <xdr:sp macro="" textlink="">
      <xdr:nvSpPr>
        <xdr:cNvPr id="545" name="テキスト ボックス 544"/>
        <xdr:cNvSpPr txBox="1"/>
      </xdr:nvSpPr>
      <xdr:spPr>
        <a:xfrm>
          <a:off x="13436111" y="67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128962</xdr:rowOff>
    </xdr:from>
    <xdr:to>
      <xdr:col>67</xdr:col>
      <xdr:colOff>101600</xdr:colOff>
      <xdr:row>39</xdr:row>
      <xdr:rowOff>59112</xdr:rowOff>
    </xdr:to>
    <xdr:sp macro="" textlink="">
      <xdr:nvSpPr>
        <xdr:cNvPr id="546" name="楕円 545"/>
        <xdr:cNvSpPr/>
      </xdr:nvSpPr>
      <xdr:spPr>
        <a:xfrm>
          <a:off x="12763500" y="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50239</xdr:rowOff>
    </xdr:from>
    <xdr:ext cx="534377" cy="259045"/>
    <xdr:sp macro="" textlink="">
      <xdr:nvSpPr>
        <xdr:cNvPr id="547" name="テキスト ボックス 546"/>
        <xdr:cNvSpPr txBox="1"/>
      </xdr:nvSpPr>
      <xdr:spPr>
        <a:xfrm>
          <a:off x="12547111" y="67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162070</xdr:rowOff>
    </xdr:from>
    <xdr:to>
      <xdr:col>85</xdr:col>
      <xdr:colOff>127000</xdr:colOff>
      <xdr:row>57</xdr:row>
      <xdr:rowOff>114339</xdr:rowOff>
    </xdr:to>
    <xdr:cxnSp macro="">
      <xdr:nvCxnSpPr>
        <xdr:cNvPr id="578" name="直線コネクタ 577"/>
        <xdr:cNvCxnSpPr/>
      </xdr:nvCxnSpPr>
      <xdr:spPr>
        <a:xfrm flipV="1">
          <a:off x="15481300" y="9763270"/>
          <a:ext cx="838200" cy="1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110021</xdr:rowOff>
    </xdr:from>
    <xdr:to>
      <xdr:col>81</xdr:col>
      <xdr:colOff>50800</xdr:colOff>
      <xdr:row>57</xdr:row>
      <xdr:rowOff>114339</xdr:rowOff>
    </xdr:to>
    <xdr:cxnSp macro="">
      <xdr:nvCxnSpPr>
        <xdr:cNvPr id="581" name="直線コネクタ 580"/>
        <xdr:cNvCxnSpPr/>
      </xdr:nvCxnSpPr>
      <xdr:spPr>
        <a:xfrm>
          <a:off x="14592300" y="9882671"/>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100126</xdr:rowOff>
    </xdr:from>
    <xdr:to>
      <xdr:col>76</xdr:col>
      <xdr:colOff>114300</xdr:colOff>
      <xdr:row>57</xdr:row>
      <xdr:rowOff>110021</xdr:rowOff>
    </xdr:to>
    <xdr:cxnSp macro="">
      <xdr:nvCxnSpPr>
        <xdr:cNvPr id="584" name="直線コネクタ 583"/>
        <xdr:cNvCxnSpPr/>
      </xdr:nvCxnSpPr>
      <xdr:spPr>
        <a:xfrm>
          <a:off x="13703300" y="9872776"/>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100126</xdr:rowOff>
    </xdr:from>
    <xdr:to>
      <xdr:col>71</xdr:col>
      <xdr:colOff>177800</xdr:colOff>
      <xdr:row>57</xdr:row>
      <xdr:rowOff>160588</xdr:rowOff>
    </xdr:to>
    <xdr:cxnSp macro="">
      <xdr:nvCxnSpPr>
        <xdr:cNvPr id="587" name="直線コネクタ 586"/>
        <xdr:cNvCxnSpPr/>
      </xdr:nvCxnSpPr>
      <xdr:spPr>
        <a:xfrm flipV="1">
          <a:off x="12814300" y="9872776"/>
          <a:ext cx="889000" cy="6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111270</xdr:rowOff>
    </xdr:from>
    <xdr:to>
      <xdr:col>85</xdr:col>
      <xdr:colOff>177800</xdr:colOff>
      <xdr:row>57</xdr:row>
      <xdr:rowOff>41420</xdr:rowOff>
    </xdr:to>
    <xdr:sp macro="" textlink="">
      <xdr:nvSpPr>
        <xdr:cNvPr id="597" name="楕円 596"/>
        <xdr:cNvSpPr/>
      </xdr:nvSpPr>
      <xdr:spPr>
        <a:xfrm>
          <a:off x="16268700" y="97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89697</xdr:rowOff>
    </xdr:from>
    <xdr:ext cx="534377" cy="259045"/>
    <xdr:sp macro="" textlink="">
      <xdr:nvSpPr>
        <xdr:cNvPr id="598" name="教育費該当値テキスト"/>
        <xdr:cNvSpPr txBox="1"/>
      </xdr:nvSpPr>
      <xdr:spPr>
        <a:xfrm>
          <a:off x="16370300" y="96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63539</xdr:rowOff>
    </xdr:from>
    <xdr:to>
      <xdr:col>81</xdr:col>
      <xdr:colOff>101600</xdr:colOff>
      <xdr:row>57</xdr:row>
      <xdr:rowOff>165139</xdr:rowOff>
    </xdr:to>
    <xdr:sp macro="" textlink="">
      <xdr:nvSpPr>
        <xdr:cNvPr id="599" name="楕円 598"/>
        <xdr:cNvSpPr/>
      </xdr:nvSpPr>
      <xdr:spPr>
        <a:xfrm>
          <a:off x="15430500" y="98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156266</xdr:rowOff>
    </xdr:from>
    <xdr:ext cx="534377" cy="259045"/>
    <xdr:sp macro="" textlink="">
      <xdr:nvSpPr>
        <xdr:cNvPr id="600" name="テキスト ボックス 599"/>
        <xdr:cNvSpPr txBox="1"/>
      </xdr:nvSpPr>
      <xdr:spPr>
        <a:xfrm>
          <a:off x="15214111" y="99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59221</xdr:rowOff>
    </xdr:from>
    <xdr:to>
      <xdr:col>76</xdr:col>
      <xdr:colOff>165100</xdr:colOff>
      <xdr:row>57</xdr:row>
      <xdr:rowOff>160821</xdr:rowOff>
    </xdr:to>
    <xdr:sp macro="" textlink="">
      <xdr:nvSpPr>
        <xdr:cNvPr id="601" name="楕円 600"/>
        <xdr:cNvSpPr/>
      </xdr:nvSpPr>
      <xdr:spPr>
        <a:xfrm>
          <a:off x="14541500" y="9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151948</xdr:rowOff>
    </xdr:from>
    <xdr:ext cx="534377" cy="259045"/>
    <xdr:sp macro="" textlink="">
      <xdr:nvSpPr>
        <xdr:cNvPr id="602" name="テキスト ボックス 601"/>
        <xdr:cNvSpPr txBox="1"/>
      </xdr:nvSpPr>
      <xdr:spPr>
        <a:xfrm>
          <a:off x="14325111" y="99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49326</xdr:rowOff>
    </xdr:from>
    <xdr:to>
      <xdr:col>72</xdr:col>
      <xdr:colOff>38100</xdr:colOff>
      <xdr:row>57</xdr:row>
      <xdr:rowOff>150926</xdr:rowOff>
    </xdr:to>
    <xdr:sp macro="" textlink="">
      <xdr:nvSpPr>
        <xdr:cNvPr id="603" name="楕円 602"/>
        <xdr:cNvSpPr/>
      </xdr:nvSpPr>
      <xdr:spPr>
        <a:xfrm>
          <a:off x="13652500" y="98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142053</xdr:rowOff>
    </xdr:from>
    <xdr:ext cx="534377" cy="259045"/>
    <xdr:sp macro="" textlink="">
      <xdr:nvSpPr>
        <xdr:cNvPr id="604" name="テキスト ボックス 603"/>
        <xdr:cNvSpPr txBox="1"/>
      </xdr:nvSpPr>
      <xdr:spPr>
        <a:xfrm>
          <a:off x="13436111" y="99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109788</xdr:rowOff>
    </xdr:from>
    <xdr:to>
      <xdr:col>67</xdr:col>
      <xdr:colOff>101600</xdr:colOff>
      <xdr:row>58</xdr:row>
      <xdr:rowOff>39938</xdr:rowOff>
    </xdr:to>
    <xdr:sp macro="" textlink="">
      <xdr:nvSpPr>
        <xdr:cNvPr id="605" name="楕円 604"/>
        <xdr:cNvSpPr/>
      </xdr:nvSpPr>
      <xdr:spPr>
        <a:xfrm>
          <a:off x="12763500" y="98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31065</xdr:rowOff>
    </xdr:from>
    <xdr:ext cx="534377" cy="259045"/>
    <xdr:sp macro="" textlink="">
      <xdr:nvSpPr>
        <xdr:cNvPr id="606" name="テキスト ボックス 605"/>
        <xdr:cNvSpPr txBox="1"/>
      </xdr:nvSpPr>
      <xdr:spPr>
        <a:xfrm>
          <a:off x="12547111" y="99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133372</xdr:rowOff>
    </xdr:from>
    <xdr:to>
      <xdr:col>85</xdr:col>
      <xdr:colOff>127000</xdr:colOff>
      <xdr:row>78</xdr:row>
      <xdr:rowOff>136958</xdr:rowOff>
    </xdr:to>
    <xdr:cxnSp macro="">
      <xdr:nvCxnSpPr>
        <xdr:cNvPr id="633" name="直線コネクタ 632"/>
        <xdr:cNvCxnSpPr/>
      </xdr:nvCxnSpPr>
      <xdr:spPr>
        <a:xfrm>
          <a:off x="15481300" y="13506472"/>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133372</xdr:rowOff>
    </xdr:from>
    <xdr:to>
      <xdr:col>81</xdr:col>
      <xdr:colOff>50800</xdr:colOff>
      <xdr:row>78</xdr:row>
      <xdr:rowOff>139700</xdr:rowOff>
    </xdr:to>
    <xdr:cxnSp macro="">
      <xdr:nvCxnSpPr>
        <xdr:cNvPr id="636" name="直線コネクタ 635"/>
        <xdr:cNvCxnSpPr/>
      </xdr:nvCxnSpPr>
      <xdr:spPr>
        <a:xfrm flipV="1">
          <a:off x="14592300" y="13506472"/>
          <a:ext cx="8890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86158</xdr:rowOff>
    </xdr:from>
    <xdr:to>
      <xdr:col>85</xdr:col>
      <xdr:colOff>177800</xdr:colOff>
      <xdr:row>79</xdr:row>
      <xdr:rowOff>16308</xdr:rowOff>
    </xdr:to>
    <xdr:sp macro="" textlink="">
      <xdr:nvSpPr>
        <xdr:cNvPr id="652" name="楕円 651"/>
        <xdr:cNvSpPr/>
      </xdr:nvSpPr>
      <xdr:spPr>
        <a:xfrm>
          <a:off x="162687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1085</xdr:rowOff>
    </xdr:from>
    <xdr:ext cx="378565" cy="259045"/>
    <xdr:sp macro="" textlink="">
      <xdr:nvSpPr>
        <xdr:cNvPr id="653" name="災害復旧費該当値テキスト"/>
        <xdr:cNvSpPr txBox="1"/>
      </xdr:nvSpPr>
      <xdr:spPr>
        <a:xfrm>
          <a:off x="16370300" y="1337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82572</xdr:rowOff>
    </xdr:from>
    <xdr:to>
      <xdr:col>81</xdr:col>
      <xdr:colOff>101600</xdr:colOff>
      <xdr:row>79</xdr:row>
      <xdr:rowOff>12722</xdr:rowOff>
    </xdr:to>
    <xdr:sp macro="" textlink="">
      <xdr:nvSpPr>
        <xdr:cNvPr id="654" name="楕円 653"/>
        <xdr:cNvSpPr/>
      </xdr:nvSpPr>
      <xdr:spPr>
        <a:xfrm>
          <a:off x="15430500" y="134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3849</xdr:rowOff>
    </xdr:from>
    <xdr:ext cx="469744" cy="259045"/>
    <xdr:sp macro="" textlink="">
      <xdr:nvSpPr>
        <xdr:cNvPr id="655" name="テキスト ボックス 654"/>
        <xdr:cNvSpPr txBox="1"/>
      </xdr:nvSpPr>
      <xdr:spPr>
        <a:xfrm>
          <a:off x="15246428" y="1354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5359</xdr:rowOff>
    </xdr:from>
    <xdr:to>
      <xdr:col>85</xdr:col>
      <xdr:colOff>127000</xdr:colOff>
      <xdr:row>99</xdr:row>
      <xdr:rowOff>9753</xdr:rowOff>
    </xdr:to>
    <xdr:cxnSp macro="">
      <xdr:nvCxnSpPr>
        <xdr:cNvPr id="691" name="直線コネクタ 690"/>
        <xdr:cNvCxnSpPr/>
      </xdr:nvCxnSpPr>
      <xdr:spPr>
        <a:xfrm>
          <a:off x="15481300" y="16978909"/>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5359</xdr:rowOff>
    </xdr:from>
    <xdr:to>
      <xdr:col>81</xdr:col>
      <xdr:colOff>50800</xdr:colOff>
      <xdr:row>99</xdr:row>
      <xdr:rowOff>15075</xdr:rowOff>
    </xdr:to>
    <xdr:cxnSp macro="">
      <xdr:nvCxnSpPr>
        <xdr:cNvPr id="694" name="直線コネクタ 693"/>
        <xdr:cNvCxnSpPr/>
      </xdr:nvCxnSpPr>
      <xdr:spPr>
        <a:xfrm flipV="1">
          <a:off x="14592300" y="1697890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15075</xdr:rowOff>
    </xdr:from>
    <xdr:to>
      <xdr:col>76</xdr:col>
      <xdr:colOff>114300</xdr:colOff>
      <xdr:row>99</xdr:row>
      <xdr:rowOff>18759</xdr:rowOff>
    </xdr:to>
    <xdr:cxnSp macro="">
      <xdr:nvCxnSpPr>
        <xdr:cNvPr id="697" name="直線コネクタ 696"/>
        <xdr:cNvCxnSpPr/>
      </xdr:nvCxnSpPr>
      <xdr:spPr>
        <a:xfrm flipV="1">
          <a:off x="13703300" y="1698862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12472</xdr:rowOff>
    </xdr:from>
    <xdr:to>
      <xdr:col>71</xdr:col>
      <xdr:colOff>177800</xdr:colOff>
      <xdr:row>99</xdr:row>
      <xdr:rowOff>18759</xdr:rowOff>
    </xdr:to>
    <xdr:cxnSp macro="">
      <xdr:nvCxnSpPr>
        <xdr:cNvPr id="700" name="直線コネクタ 699"/>
        <xdr:cNvCxnSpPr/>
      </xdr:nvCxnSpPr>
      <xdr:spPr>
        <a:xfrm>
          <a:off x="12814300" y="1698602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130403</xdr:rowOff>
    </xdr:from>
    <xdr:to>
      <xdr:col>85</xdr:col>
      <xdr:colOff>177800</xdr:colOff>
      <xdr:row>99</xdr:row>
      <xdr:rowOff>60553</xdr:rowOff>
    </xdr:to>
    <xdr:sp macro="" textlink="">
      <xdr:nvSpPr>
        <xdr:cNvPr id="710" name="楕円 709"/>
        <xdr:cNvSpPr/>
      </xdr:nvSpPr>
      <xdr:spPr>
        <a:xfrm>
          <a:off x="16268700" y="169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45330</xdr:rowOff>
    </xdr:from>
    <xdr:ext cx="534377" cy="259045"/>
    <xdr:sp macro="" textlink="">
      <xdr:nvSpPr>
        <xdr:cNvPr id="711" name="公債費該当値テキスト"/>
        <xdr:cNvSpPr txBox="1"/>
      </xdr:nvSpPr>
      <xdr:spPr>
        <a:xfrm>
          <a:off x="16370300" y="1684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126009</xdr:rowOff>
    </xdr:from>
    <xdr:to>
      <xdr:col>81</xdr:col>
      <xdr:colOff>101600</xdr:colOff>
      <xdr:row>99</xdr:row>
      <xdr:rowOff>56159</xdr:rowOff>
    </xdr:to>
    <xdr:sp macro="" textlink="">
      <xdr:nvSpPr>
        <xdr:cNvPr id="712" name="楕円 711"/>
        <xdr:cNvSpPr/>
      </xdr:nvSpPr>
      <xdr:spPr>
        <a:xfrm>
          <a:off x="15430500" y="169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47286</xdr:rowOff>
    </xdr:from>
    <xdr:ext cx="534377" cy="259045"/>
    <xdr:sp macro="" textlink="">
      <xdr:nvSpPr>
        <xdr:cNvPr id="713" name="テキスト ボックス 712"/>
        <xdr:cNvSpPr txBox="1"/>
      </xdr:nvSpPr>
      <xdr:spPr>
        <a:xfrm>
          <a:off x="15214111" y="170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135725</xdr:rowOff>
    </xdr:from>
    <xdr:to>
      <xdr:col>76</xdr:col>
      <xdr:colOff>165100</xdr:colOff>
      <xdr:row>99</xdr:row>
      <xdr:rowOff>65875</xdr:rowOff>
    </xdr:to>
    <xdr:sp macro="" textlink="">
      <xdr:nvSpPr>
        <xdr:cNvPr id="714" name="楕円 713"/>
        <xdr:cNvSpPr/>
      </xdr:nvSpPr>
      <xdr:spPr>
        <a:xfrm>
          <a:off x="14541500" y="169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57002</xdr:rowOff>
    </xdr:from>
    <xdr:ext cx="534377" cy="259045"/>
    <xdr:sp macro="" textlink="">
      <xdr:nvSpPr>
        <xdr:cNvPr id="715" name="テキスト ボックス 714"/>
        <xdr:cNvSpPr txBox="1"/>
      </xdr:nvSpPr>
      <xdr:spPr>
        <a:xfrm>
          <a:off x="14325111" y="170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139409</xdr:rowOff>
    </xdr:from>
    <xdr:to>
      <xdr:col>72</xdr:col>
      <xdr:colOff>38100</xdr:colOff>
      <xdr:row>99</xdr:row>
      <xdr:rowOff>69559</xdr:rowOff>
    </xdr:to>
    <xdr:sp macro="" textlink="">
      <xdr:nvSpPr>
        <xdr:cNvPr id="716" name="楕円 715"/>
        <xdr:cNvSpPr/>
      </xdr:nvSpPr>
      <xdr:spPr>
        <a:xfrm>
          <a:off x="13652500" y="169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60686</xdr:rowOff>
    </xdr:from>
    <xdr:ext cx="534377" cy="259045"/>
    <xdr:sp macro="" textlink="">
      <xdr:nvSpPr>
        <xdr:cNvPr id="717" name="テキスト ボックス 716"/>
        <xdr:cNvSpPr txBox="1"/>
      </xdr:nvSpPr>
      <xdr:spPr>
        <a:xfrm>
          <a:off x="13436111" y="170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133122</xdr:rowOff>
    </xdr:from>
    <xdr:to>
      <xdr:col>67</xdr:col>
      <xdr:colOff>101600</xdr:colOff>
      <xdr:row>99</xdr:row>
      <xdr:rowOff>63272</xdr:rowOff>
    </xdr:to>
    <xdr:sp macro="" textlink="">
      <xdr:nvSpPr>
        <xdr:cNvPr id="718" name="楕円 717"/>
        <xdr:cNvSpPr/>
      </xdr:nvSpPr>
      <xdr:spPr>
        <a:xfrm>
          <a:off x="12763500" y="169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54399</xdr:rowOff>
    </xdr:from>
    <xdr:ext cx="534377" cy="259045"/>
    <xdr:sp macro="" textlink="">
      <xdr:nvSpPr>
        <xdr:cNvPr id="719" name="テキスト ボックス 718"/>
        <xdr:cNvSpPr txBox="1"/>
      </xdr:nvSpPr>
      <xdr:spPr>
        <a:xfrm>
          <a:off x="12547111" y="170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目的別歳出の住民一人当たりのコストは、議会費を除き類似団体内平均を下回っている。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総務費が前年度比較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新型コロナウイルス感染症に伴う緊急経済対策として実施した、特別定額給付金事業の影響によるものである。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また、教育費が前年度比較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円増となっているが、これは、ＧＩＧＡスクール構想に基づく端末、電子黒板、無線ＬＡＮ等整備事業が影響しているものである。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農林水産業費については、類似団体内平均を下回っているものの、増加傾向にあるため、今後も経常経費の削減に努める。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ここ数年、標準財政規模に対する財政調整基金残高の割合が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％を切っている。地方債発行の抑制により基金の取り崩し額が増加していることによるものと考えられる。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町税等の歳入確保による基金取崩しの抑制及び歳出の適正化に努め、引き続き、財政の健全化を図る。また、大規模災害などの突発的な財政需要に備えるためにも、財政調整基金の標準財政規模比は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％を確保するよう努めていくものとする。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連結実質赤字比率については、各会計とも赤字は発生していない。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黒字額については、一般会計を除きほぼ横ばいで推移している。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今後も各会計において安定した財政運営を行う。</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7123895</v>
      </c>
      <c r="BO4" s="464"/>
      <c r="BP4" s="464"/>
      <c r="BQ4" s="464"/>
      <c r="BR4" s="464"/>
      <c r="BS4" s="464"/>
      <c r="BT4" s="464"/>
      <c r="BU4" s="465"/>
      <c r="BV4" s="463">
        <v>5527891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13.9</v>
      </c>
      <c r="CU4" s="648"/>
      <c r="CV4" s="648"/>
      <c r="CW4" s="648"/>
      <c r="CX4" s="648"/>
      <c r="CY4" s="648"/>
      <c r="CZ4" s="648"/>
      <c r="DA4" s="649"/>
      <c r="DB4" s="647">
        <v>15.4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6528731</v>
      </c>
      <c r="BO5" s="469"/>
      <c r="BP5" s="469"/>
      <c r="BQ5" s="469"/>
      <c r="BR5" s="469"/>
      <c r="BS5" s="469"/>
      <c r="BT5" s="469"/>
      <c r="BU5" s="470"/>
      <c r="BV5" s="468">
        <v>4871882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88.1</v>
      </c>
      <c r="CU5" s="439"/>
      <c r="CV5" s="439"/>
      <c r="CW5" s="439"/>
      <c r="CX5" s="439"/>
      <c r="CY5" s="439"/>
      <c r="CZ5" s="439"/>
      <c r="DA5" s="440"/>
      <c r="DB5" s="438">
        <v>85.9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595164</v>
      </c>
      <c r="BO6" s="469"/>
      <c r="BP6" s="469"/>
      <c r="BQ6" s="469"/>
      <c r="BR6" s="469"/>
      <c r="BS6" s="469"/>
      <c r="BT6" s="469"/>
      <c r="BU6" s="470"/>
      <c r="BV6" s="468">
        <v>656009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v>
      </c>
      <c r="CU6" s="622"/>
      <c r="CV6" s="622"/>
      <c r="CW6" s="622"/>
      <c r="CX6" s="622"/>
      <c r="CY6" s="622"/>
      <c r="CZ6" s="622"/>
      <c r="DA6" s="623"/>
      <c r="DB6" s="621">
        <v>89.6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92080</v>
      </c>
      <c r="BO7" s="469"/>
      <c r="BP7" s="469"/>
      <c r="BQ7" s="469"/>
      <c r="BR7" s="469"/>
      <c r="BS7" s="469"/>
      <c r="BT7" s="469"/>
      <c r="BU7" s="470"/>
      <c r="BV7" s="468">
        <v>113029</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3607798</v>
      </c>
      <c r="CU7" s="469"/>
      <c r="CV7" s="469"/>
      <c r="CW7" s="469"/>
      <c r="CX7" s="469"/>
      <c r="CY7" s="469"/>
      <c r="CZ7" s="469"/>
      <c r="DA7" s="470"/>
      <c r="DB7" s="468">
        <v>3532461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503084</v>
      </c>
      <c r="BO8" s="469"/>
      <c r="BP8" s="469"/>
      <c r="BQ8" s="469"/>
      <c r="BR8" s="469"/>
      <c r="BS8" s="469"/>
      <c r="BT8" s="469"/>
      <c r="BU8" s="470"/>
      <c r="BV8" s="468">
        <v>542980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0.81</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11262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-39896</v>
      </c>
      <c r="BO9" s="469"/>
      <c r="BP9" s="469"/>
      <c r="BQ9" s="469"/>
      <c r="BR9" s="469"/>
      <c r="BS9" s="469"/>
      <c r="BT9" s="469"/>
      <c r="BU9" s="470"/>
      <c r="BV9" s="468">
        <v>338866</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9.1999999999999993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11720</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220000</v>
      </c>
      <c r="BO10" s="469"/>
      <c r="BP10" s="469"/>
      <c r="BQ10" s="469"/>
      <c r="BR10" s="469"/>
      <c r="BS10" s="469"/>
      <c r="BT10" s="469"/>
      <c r="BU10" s="470"/>
      <c r="BV10" s="468">
        <v>101351</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11683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160000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125</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11508</v>
      </c>
      <c r="S13" s="572"/>
      <c r="T13" s="572"/>
      <c r="U13" s="572"/>
      <c r="V13" s="573"/>
      <c r="W13" s="559" t="s">
        <v>136</v>
      </c>
      <c r="X13" s="481"/>
      <c r="Y13" s="481"/>
      <c r="Z13" s="481"/>
      <c r="AA13" s="481"/>
      <c r="AB13" s="482"/>
      <c r="AC13" s="444">
        <v>791</v>
      </c>
      <c r="AD13" s="445"/>
      <c r="AE13" s="445"/>
      <c r="AF13" s="445"/>
      <c r="AG13" s="446"/>
      <c r="AH13" s="444">
        <v>720</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80104</v>
      </c>
      <c r="BO13" s="469"/>
      <c r="BP13" s="469"/>
      <c r="BQ13" s="469"/>
      <c r="BR13" s="469"/>
      <c r="BS13" s="469"/>
      <c r="BT13" s="469"/>
      <c r="BU13" s="470"/>
      <c r="BV13" s="468">
        <v>280217</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6.6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11734</v>
      </c>
      <c r="S14" s="572"/>
      <c r="T14" s="572"/>
      <c r="U14" s="572"/>
      <c r="V14" s="573"/>
      <c r="W14" s="574"/>
      <c r="X14" s="484"/>
      <c r="Y14" s="484"/>
      <c r="Z14" s="484"/>
      <c r="AA14" s="484"/>
      <c r="AB14" s="485"/>
      <c r="AC14" s="564">
        <v>12.9</v>
      </c>
      <c r="AD14" s="565"/>
      <c r="AE14" s="565"/>
      <c r="AF14" s="565"/>
      <c r="AG14" s="566"/>
      <c r="AH14" s="564">
        <v>11.4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11.1</v>
      </c>
      <c r="CU14" s="576"/>
      <c r="CV14" s="576"/>
      <c r="CW14" s="576"/>
      <c r="CX14" s="576"/>
      <c r="CY14" s="576"/>
      <c r="CZ14" s="576"/>
      <c r="DA14" s="577"/>
      <c r="DB14" s="575">
        <v>16.2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143</v>
      </c>
      <c r="N15" s="569"/>
      <c r="O15" s="569"/>
      <c r="P15" s="569"/>
      <c r="Q15" s="570"/>
      <c r="R15" s="571">
        <v>11558</v>
      </c>
      <c r="S15" s="572"/>
      <c r="T15" s="572"/>
      <c r="U15" s="572"/>
      <c r="V15" s="573"/>
      <c r="W15" s="559" t="s">
        <v>144</v>
      </c>
      <c r="X15" s="481"/>
      <c r="Y15" s="481"/>
      <c r="Z15" s="481"/>
      <c r="AA15" s="481"/>
      <c r="AB15" s="482"/>
      <c r="AC15" s="444">
        <v>2158</v>
      </c>
      <c r="AD15" s="445"/>
      <c r="AE15" s="445"/>
      <c r="AF15" s="445"/>
      <c r="AG15" s="446"/>
      <c r="AH15" s="444">
        <v>2275</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2116889</v>
      </c>
      <c r="BO15" s="464"/>
      <c r="BP15" s="464"/>
      <c r="BQ15" s="464"/>
      <c r="BR15" s="464"/>
      <c r="BS15" s="464"/>
      <c r="BT15" s="464"/>
      <c r="BU15" s="465"/>
      <c r="BV15" s="463">
        <v>2132309</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35.1</v>
      </c>
      <c r="AD16" s="565"/>
      <c r="AE16" s="565"/>
      <c r="AF16" s="565"/>
      <c r="AG16" s="566"/>
      <c r="AH16" s="564">
        <v>35.9</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2776025</v>
      </c>
      <c r="BO16" s="469"/>
      <c r="BP16" s="469"/>
      <c r="BQ16" s="469"/>
      <c r="BR16" s="469"/>
      <c r="BS16" s="469"/>
      <c r="BT16" s="469"/>
      <c r="BU16" s="470"/>
      <c r="BV16" s="468">
        <v>2645792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3206</v>
      </c>
      <c r="AD17" s="445"/>
      <c r="AE17" s="445"/>
      <c r="AF17" s="445"/>
      <c r="AG17" s="446"/>
      <c r="AH17" s="444">
        <v>3340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2705090</v>
      </c>
      <c r="BO17" s="469"/>
      <c r="BP17" s="469"/>
      <c r="BQ17" s="469"/>
      <c r="BR17" s="469"/>
      <c r="BS17" s="469"/>
      <c r="BT17" s="469"/>
      <c r="BU17" s="470"/>
      <c r="BV17" s="468">
        <v>2743077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64.25</v>
      </c>
      <c r="M18" s="533"/>
      <c r="N18" s="533"/>
      <c r="O18" s="533"/>
      <c r="P18" s="533"/>
      <c r="Q18" s="533"/>
      <c r="R18" s="534"/>
      <c r="S18" s="534"/>
      <c r="T18" s="534"/>
      <c r="U18" s="534"/>
      <c r="V18" s="535"/>
      <c r="W18" s="549"/>
      <c r="X18" s="550"/>
      <c r="Y18" s="550"/>
      <c r="Z18" s="550"/>
      <c r="AA18" s="550"/>
      <c r="AB18" s="560"/>
      <c r="AC18" s="432">
        <v>52.1</v>
      </c>
      <c r="AD18" s="433"/>
      <c r="AE18" s="433"/>
      <c r="AF18" s="433"/>
      <c r="AG18" s="536"/>
      <c r="AH18" s="432">
        <v>52.7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3157203</v>
      </c>
      <c r="BO18" s="469"/>
      <c r="BP18" s="469"/>
      <c r="BQ18" s="469"/>
      <c r="BR18" s="469"/>
      <c r="BS18" s="469"/>
      <c r="BT18" s="469"/>
      <c r="BU18" s="470"/>
      <c r="BV18" s="468">
        <v>3119026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175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4577790</v>
      </c>
      <c r="BO19" s="469"/>
      <c r="BP19" s="469"/>
      <c r="BQ19" s="469"/>
      <c r="BR19" s="469"/>
      <c r="BS19" s="469"/>
      <c r="BT19" s="469"/>
      <c r="BU19" s="470"/>
      <c r="BV19" s="468">
        <v>4235255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4260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3442501</v>
      </c>
      <c r="BO23" s="469"/>
      <c r="BP23" s="469"/>
      <c r="BQ23" s="469"/>
      <c r="BR23" s="469"/>
      <c r="BS23" s="469"/>
      <c r="BT23" s="469"/>
      <c r="BU23" s="470"/>
      <c r="BV23" s="468">
        <v>3426900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5180</v>
      </c>
      <c r="R24" s="445"/>
      <c r="S24" s="445"/>
      <c r="T24" s="445"/>
      <c r="U24" s="445"/>
      <c r="V24" s="446"/>
      <c r="W24" s="510"/>
      <c r="X24" s="501"/>
      <c r="Y24" s="502"/>
      <c r="Z24" s="441" t="s">
        <v>168</v>
      </c>
      <c r="AA24" s="442"/>
      <c r="AB24" s="442"/>
      <c r="AC24" s="442"/>
      <c r="AD24" s="442"/>
      <c r="AE24" s="442"/>
      <c r="AF24" s="442"/>
      <c r="AG24" s="443"/>
      <c r="AH24" s="444">
        <v>107</v>
      </c>
      <c r="AI24" s="445"/>
      <c r="AJ24" s="445"/>
      <c r="AK24" s="445"/>
      <c r="AL24" s="446"/>
      <c r="AM24" s="444">
        <v>304843</v>
      </c>
      <c r="AN24" s="445"/>
      <c r="AO24" s="445"/>
      <c r="AP24" s="445"/>
      <c r="AQ24" s="445"/>
      <c r="AR24" s="446"/>
      <c r="AS24" s="444">
        <v>2849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2946055</v>
      </c>
      <c r="BO24" s="469"/>
      <c r="BP24" s="469"/>
      <c r="BQ24" s="469"/>
      <c r="BR24" s="469"/>
      <c r="BS24" s="469"/>
      <c r="BT24" s="469"/>
      <c r="BU24" s="470"/>
      <c r="BV24" s="468">
        <v>2933159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5100</v>
      </c>
      <c r="R25" s="445"/>
      <c r="S25" s="445"/>
      <c r="T25" s="445"/>
      <c r="U25" s="445"/>
      <c r="V25" s="446"/>
      <c r="W25" s="510"/>
      <c r="X25" s="501"/>
      <c r="Y25" s="502"/>
      <c r="Z25" s="441" t="s">
        <v>171</v>
      </c>
      <c r="AA25" s="442"/>
      <c r="AB25" s="442"/>
      <c r="AC25" s="442"/>
      <c r="AD25" s="442"/>
      <c r="AE25" s="442"/>
      <c r="AF25" s="442"/>
      <c r="AG25" s="443"/>
      <c r="AH25" s="444" t="s">
        <v>134</v>
      </c>
      <c r="AI25" s="445"/>
      <c r="AJ25" s="445"/>
      <c r="AK25" s="445"/>
      <c r="AL25" s="446"/>
      <c r="AM25" s="444" t="s">
        <v>134</v>
      </c>
      <c r="AN25" s="445"/>
      <c r="AO25" s="445"/>
      <c r="AP25" s="445"/>
      <c r="AQ25" s="445"/>
      <c r="AR25" s="446"/>
      <c r="AS25" s="444" t="s">
        <v>125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162454</v>
      </c>
      <c r="BO25" s="464"/>
      <c r="BP25" s="464"/>
      <c r="BQ25" s="464"/>
      <c r="BR25" s="464"/>
      <c r="BS25" s="464"/>
      <c r="BT25" s="464"/>
      <c r="BU25" s="465"/>
      <c r="BV25" s="463">
        <v>5696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4950</v>
      </c>
      <c r="R26" s="445"/>
      <c r="S26" s="445"/>
      <c r="T26" s="445"/>
      <c r="U26" s="445"/>
      <c r="V26" s="446"/>
      <c r="W26" s="510"/>
      <c r="X26" s="501"/>
      <c r="Y26" s="502"/>
      <c r="Z26" s="441" t="s">
        <v>174</v>
      </c>
      <c r="AA26" s="523"/>
      <c r="AB26" s="523"/>
      <c r="AC26" s="523"/>
      <c r="AD26" s="523"/>
      <c r="AE26" s="523"/>
      <c r="AF26" s="523"/>
      <c r="AG26" s="524"/>
      <c r="AH26" s="444">
        <v>7</v>
      </c>
      <c r="AI26" s="445"/>
      <c r="AJ26" s="445"/>
      <c r="AK26" s="445"/>
      <c r="AL26" s="446"/>
      <c r="AM26" s="444">
        <v>17920</v>
      </c>
      <c r="AN26" s="445"/>
      <c r="AO26" s="445"/>
      <c r="AP26" s="445"/>
      <c r="AQ26" s="445"/>
      <c r="AR26" s="446"/>
      <c r="AS26" s="444">
        <v>2560</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125</v>
      </c>
      <c r="BO26" s="469"/>
      <c r="BP26" s="469"/>
      <c r="BQ26" s="469"/>
      <c r="BR26" s="469"/>
      <c r="BS26" s="469"/>
      <c r="BT26" s="469"/>
      <c r="BU26" s="470"/>
      <c r="BV26" s="468" t="s">
        <v>134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3400</v>
      </c>
      <c r="R27" s="445"/>
      <c r="S27" s="445"/>
      <c r="T27" s="445"/>
      <c r="U27" s="445"/>
      <c r="V27" s="446"/>
      <c r="W27" s="510"/>
      <c r="X27" s="501"/>
      <c r="Y27" s="502"/>
      <c r="Z27" s="441" t="s">
        <v>177</v>
      </c>
      <c r="AA27" s="442"/>
      <c r="AB27" s="442"/>
      <c r="AC27" s="442"/>
      <c r="AD27" s="442"/>
      <c r="AE27" s="442"/>
      <c r="AF27" s="442"/>
      <c r="AG27" s="443"/>
      <c r="AH27" s="444" t="s">
        <v>134</v>
      </c>
      <c r="AI27" s="445"/>
      <c r="AJ27" s="445"/>
      <c r="AK27" s="445"/>
      <c r="AL27" s="446"/>
      <c r="AM27" s="444" t="s">
        <v>134</v>
      </c>
      <c r="AN27" s="445"/>
      <c r="AO27" s="445"/>
      <c r="AP27" s="445"/>
      <c r="AQ27" s="445"/>
      <c r="AR27" s="446"/>
      <c r="AS27" s="444" t="s">
        <v>134</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182643</v>
      </c>
      <c r="BO27" s="472"/>
      <c r="BP27" s="472"/>
      <c r="BQ27" s="472"/>
      <c r="BR27" s="472"/>
      <c r="BS27" s="472"/>
      <c r="BT27" s="472"/>
      <c r="BU27" s="473"/>
      <c r="BV27" s="471">
        <v>182631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2800</v>
      </c>
      <c r="R28" s="445"/>
      <c r="S28" s="445"/>
      <c r="T28" s="445"/>
      <c r="U28" s="445"/>
      <c r="V28" s="446"/>
      <c r="W28" s="510"/>
      <c r="X28" s="501"/>
      <c r="Y28" s="502"/>
      <c r="Z28" s="441" t="s">
        <v>180</v>
      </c>
      <c r="AA28" s="442"/>
      <c r="AB28" s="442"/>
      <c r="AC28" s="442"/>
      <c r="AD28" s="442"/>
      <c r="AE28" s="442"/>
      <c r="AF28" s="442"/>
      <c r="AG28" s="443"/>
      <c r="AH28" s="444" t="s">
        <v>125</v>
      </c>
      <c r="AI28" s="445"/>
      <c r="AJ28" s="445"/>
      <c r="AK28" s="445"/>
      <c r="AL28" s="446"/>
      <c r="AM28" s="444" t="s">
        <v>134</v>
      </c>
      <c r="AN28" s="445"/>
      <c r="AO28" s="445"/>
      <c r="AP28" s="445"/>
      <c r="AQ28" s="445"/>
      <c r="AR28" s="446"/>
      <c r="AS28" s="444" t="s">
        <v>125</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605929</v>
      </c>
      <c r="BO28" s="464"/>
      <c r="BP28" s="464"/>
      <c r="BQ28" s="464"/>
      <c r="BR28" s="464"/>
      <c r="BS28" s="464"/>
      <c r="BT28" s="464"/>
      <c r="BU28" s="465"/>
      <c r="BV28" s="463">
        <v>485929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10</v>
      </c>
      <c r="M29" s="445"/>
      <c r="N29" s="445"/>
      <c r="O29" s="445"/>
      <c r="P29" s="446"/>
      <c r="Q29" s="444">
        <v>2500</v>
      </c>
      <c r="R29" s="445"/>
      <c r="S29" s="445"/>
      <c r="T29" s="445"/>
      <c r="U29" s="445"/>
      <c r="V29" s="446"/>
      <c r="W29" s="511"/>
      <c r="X29" s="512"/>
      <c r="Y29" s="513"/>
      <c r="Z29" s="441" t="s">
        <v>183</v>
      </c>
      <c r="AA29" s="442"/>
      <c r="AB29" s="442"/>
      <c r="AC29" s="442"/>
      <c r="AD29" s="442"/>
      <c r="AE29" s="442"/>
      <c r="AF29" s="442"/>
      <c r="AG29" s="443"/>
      <c r="AH29" s="444">
        <v>107</v>
      </c>
      <c r="AI29" s="445"/>
      <c r="AJ29" s="445"/>
      <c r="AK29" s="445"/>
      <c r="AL29" s="446"/>
      <c r="AM29" s="444">
        <v>304843</v>
      </c>
      <c r="AN29" s="445"/>
      <c r="AO29" s="445"/>
      <c r="AP29" s="445"/>
      <c r="AQ29" s="445"/>
      <c r="AR29" s="446"/>
      <c r="AS29" s="444">
        <v>2849</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100898</v>
      </c>
      <c r="BO29" s="469"/>
      <c r="BP29" s="469"/>
      <c r="BQ29" s="469"/>
      <c r="BR29" s="469"/>
      <c r="BS29" s="469"/>
      <c r="BT29" s="469"/>
      <c r="BU29" s="470"/>
      <c r="BV29" s="468">
        <v>100898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98.5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609529</v>
      </c>
      <c r="BO30" s="472"/>
      <c r="BP30" s="472"/>
      <c r="BQ30" s="472"/>
      <c r="BR30" s="472"/>
      <c r="BS30" s="472"/>
      <c r="BT30" s="472"/>
      <c r="BU30" s="473"/>
      <c r="BV30" s="471">
        <v>609758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194</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192</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栃木県市町村総合事務組合(一般会計）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㈱サシバの里いちかい</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奨学金貸与費特別会計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栃木県市町村総合事務組合(特別会計）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栃木県後期高齢者医療広域連合（一般会計）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栃木県後期高齢者医療広域連合（後期高齢者医療特別会計）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芳賀地区広域行政事務組合(一般会計)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芳賀地区広域行政事務組合(ごみ処理施設特別会計)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芳賀地区広域行政事務組合(卸売市場特別会計)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芳賀地区広域行政事務組合(ふるさと市町村圏基金特別会計)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芳賀郡中部環境衛生事務組合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芳賀中部上水道企業団</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umdVfBXVfJE3wxlbZ178GrNmFk+KFe/CF6sJJOt92Vm9FKikdi2d1oqrJyN+wVBNfT53Ux+c83qEftAqsf7Kg==" saltValue="CivCsgq444cVRFjyr/D4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v>22.14</v>
      </c>
      <c r="G34" s="33">
        <v>7.74</v>
      </c>
      <c r="H34" s="33">
        <v>5.86</v>
      </c>
      <c r="I34" s="33">
        <v>15.27</v>
      </c>
      <c r="J34" s="34">
        <v>13.82</v>
      </c>
      <c r="K34" s="22"/>
      <c r="L34" s="22"/>
      <c r="M34" s="22"/>
      <c r="N34" s="22"/>
      <c r="O34" s="22"/>
      <c r="P34" s="22"/>
    </row>
    <row r="35" spans="1:16" ht="39" customHeight="1" x14ac:dyDescent="0.15">
      <c r="A35" s="22"/>
      <c r="B35" s="35"/>
      <c r="C35" s="1244" t="s">
        <v>564</v>
      </c>
      <c r="D35" s="1245"/>
      <c r="E35" s="1246"/>
      <c r="F35" s="36">
        <v>3.52</v>
      </c>
      <c r="G35" s="37">
        <v>4.76</v>
      </c>
      <c r="H35" s="37">
        <v>4.75</v>
      </c>
      <c r="I35" s="37">
        <v>3.14</v>
      </c>
      <c r="J35" s="38">
        <v>2.39</v>
      </c>
      <c r="K35" s="22"/>
      <c r="L35" s="22"/>
      <c r="M35" s="22"/>
      <c r="N35" s="22"/>
      <c r="O35" s="22"/>
      <c r="P35" s="22"/>
    </row>
    <row r="36" spans="1:16" ht="39" customHeight="1" x14ac:dyDescent="0.15">
      <c r="A36" s="22"/>
      <c r="B36" s="35"/>
      <c r="C36" s="1244" t="s">
        <v>565</v>
      </c>
      <c r="D36" s="1245"/>
      <c r="E36" s="1246"/>
      <c r="F36" s="36">
        <v>0.7</v>
      </c>
      <c r="G36" s="37">
        <v>0.8</v>
      </c>
      <c r="H36" s="37">
        <v>0.95</v>
      </c>
      <c r="I36" s="37">
        <v>1</v>
      </c>
      <c r="J36" s="38">
        <v>1.24</v>
      </c>
      <c r="K36" s="22"/>
      <c r="L36" s="22"/>
      <c r="M36" s="22"/>
      <c r="N36" s="22"/>
      <c r="O36" s="22"/>
      <c r="P36" s="22"/>
    </row>
    <row r="37" spans="1:16" ht="39" customHeight="1" x14ac:dyDescent="0.15">
      <c r="A37" s="22"/>
      <c r="B37" s="35"/>
      <c r="C37" s="1244" t="s">
        <v>566</v>
      </c>
      <c r="D37" s="1245"/>
      <c r="E37" s="1246"/>
      <c r="F37" s="36">
        <v>1.94</v>
      </c>
      <c r="G37" s="37">
        <v>1.71</v>
      </c>
      <c r="H37" s="37">
        <v>1.82</v>
      </c>
      <c r="I37" s="37">
        <v>1.37</v>
      </c>
      <c r="J37" s="38">
        <v>1.07</v>
      </c>
      <c r="K37" s="22"/>
      <c r="L37" s="22"/>
      <c r="M37" s="22"/>
      <c r="N37" s="22"/>
      <c r="O37" s="22"/>
      <c r="P37" s="22"/>
    </row>
    <row r="38" spans="1:16" ht="39" customHeight="1" x14ac:dyDescent="0.15">
      <c r="A38" s="22"/>
      <c r="B38" s="35"/>
      <c r="C38" s="1244" t="s">
        <v>567</v>
      </c>
      <c r="D38" s="1245"/>
      <c r="E38" s="1246"/>
      <c r="F38" s="36">
        <v>0.27</v>
      </c>
      <c r="G38" s="37">
        <v>0.28999999999999998</v>
      </c>
      <c r="H38" s="37">
        <v>0.25</v>
      </c>
      <c r="I38" s="37">
        <v>0.17</v>
      </c>
      <c r="J38" s="38">
        <v>0.18</v>
      </c>
      <c r="K38" s="22"/>
      <c r="L38" s="22"/>
      <c r="M38" s="22"/>
      <c r="N38" s="22"/>
      <c r="O38" s="22"/>
      <c r="P38" s="22"/>
    </row>
    <row r="39" spans="1:16" ht="39" customHeight="1" x14ac:dyDescent="0.15">
      <c r="A39" s="22"/>
      <c r="B39" s="35"/>
      <c r="C39" s="1244" t="s">
        <v>568</v>
      </c>
      <c r="D39" s="1245"/>
      <c r="E39" s="1246"/>
      <c r="F39" s="36">
        <v>0.08</v>
      </c>
      <c r="G39" s="37">
        <v>0.04</v>
      </c>
      <c r="H39" s="37">
        <v>0.04</v>
      </c>
      <c r="I39" s="37">
        <v>0.09</v>
      </c>
      <c r="J39" s="38">
        <v>0.11</v>
      </c>
      <c r="K39" s="22"/>
      <c r="L39" s="22"/>
      <c r="M39" s="22"/>
      <c r="N39" s="22"/>
      <c r="O39" s="22"/>
      <c r="P39" s="22"/>
    </row>
    <row r="40" spans="1:16" ht="39" customHeight="1" x14ac:dyDescent="0.15">
      <c r="A40" s="22"/>
      <c r="B40" s="35"/>
      <c r="C40" s="1244" t="s">
        <v>569</v>
      </c>
      <c r="D40" s="1245"/>
      <c r="E40" s="1246"/>
      <c r="F40" s="36">
        <v>7.0000000000000007E-2</v>
      </c>
      <c r="G40" s="37">
        <v>0.06</v>
      </c>
      <c r="H40" s="37">
        <v>0.06</v>
      </c>
      <c r="I40" s="37">
        <v>7.0000000000000007E-2</v>
      </c>
      <c r="J40" s="38">
        <v>0.05</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anTgn0gGgGYFQeDYpzSKN+D7mmWurj5z7zM6TJPAdYy/VyGsinq5XeYkE9q5EgaLpfs913IdJJ/by3oPeuyYw==" saltValue="iEtulr7QYXn3jy+Actfc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391</v>
      </c>
      <c r="L45" s="60">
        <v>381</v>
      </c>
      <c r="M45" s="60">
        <v>382</v>
      </c>
      <c r="N45" s="60">
        <v>388</v>
      </c>
      <c r="O45" s="61">
        <v>382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14</v>
      </c>
      <c r="F48" s="1254"/>
      <c r="G48" s="1254"/>
      <c r="H48" s="1254"/>
      <c r="I48" s="1254"/>
      <c r="J48" s="1255"/>
      <c r="K48" s="63">
        <v>136</v>
      </c>
      <c r="L48" s="64">
        <v>138</v>
      </c>
      <c r="M48" s="64">
        <v>143</v>
      </c>
      <c r="N48" s="64">
        <v>144</v>
      </c>
      <c r="O48" s="65">
        <v>148</v>
      </c>
      <c r="P48" s="48"/>
      <c r="Q48" s="48"/>
      <c r="R48" s="48"/>
      <c r="S48" s="48"/>
      <c r="T48" s="48"/>
      <c r="U48" s="48"/>
    </row>
    <row r="49" spans="1:21" ht="30.75" customHeight="1" x14ac:dyDescent="0.15">
      <c r="A49" s="48"/>
      <c r="B49" s="1272"/>
      <c r="C49" s="1273"/>
      <c r="D49" s="62"/>
      <c r="E49" s="1254" t="s">
        <v>15</v>
      </c>
      <c r="F49" s="1254"/>
      <c r="G49" s="1254"/>
      <c r="H49" s="1254"/>
      <c r="I49" s="1254"/>
      <c r="J49" s="1255"/>
      <c r="K49" s="63">
        <v>20</v>
      </c>
      <c r="L49" s="64">
        <v>30</v>
      </c>
      <c r="M49" s="64">
        <v>30</v>
      </c>
      <c r="N49" s="64">
        <v>36</v>
      </c>
      <c r="O49" s="65">
        <v>41</v>
      </c>
      <c r="P49" s="48"/>
      <c r="Q49" s="48"/>
      <c r="R49" s="48"/>
      <c r="S49" s="48"/>
      <c r="T49" s="48"/>
      <c r="U49" s="48"/>
    </row>
    <row r="50" spans="1:21" ht="30.75" customHeight="1" x14ac:dyDescent="0.15">
      <c r="A50" s="48"/>
      <c r="B50" s="1272"/>
      <c r="C50" s="1273"/>
      <c r="D50" s="62"/>
      <c r="E50" s="1254" t="s">
        <v>16</v>
      </c>
      <c r="F50" s="1254"/>
      <c r="G50" s="1254"/>
      <c r="H50" s="1254"/>
      <c r="I50" s="1254"/>
      <c r="J50" s="1255"/>
      <c r="K50" s="63">
        <v>74</v>
      </c>
      <c r="L50" s="64">
        <v>73</v>
      </c>
      <c r="M50" s="64">
        <v>1</v>
      </c>
      <c r="N50" s="64">
        <v>1</v>
      </c>
      <c r="O50" s="65">
        <v>1</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368</v>
      </c>
      <c r="L52" s="64">
        <v>373</v>
      </c>
      <c r="M52" s="64">
        <v>378</v>
      </c>
      <c r="N52" s="64">
        <v>386</v>
      </c>
      <c r="O52" s="65">
        <v>396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253</v>
      </c>
      <c r="L53" s="69">
        <v>249</v>
      </c>
      <c r="M53" s="69">
        <v>178</v>
      </c>
      <c r="N53" s="69">
        <v>183</v>
      </c>
      <c r="O53" s="70">
        <v>176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582</v>
      </c>
      <c r="L57" s="84" t="s">
        <v>583</v>
      </c>
      <c r="M57" s="84" t="s">
        <v>582</v>
      </c>
      <c r="N57" s="84" t="s">
        <v>582</v>
      </c>
      <c r="O57" s="85" t="s">
        <v>582</v>
      </c>
    </row>
    <row r="58" spans="1:21" ht="31.5" customHeight="1" thickBot="1" x14ac:dyDescent="0.2">
      <c r="B58" s="1262"/>
      <c r="C58" s="1263"/>
      <c r="D58" s="1267" t="s">
        <v>26</v>
      </c>
      <c r="E58" s="1268"/>
      <c r="F58" s="1268"/>
      <c r="G58" s="1268"/>
      <c r="H58" s="1268"/>
      <c r="I58" s="1268"/>
      <c r="J58" s="1269"/>
      <c r="K58" s="86" t="s">
        <v>582</v>
      </c>
      <c r="L58" s="87" t="s">
        <v>583</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jtdNMw15Hl+0/V9qezuI6TpA6OFs756kdcb3lgOT1It8xubkeSgr8yAmNdd9ku/wzKSUiq6sIGQQTvLz56rw==" saltValue="D/CCZ1TSQ+od00qAID4C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4" zoomScaleNormal="6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90" t="s">
        <v>29</v>
      </c>
      <c r="C41" s="1291"/>
      <c r="D41" s="102"/>
      <c r="E41" s="1292" t="s">
        <v>30</v>
      </c>
      <c r="F41" s="1292"/>
      <c r="G41" s="1292"/>
      <c r="H41" s="1293"/>
      <c r="I41" s="103">
        <v>3891</v>
      </c>
      <c r="J41" s="104">
        <v>3718</v>
      </c>
      <c r="K41" s="104">
        <v>3525</v>
      </c>
      <c r="L41" s="104">
        <v>3427</v>
      </c>
      <c r="M41" s="105">
        <v>3443</v>
      </c>
    </row>
    <row r="42" spans="2:13" ht="27.75" customHeight="1" x14ac:dyDescent="0.15">
      <c r="B42" s="1280"/>
      <c r="C42" s="1281"/>
      <c r="D42" s="106"/>
      <c r="E42" s="1284" t="s">
        <v>31</v>
      </c>
      <c r="F42" s="1284"/>
      <c r="G42" s="1284"/>
      <c r="H42" s="1285"/>
      <c r="I42" s="107">
        <v>72</v>
      </c>
      <c r="J42" s="108" t="s">
        <v>513</v>
      </c>
      <c r="K42" s="108" t="s">
        <v>513</v>
      </c>
      <c r="L42" s="108" t="s">
        <v>513</v>
      </c>
      <c r="M42" s="109" t="s">
        <v>513</v>
      </c>
    </row>
    <row r="43" spans="2:13" ht="27.75" customHeight="1" x14ac:dyDescent="0.15">
      <c r="B43" s="1280"/>
      <c r="C43" s="1281"/>
      <c r="D43" s="106"/>
      <c r="E43" s="1284" t="s">
        <v>32</v>
      </c>
      <c r="F43" s="1284"/>
      <c r="G43" s="1284"/>
      <c r="H43" s="1285"/>
      <c r="I43" s="107">
        <v>2047</v>
      </c>
      <c r="J43" s="108">
        <v>1940</v>
      </c>
      <c r="K43" s="108">
        <v>1984</v>
      </c>
      <c r="L43" s="108">
        <v>1932</v>
      </c>
      <c r="M43" s="109">
        <v>1880</v>
      </c>
    </row>
    <row r="44" spans="2:13" ht="27.75" customHeight="1" x14ac:dyDescent="0.15">
      <c r="B44" s="1280"/>
      <c r="C44" s="1281"/>
      <c r="D44" s="106"/>
      <c r="E44" s="1284" t="s">
        <v>33</v>
      </c>
      <c r="F44" s="1284"/>
      <c r="G44" s="1284"/>
      <c r="H44" s="1285"/>
      <c r="I44" s="107">
        <v>404</v>
      </c>
      <c r="J44" s="108">
        <v>409</v>
      </c>
      <c r="K44" s="108">
        <v>416</v>
      </c>
      <c r="L44" s="108">
        <v>421</v>
      </c>
      <c r="M44" s="109">
        <v>399</v>
      </c>
    </row>
    <row r="45" spans="2:13" ht="27.75" customHeight="1" x14ac:dyDescent="0.15">
      <c r="B45" s="1280"/>
      <c r="C45" s="1281"/>
      <c r="D45" s="106"/>
      <c r="E45" s="1284" t="s">
        <v>34</v>
      </c>
      <c r="F45" s="1284"/>
      <c r="G45" s="1284"/>
      <c r="H45" s="1285"/>
      <c r="I45" s="107">
        <v>724</v>
      </c>
      <c r="J45" s="108">
        <v>708</v>
      </c>
      <c r="K45" s="108">
        <v>635</v>
      </c>
      <c r="L45" s="108">
        <v>637</v>
      </c>
      <c r="M45" s="109">
        <v>635</v>
      </c>
    </row>
    <row r="46" spans="2:13" ht="27.75" customHeight="1" x14ac:dyDescent="0.15">
      <c r="B46" s="1280"/>
      <c r="C46" s="1281"/>
      <c r="D46" s="110"/>
      <c r="E46" s="1284" t="s">
        <v>35</v>
      </c>
      <c r="F46" s="1284"/>
      <c r="G46" s="1284"/>
      <c r="H46" s="1285"/>
      <c r="I46" s="107" t="s">
        <v>513</v>
      </c>
      <c r="J46" s="108" t="s">
        <v>513</v>
      </c>
      <c r="K46" s="108" t="s">
        <v>513</v>
      </c>
      <c r="L46" s="108" t="s">
        <v>513</v>
      </c>
      <c r="M46" s="109" t="s">
        <v>513</v>
      </c>
    </row>
    <row r="47" spans="2:13" ht="27.75" customHeight="1" x14ac:dyDescent="0.15">
      <c r="B47" s="1280"/>
      <c r="C47" s="1281"/>
      <c r="D47" s="111"/>
      <c r="E47" s="1294" t="s">
        <v>36</v>
      </c>
      <c r="F47" s="1295"/>
      <c r="G47" s="1295"/>
      <c r="H47" s="1296"/>
      <c r="I47" s="107" t="s">
        <v>513</v>
      </c>
      <c r="J47" s="108" t="s">
        <v>513</v>
      </c>
      <c r="K47" s="108" t="s">
        <v>513</v>
      </c>
      <c r="L47" s="108" t="s">
        <v>513</v>
      </c>
      <c r="M47" s="109" t="s">
        <v>513</v>
      </c>
    </row>
    <row r="48" spans="2:13" ht="27.75" customHeight="1" x14ac:dyDescent="0.15">
      <c r="B48" s="1280"/>
      <c r="C48" s="1281"/>
      <c r="D48" s="106"/>
      <c r="E48" s="1284" t="s">
        <v>37</v>
      </c>
      <c r="F48" s="1284"/>
      <c r="G48" s="1284"/>
      <c r="H48" s="1285"/>
      <c r="I48" s="107" t="s">
        <v>513</v>
      </c>
      <c r="J48" s="108" t="s">
        <v>513</v>
      </c>
      <c r="K48" s="108" t="s">
        <v>513</v>
      </c>
      <c r="L48" s="108" t="s">
        <v>513</v>
      </c>
      <c r="M48" s="109" t="s">
        <v>513</v>
      </c>
    </row>
    <row r="49" spans="2:13" ht="27.75" customHeight="1" x14ac:dyDescent="0.15">
      <c r="B49" s="1282"/>
      <c r="C49" s="1283"/>
      <c r="D49" s="106"/>
      <c r="E49" s="1284" t="s">
        <v>38</v>
      </c>
      <c r="F49" s="1284"/>
      <c r="G49" s="1284"/>
      <c r="H49" s="1285"/>
      <c r="I49" s="107" t="s">
        <v>513</v>
      </c>
      <c r="J49" s="108" t="s">
        <v>513</v>
      </c>
      <c r="K49" s="108" t="s">
        <v>513</v>
      </c>
      <c r="L49" s="108" t="s">
        <v>513</v>
      </c>
      <c r="M49" s="109" t="s">
        <v>513</v>
      </c>
    </row>
    <row r="50" spans="2:13" ht="27.75" customHeight="1" x14ac:dyDescent="0.15">
      <c r="B50" s="1278" t="s">
        <v>39</v>
      </c>
      <c r="C50" s="1279"/>
      <c r="D50" s="112"/>
      <c r="E50" s="1284" t="s">
        <v>40</v>
      </c>
      <c r="F50" s="1284"/>
      <c r="G50" s="1284"/>
      <c r="H50" s="1285"/>
      <c r="I50" s="107">
        <v>1469</v>
      </c>
      <c r="J50" s="108">
        <v>1923</v>
      </c>
      <c r="K50" s="108">
        <v>1466</v>
      </c>
      <c r="L50" s="108">
        <v>1333</v>
      </c>
      <c r="M50" s="109">
        <v>1422</v>
      </c>
    </row>
    <row r="51" spans="2:13" ht="27.75" customHeight="1" x14ac:dyDescent="0.15">
      <c r="B51" s="1280"/>
      <c r="C51" s="1281"/>
      <c r="D51" s="106"/>
      <c r="E51" s="1284" t="s">
        <v>41</v>
      </c>
      <c r="F51" s="1284"/>
      <c r="G51" s="1284"/>
      <c r="H51" s="1285"/>
      <c r="I51" s="107">
        <v>1</v>
      </c>
      <c r="J51" s="108">
        <v>1</v>
      </c>
      <c r="K51" s="108">
        <v>0</v>
      </c>
      <c r="L51" s="108" t="s">
        <v>513</v>
      </c>
      <c r="M51" s="109" t="s">
        <v>513</v>
      </c>
    </row>
    <row r="52" spans="2:13" ht="27.75" customHeight="1" x14ac:dyDescent="0.15">
      <c r="B52" s="1282"/>
      <c r="C52" s="1283"/>
      <c r="D52" s="106"/>
      <c r="E52" s="1284" t="s">
        <v>42</v>
      </c>
      <c r="F52" s="1284"/>
      <c r="G52" s="1284"/>
      <c r="H52" s="1285"/>
      <c r="I52" s="107">
        <v>4699</v>
      </c>
      <c r="J52" s="108">
        <v>4657</v>
      </c>
      <c r="K52" s="108">
        <v>4577</v>
      </c>
      <c r="L52" s="108">
        <v>4573</v>
      </c>
      <c r="M52" s="109">
        <v>4577</v>
      </c>
    </row>
    <row r="53" spans="2:13" ht="27.75" customHeight="1" thickBot="1" x14ac:dyDescent="0.2">
      <c r="B53" s="1286" t="s">
        <v>43</v>
      </c>
      <c r="C53" s="1287"/>
      <c r="D53" s="113"/>
      <c r="E53" s="1288" t="s">
        <v>44</v>
      </c>
      <c r="F53" s="1288"/>
      <c r="G53" s="1288"/>
      <c r="H53" s="1289"/>
      <c r="I53" s="114">
        <v>969</v>
      </c>
      <c r="J53" s="115">
        <v>195</v>
      </c>
      <c r="K53" s="115">
        <v>517</v>
      </c>
      <c r="L53" s="115">
        <v>512</v>
      </c>
      <c r="M53" s="116">
        <v>358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GYTGgXwDiR8+4PJWvq0+c18hJ+jroUE46IhoTHgTlIi+Ueh01YqpLE2qt9ZcXaX4GSrnlMK15GPV1ve6xvImQ==" saltValue="+0VUoRjqo/8nBOrOukPz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545</v>
      </c>
      <c r="G55" s="128">
        <v>486</v>
      </c>
      <c r="H55" s="129">
        <v>606</v>
      </c>
    </row>
    <row r="56" spans="2:8" ht="52.5" customHeight="1" x14ac:dyDescent="0.15">
      <c r="B56" s="130"/>
      <c r="C56" s="1307" t="s">
        <v>48</v>
      </c>
      <c r="D56" s="1307"/>
      <c r="E56" s="1308"/>
      <c r="F56" s="131">
        <v>151</v>
      </c>
      <c r="G56" s="131">
        <v>101</v>
      </c>
      <c r="H56" s="132">
        <v>101</v>
      </c>
    </row>
    <row r="57" spans="2:8" ht="53.25" customHeight="1" x14ac:dyDescent="0.15">
      <c r="B57" s="130"/>
      <c r="C57" s="1309" t="s">
        <v>49</v>
      </c>
      <c r="D57" s="1309"/>
      <c r="E57" s="1310"/>
      <c r="F57" s="133">
        <v>634</v>
      </c>
      <c r="G57" s="133">
        <v>610</v>
      </c>
      <c r="H57" s="134">
        <v>610</v>
      </c>
    </row>
    <row r="58" spans="2:8" ht="45.75" customHeight="1" x14ac:dyDescent="0.15">
      <c r="B58" s="135"/>
      <c r="C58" s="1297" t="s">
        <v>584</v>
      </c>
      <c r="D58" s="1298"/>
      <c r="E58" s="1299"/>
      <c r="F58" s="136">
        <v>417</v>
      </c>
      <c r="G58" s="136">
        <v>387</v>
      </c>
      <c r="H58" s="137">
        <v>388</v>
      </c>
    </row>
    <row r="59" spans="2:8" ht="45.75" customHeight="1" x14ac:dyDescent="0.15">
      <c r="B59" s="135"/>
      <c r="C59" s="1297" t="s">
        <v>585</v>
      </c>
      <c r="D59" s="1298"/>
      <c r="E59" s="1299"/>
      <c r="F59" s="136">
        <v>179</v>
      </c>
      <c r="G59" s="136">
        <v>182</v>
      </c>
      <c r="H59" s="137">
        <v>175</v>
      </c>
    </row>
    <row r="60" spans="2:8" ht="45.75" customHeight="1" x14ac:dyDescent="0.15">
      <c r="B60" s="135"/>
      <c r="C60" s="1297" t="s">
        <v>586</v>
      </c>
      <c r="D60" s="1298"/>
      <c r="E60" s="1299"/>
      <c r="F60" s="136">
        <v>23</v>
      </c>
      <c r="G60" s="136">
        <v>23</v>
      </c>
      <c r="H60" s="137">
        <v>23</v>
      </c>
    </row>
    <row r="61" spans="2:8" ht="45.75" customHeight="1" x14ac:dyDescent="0.15">
      <c r="B61" s="135"/>
      <c r="C61" s="1297" t="s">
        <v>587</v>
      </c>
      <c r="D61" s="1298"/>
      <c r="E61" s="1299"/>
      <c r="F61" s="136">
        <v>10</v>
      </c>
      <c r="G61" s="136">
        <v>10</v>
      </c>
      <c r="H61" s="137">
        <v>13</v>
      </c>
    </row>
    <row r="62" spans="2:8" ht="45.75" customHeight="1" thickBot="1" x14ac:dyDescent="0.2">
      <c r="B62" s="138"/>
      <c r="C62" s="1300" t="s">
        <v>588</v>
      </c>
      <c r="D62" s="1301"/>
      <c r="E62" s="1302"/>
      <c r="F62" s="139" t="s">
        <v>589</v>
      </c>
      <c r="G62" s="139">
        <v>2</v>
      </c>
      <c r="H62" s="140">
        <v>6</v>
      </c>
    </row>
    <row r="63" spans="2:8" ht="52.5" customHeight="1" thickBot="1" x14ac:dyDescent="0.2">
      <c r="B63" s="141"/>
      <c r="C63" s="1303" t="s">
        <v>50</v>
      </c>
      <c r="D63" s="1303"/>
      <c r="E63" s="1304"/>
      <c r="F63" s="142">
        <v>1329</v>
      </c>
      <c r="G63" s="142">
        <v>1197</v>
      </c>
      <c r="H63" s="143">
        <v>1316</v>
      </c>
    </row>
    <row r="64" spans="2:8" ht="15" customHeight="1" x14ac:dyDescent="0.15"/>
  </sheetData>
  <sheetProtection algorithmName="SHA-512" hashValue="Dh5gd92Z4oRUx2p16TlA9gz4w63Iq8s9DPcs8gBQ7+I4xkH2mkxuRJfT2d/qM6s+jIoOkPV/9oRsr1UGrsEj/A==" saltValue="Sw7sovJWgKahYdev+BS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view="pageBreakPreview" zoomScale="80" zoomScaleNormal="100" zoomScaleSheetLayoutView="8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617</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6.4</v>
      </c>
      <c r="BY51" s="1325"/>
      <c r="BZ51" s="1325"/>
      <c r="CA51" s="1325"/>
      <c r="CB51" s="1325"/>
      <c r="CC51" s="1325"/>
      <c r="CD51" s="1325"/>
      <c r="CE51" s="1325"/>
      <c r="CF51" s="1325">
        <v>16.8</v>
      </c>
      <c r="CG51" s="1325"/>
      <c r="CH51" s="1325"/>
      <c r="CI51" s="1325"/>
      <c r="CJ51" s="1325"/>
      <c r="CK51" s="1325"/>
      <c r="CL51" s="1325"/>
      <c r="CM51" s="1325"/>
      <c r="CN51" s="1325">
        <v>16.2</v>
      </c>
      <c r="CO51" s="1325"/>
      <c r="CP51" s="1325"/>
      <c r="CQ51" s="1325"/>
      <c r="CR51" s="1325"/>
      <c r="CS51" s="1325"/>
      <c r="CT51" s="1325"/>
      <c r="CU51" s="1325"/>
      <c r="CV51" s="1325">
        <v>11.1</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619</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58.3</v>
      </c>
      <c r="BY53" s="1325"/>
      <c r="BZ53" s="1325"/>
      <c r="CA53" s="1325"/>
      <c r="CB53" s="1325"/>
      <c r="CC53" s="1325"/>
      <c r="CD53" s="1325"/>
      <c r="CE53" s="1325"/>
      <c r="CF53" s="1325">
        <v>39.5</v>
      </c>
      <c r="CG53" s="1325"/>
      <c r="CH53" s="1325"/>
      <c r="CI53" s="1325"/>
      <c r="CJ53" s="1325"/>
      <c r="CK53" s="1325"/>
      <c r="CL53" s="1325"/>
      <c r="CM53" s="1325"/>
      <c r="CN53" s="1325">
        <v>40.4</v>
      </c>
      <c r="CO53" s="1325"/>
      <c r="CP53" s="1325"/>
      <c r="CQ53" s="1325"/>
      <c r="CR53" s="1325"/>
      <c r="CS53" s="1325"/>
      <c r="CT53" s="1325"/>
      <c r="CU53" s="1325"/>
      <c r="CV53" s="1325">
        <v>41.8</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620</v>
      </c>
      <c r="AO55" s="1324"/>
      <c r="AP55" s="1324"/>
      <c r="AQ55" s="1324"/>
      <c r="AR55" s="1324"/>
      <c r="AS55" s="1324"/>
      <c r="AT55" s="1324"/>
      <c r="AU55" s="1324"/>
      <c r="AV55" s="1324"/>
      <c r="AW55" s="1324"/>
      <c r="AX55" s="1324"/>
      <c r="AY55" s="1324"/>
      <c r="AZ55" s="1324"/>
      <c r="BA55" s="1324"/>
      <c r="BB55" s="1327" t="s">
        <v>621</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23.5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622</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617</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25">
        <v>31.8</v>
      </c>
      <c r="BQ73" s="1325"/>
      <c r="BR73" s="1325"/>
      <c r="BS73" s="1325"/>
      <c r="BT73" s="1325"/>
      <c r="BU73" s="1325"/>
      <c r="BV73" s="1325"/>
      <c r="BW73" s="1325"/>
      <c r="BX73" s="1325">
        <v>6.4</v>
      </c>
      <c r="BY73" s="1325"/>
      <c r="BZ73" s="1325"/>
      <c r="CA73" s="1325"/>
      <c r="CB73" s="1325"/>
      <c r="CC73" s="1325"/>
      <c r="CD73" s="1325"/>
      <c r="CE73" s="1325"/>
      <c r="CF73" s="1325">
        <v>16.8</v>
      </c>
      <c r="CG73" s="1325"/>
      <c r="CH73" s="1325"/>
      <c r="CI73" s="1325"/>
      <c r="CJ73" s="1325"/>
      <c r="CK73" s="1325"/>
      <c r="CL73" s="1325"/>
      <c r="CM73" s="1325"/>
      <c r="CN73" s="1325">
        <v>16.2</v>
      </c>
      <c r="CO73" s="1325"/>
      <c r="CP73" s="1325"/>
      <c r="CQ73" s="1325"/>
      <c r="CR73" s="1325"/>
      <c r="CS73" s="1325"/>
      <c r="CT73" s="1325"/>
      <c r="CU73" s="1325"/>
      <c r="CV73" s="1325">
        <v>11.1</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626</v>
      </c>
      <c r="BC75" s="1327"/>
      <c r="BD75" s="1327"/>
      <c r="BE75" s="1327"/>
      <c r="BF75" s="1327"/>
      <c r="BG75" s="1327"/>
      <c r="BH75" s="1327"/>
      <c r="BI75" s="1327"/>
      <c r="BJ75" s="1327"/>
      <c r="BK75" s="1327"/>
      <c r="BL75" s="1327"/>
      <c r="BM75" s="1327"/>
      <c r="BN75" s="1327"/>
      <c r="BO75" s="1327"/>
      <c r="BP75" s="1325">
        <v>8.4</v>
      </c>
      <c r="BQ75" s="1325"/>
      <c r="BR75" s="1325"/>
      <c r="BS75" s="1325"/>
      <c r="BT75" s="1325"/>
      <c r="BU75" s="1325"/>
      <c r="BV75" s="1325"/>
      <c r="BW75" s="1325"/>
      <c r="BX75" s="1325">
        <v>8.4</v>
      </c>
      <c r="BY75" s="1325"/>
      <c r="BZ75" s="1325"/>
      <c r="CA75" s="1325"/>
      <c r="CB75" s="1325"/>
      <c r="CC75" s="1325"/>
      <c r="CD75" s="1325"/>
      <c r="CE75" s="1325"/>
      <c r="CF75" s="1325">
        <v>7.4</v>
      </c>
      <c r="CG75" s="1325"/>
      <c r="CH75" s="1325"/>
      <c r="CI75" s="1325"/>
      <c r="CJ75" s="1325"/>
      <c r="CK75" s="1325"/>
      <c r="CL75" s="1325"/>
      <c r="CM75" s="1325"/>
      <c r="CN75" s="1325">
        <v>6.6</v>
      </c>
      <c r="CO75" s="1325"/>
      <c r="CP75" s="1325"/>
      <c r="CQ75" s="1325"/>
      <c r="CR75" s="1325"/>
      <c r="CS75" s="1325"/>
      <c r="CT75" s="1325"/>
      <c r="CU75" s="1325"/>
      <c r="CV75" s="1325">
        <v>5.6</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620</v>
      </c>
      <c r="AO77" s="1324"/>
      <c r="AP77" s="1324"/>
      <c r="AQ77" s="1324"/>
      <c r="AR77" s="1324"/>
      <c r="AS77" s="1324"/>
      <c r="AT77" s="1324"/>
      <c r="AU77" s="1324"/>
      <c r="AV77" s="1324"/>
      <c r="AW77" s="1324"/>
      <c r="AX77" s="1324"/>
      <c r="AY77" s="1324"/>
      <c r="AZ77" s="1324"/>
      <c r="BA77" s="1324"/>
      <c r="BB77" s="1327" t="s">
        <v>627</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23.5</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625</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KwKmMXKwRmRqM2FW+HYoBIpB31Zk212OJ0di4yHHfIXgp/IeD4fbXJ0w6TiWfZ9R9/rnxkTw9a9WhNeLB6Eg==" saltValue="/LVHd+uCpDtuFEWKqiBI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7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553</v>
      </c>
    </row>
  </sheetData>
  <sheetProtection algorithmName="SHA-512" hashValue="kl1vdqrm6fL1O/yk2SFstM45vUucElfWSn4Dw7K4SvO1jZWac0mV6ARrYKQvH63T6kPX51nTuLAvRNEvkavlKg==" saltValue="u2hOmp0zUuGhX9UpTKxbIQ=="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7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553</v>
      </c>
    </row>
  </sheetData>
  <sheetProtection algorithmName="SHA-512" hashValue="KG7EQdMokKo2bEeeRMGliqPiMOYaf+MGQYd2RD4j8WEG+7f9obxKQJHsWULHU/NiB8ZzU1NS6TPrr/aojbDjeg==" saltValue="aaMWX/FKXrg667Dhwn6lqg==" spinCount="100000" sheet="1" objects="1" scenarios="1"/>
  <dataConsolidate/>
  <phoneticPr fontId="2"/>
  <printOptions horizontalCentered="1" verticalCentered="1"/>
  <pageMargins left="0" right="0" top="0.19685039370078741" bottom="0"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39082</v>
      </c>
      <c r="E3" s="162"/>
      <c r="F3" s="163">
        <v>78903</v>
      </c>
      <c r="G3" s="164"/>
      <c r="H3" s="165"/>
    </row>
    <row r="4" spans="1:8" x14ac:dyDescent="0.15">
      <c r="A4" s="166"/>
      <c r="B4" s="167"/>
      <c r="C4" s="168"/>
      <c r="D4" s="169">
        <v>30387</v>
      </c>
      <c r="E4" s="170"/>
      <c r="F4" s="171">
        <v>49201</v>
      </c>
      <c r="G4" s="172"/>
      <c r="H4" s="173"/>
    </row>
    <row r="5" spans="1:8" x14ac:dyDescent="0.15">
      <c r="A5" s="154" t="s">
        <v>547</v>
      </c>
      <c r="B5" s="159"/>
      <c r="C5" s="160"/>
      <c r="D5" s="161">
        <v>90064</v>
      </c>
      <c r="E5" s="162"/>
      <c r="F5" s="163">
        <v>82993</v>
      </c>
      <c r="G5" s="164"/>
      <c r="H5" s="165"/>
    </row>
    <row r="6" spans="1:8" x14ac:dyDescent="0.15">
      <c r="A6" s="166"/>
      <c r="B6" s="167"/>
      <c r="C6" s="168"/>
      <c r="D6" s="169">
        <v>78408</v>
      </c>
      <c r="E6" s="170"/>
      <c r="F6" s="171">
        <v>46787</v>
      </c>
      <c r="G6" s="172"/>
      <c r="H6" s="173"/>
    </row>
    <row r="7" spans="1:8" x14ac:dyDescent="0.15">
      <c r="A7" s="154" t="s">
        <v>548</v>
      </c>
      <c r="B7" s="159"/>
      <c r="C7" s="160"/>
      <c r="D7" s="161">
        <v>47230</v>
      </c>
      <c r="E7" s="162"/>
      <c r="F7" s="163">
        <v>108252</v>
      </c>
      <c r="G7" s="164"/>
      <c r="H7" s="165"/>
    </row>
    <row r="8" spans="1:8" x14ac:dyDescent="0.15">
      <c r="A8" s="166"/>
      <c r="B8" s="167"/>
      <c r="C8" s="168"/>
      <c r="D8" s="169">
        <v>38161</v>
      </c>
      <c r="E8" s="170"/>
      <c r="F8" s="171">
        <v>50321</v>
      </c>
      <c r="G8" s="172"/>
      <c r="H8" s="173"/>
    </row>
    <row r="9" spans="1:8" x14ac:dyDescent="0.15">
      <c r="A9" s="154" t="s">
        <v>549</v>
      </c>
      <c r="B9" s="159"/>
      <c r="C9" s="160"/>
      <c r="D9" s="161">
        <v>40862</v>
      </c>
      <c r="E9" s="162"/>
      <c r="F9" s="163">
        <v>93492</v>
      </c>
      <c r="G9" s="164"/>
      <c r="H9" s="165"/>
    </row>
    <row r="10" spans="1:8" x14ac:dyDescent="0.15">
      <c r="A10" s="166"/>
      <c r="B10" s="167"/>
      <c r="C10" s="168"/>
      <c r="D10" s="169">
        <v>23741</v>
      </c>
      <c r="E10" s="170"/>
      <c r="F10" s="171">
        <v>53316</v>
      </c>
      <c r="G10" s="172"/>
      <c r="H10" s="173"/>
    </row>
    <row r="11" spans="1:8" x14ac:dyDescent="0.15">
      <c r="A11" s="154" t="s">
        <v>550</v>
      </c>
      <c r="B11" s="159"/>
      <c r="C11" s="160"/>
      <c r="D11" s="161">
        <v>47633</v>
      </c>
      <c r="E11" s="162"/>
      <c r="F11" s="163">
        <v>94796</v>
      </c>
      <c r="G11" s="164"/>
      <c r="H11" s="165"/>
    </row>
    <row r="12" spans="1:8" x14ac:dyDescent="0.15">
      <c r="A12" s="166"/>
      <c r="B12" s="167"/>
      <c r="C12" s="174"/>
      <c r="D12" s="169">
        <v>31757</v>
      </c>
      <c r="E12" s="170"/>
      <c r="F12" s="171">
        <v>55781</v>
      </c>
      <c r="G12" s="172"/>
      <c r="H12" s="173"/>
    </row>
    <row r="13" spans="1:8" x14ac:dyDescent="0.15">
      <c r="A13" s="154"/>
      <c r="B13" s="159"/>
      <c r="C13" s="175"/>
      <c r="D13" s="176">
        <v>52974</v>
      </c>
      <c r="E13" s="177"/>
      <c r="F13" s="178">
        <v>91687</v>
      </c>
      <c r="G13" s="179"/>
      <c r="H13" s="165"/>
    </row>
    <row r="14" spans="1:8" x14ac:dyDescent="0.15">
      <c r="A14" s="166"/>
      <c r="B14" s="167"/>
      <c r="C14" s="168"/>
      <c r="D14" s="169">
        <v>40491</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22.22</v>
      </c>
      <c r="C19" s="180">
        <f>ROUND(VALUE(SUBSTITUTE(実質収支比率等に係る経年分析!G$48,"▲","-")),2)</f>
        <v>7.8</v>
      </c>
      <c r="D19" s="180">
        <f>ROUND(VALUE(SUBSTITUTE(実質収支比率等に係る経年分析!H$48,"▲","-")),2)</f>
        <v>5.92</v>
      </c>
      <c r="E19" s="180">
        <f>ROUND(VALUE(SUBSTITUTE(実質収支比率等に係る経年分析!I$48,"▲","-")),2)</f>
        <v>15.37</v>
      </c>
      <c r="F19" s="180">
        <f>ROUND(VALUE(SUBSTITUTE(実質収支比率等に係る経年分析!J$48,"▲","-")),2)</f>
        <v>13.94</v>
      </c>
    </row>
    <row r="20" spans="1:11" x14ac:dyDescent="0.15">
      <c r="A20" s="180" t="s">
        <v>54</v>
      </c>
      <c r="B20" s="180">
        <f>ROUND(VALUE(SUBSTITUTE(実質収支比率等に係る経年分析!F$47,"▲","-")),2)</f>
        <v>20.71</v>
      </c>
      <c r="C20" s="180">
        <f>ROUND(VALUE(SUBSTITUTE(実質収支比率等に係る経年分析!G$47,"▲","-")),2)</f>
        <v>23.87</v>
      </c>
      <c r="D20" s="180">
        <f>ROUND(VALUE(SUBSTITUTE(実質収支比率等に係る経年分析!H$47,"▲","-")),2)</f>
        <v>15.78</v>
      </c>
      <c r="E20" s="180">
        <f>ROUND(VALUE(SUBSTITUTE(実質収支比率等に係る経年分析!I$47,"▲","-")),2)</f>
        <v>13.76</v>
      </c>
      <c r="F20" s="180">
        <f>ROUND(VALUE(SUBSTITUTE(実質収支比率等に係る経年分析!J$47,"▲","-")),2)</f>
        <v>16.79</v>
      </c>
    </row>
    <row r="21" spans="1:11" x14ac:dyDescent="0.15">
      <c r="A21" s="180" t="s">
        <v>55</v>
      </c>
      <c r="B21" s="180">
        <f>IF(ISNUMBER(VALUE(SUBSTITUTE(実質収支比率等に係る経年分析!F$49,"▲","-"))),ROUND(VALUE(SUBSTITUTE(実質収支比率等に係る経年分析!F$49,"▲","-")),2),NA())</f>
        <v>-2.66</v>
      </c>
      <c r="C21" s="180">
        <f>IF(ISNUMBER(VALUE(SUBSTITUTE(実質収支比率等に係る経年分析!G$49,"▲","-"))),ROUND(VALUE(SUBSTITUTE(実質収支比率等に係る経年分析!G$49,"▲","-")),2),NA())</f>
        <v>-11.69</v>
      </c>
      <c r="D21" s="180">
        <f>IF(ISNUMBER(VALUE(SUBSTITUTE(実質収支比率等に係る経年分析!H$49,"▲","-"))),ROUND(VALUE(SUBSTITUTE(実質収支比率等に係る経年分析!H$49,"▲","-")),2),NA())</f>
        <v>-9.34</v>
      </c>
      <c r="E21" s="180">
        <f>IF(ISNUMBER(VALUE(SUBSTITUTE(実質収支比率等に係る経年分析!I$49,"▲","-"))),ROUND(VALUE(SUBSTITUTE(実質収支比率等に係る経年分析!I$49,"▲","-")),2),NA())</f>
        <v>7.93</v>
      </c>
      <c r="F21" s="180">
        <f>IF(ISNUMBER(VALUE(SUBSTITUTE(実質収支比率等に係る経年分析!J$49,"▲","-"))),ROUND(VALUE(SUBSTITUTE(実質収支比率等に係る経年分析!J$49,"▲","-")),2),NA())</f>
        <v>2.2200000000000002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奨学金貸与費特別会計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368</v>
      </c>
      <c r="E42" s="182"/>
      <c r="F42" s="182"/>
      <c r="G42" s="182">
        <f>'実質公債費比率（分子）の構造'!L$52</f>
        <v>373</v>
      </c>
      <c r="H42" s="182"/>
      <c r="I42" s="182"/>
      <c r="J42" s="182">
        <f>'実質公債費比率（分子）の構造'!M$52</f>
        <v>378</v>
      </c>
      <c r="K42" s="182"/>
      <c r="L42" s="182"/>
      <c r="M42" s="182">
        <f>'実質公債費比率（分子）の構造'!N$52</f>
        <v>386</v>
      </c>
      <c r="N42" s="182"/>
      <c r="O42" s="182"/>
      <c r="P42" s="182">
        <f>'実質公債費比率（分子）の構造'!O$52</f>
        <v>396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74</v>
      </c>
      <c r="C44" s="182"/>
      <c r="D44" s="182"/>
      <c r="E44" s="182">
        <f>'実質公債費比率（分子）の構造'!L$50</f>
        <v>73</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20</v>
      </c>
      <c r="C45" s="182"/>
      <c r="D45" s="182"/>
      <c r="E45" s="182">
        <f>'実質公債費比率（分子）の構造'!L$49</f>
        <v>30</v>
      </c>
      <c r="F45" s="182"/>
      <c r="G45" s="182"/>
      <c r="H45" s="182">
        <f>'実質公債費比率（分子）の構造'!M$49</f>
        <v>30</v>
      </c>
      <c r="I45" s="182"/>
      <c r="J45" s="182"/>
      <c r="K45" s="182">
        <f>'実質公債費比率（分子）の構造'!N$49</f>
        <v>36</v>
      </c>
      <c r="L45" s="182"/>
      <c r="M45" s="182"/>
      <c r="N45" s="182">
        <f>'実質公債費比率（分子）の構造'!O$49</f>
        <v>41</v>
      </c>
      <c r="O45" s="182"/>
      <c r="P45" s="182"/>
    </row>
    <row r="46" spans="1:16" x14ac:dyDescent="0.15">
      <c r="A46" s="182" t="s">
        <v>66</v>
      </c>
      <c r="B46" s="182">
        <f>'実質公債費比率（分子）の構造'!K$48</f>
        <v>136</v>
      </c>
      <c r="C46" s="182"/>
      <c r="D46" s="182"/>
      <c r="E46" s="182">
        <f>'実質公債費比率（分子）の構造'!L$48</f>
        <v>138</v>
      </c>
      <c r="F46" s="182"/>
      <c r="G46" s="182"/>
      <c r="H46" s="182">
        <f>'実質公債費比率（分子）の構造'!M$48</f>
        <v>143</v>
      </c>
      <c r="I46" s="182"/>
      <c r="J46" s="182"/>
      <c r="K46" s="182">
        <f>'実質公債費比率（分子）の構造'!N$48</f>
        <v>144</v>
      </c>
      <c r="L46" s="182"/>
      <c r="M46" s="182"/>
      <c r="N46" s="182">
        <f>'実質公債費比率（分子）の構造'!O$48</f>
        <v>148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391</v>
      </c>
      <c r="C49" s="182"/>
      <c r="D49" s="182"/>
      <c r="E49" s="182">
        <f>'実質公債費比率（分子）の構造'!L$45</f>
        <v>381</v>
      </c>
      <c r="F49" s="182"/>
      <c r="G49" s="182"/>
      <c r="H49" s="182">
        <f>'実質公債費比率（分子）の構造'!M$45</f>
        <v>382</v>
      </c>
      <c r="I49" s="182"/>
      <c r="J49" s="182"/>
      <c r="K49" s="182">
        <f>'実質公債費比率（分子）の構造'!N$45</f>
        <v>388</v>
      </c>
      <c r="L49" s="182"/>
      <c r="M49" s="182"/>
      <c r="N49" s="182">
        <f>'実質公債費比率（分子）の構造'!O$45</f>
        <v>382</v>
      </c>
      <c r="O49" s="182"/>
      <c r="P49" s="182"/>
    </row>
    <row r="50" spans="1:16" x14ac:dyDescent="0.15">
      <c r="A50" s="182" t="s">
        <v>70</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249</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183</v>
      </c>
      <c r="M50" s="182" t="e">
        <f>NA()</f>
        <v>#N/A</v>
      </c>
      <c r="N50" s="182" t="e">
        <f>NA()</f>
        <v>#N/A</v>
      </c>
      <c r="O50" s="182">
        <f>IF(ISNUMBER('実質公債費比率（分子）の構造'!O$53),'実質公債費比率（分子）の構造'!O$53,NA())</f>
        <v>176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4699</v>
      </c>
      <c r="E56" s="181"/>
      <c r="F56" s="181"/>
      <c r="G56" s="181">
        <f>'将来負担比率（分子）の構造'!J$52</f>
        <v>4657</v>
      </c>
      <c r="H56" s="181"/>
      <c r="I56" s="181"/>
      <c r="J56" s="181">
        <f>'将来負担比率（分子）の構造'!K$52</f>
        <v>4577</v>
      </c>
      <c r="K56" s="181"/>
      <c r="L56" s="181"/>
      <c r="M56" s="181">
        <f>'将来負担比率（分子）の構造'!L$52</f>
        <v>4573</v>
      </c>
      <c r="N56" s="181"/>
      <c r="O56" s="181"/>
      <c r="P56" s="181">
        <f>'将来負担比率（分子）の構造'!M$52</f>
        <v>4577</v>
      </c>
    </row>
    <row r="57" spans="1:16" x14ac:dyDescent="0.15">
      <c r="A57" s="181" t="s">
        <v>41</v>
      </c>
      <c r="B57" s="181"/>
      <c r="C57" s="181"/>
      <c r="D57" s="181">
        <f>'将来負担比率（分子）の構造'!I$51</f>
        <v>1</v>
      </c>
      <c r="E57" s="181"/>
      <c r="F57" s="181"/>
      <c r="G57" s="181">
        <f>'将来負担比率（分子）の構造'!J$51</f>
        <v>1</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1469</v>
      </c>
      <c r="E58" s="181"/>
      <c r="F58" s="181"/>
      <c r="G58" s="181">
        <f>'将来負担比率（分子）の構造'!J$50</f>
        <v>1923</v>
      </c>
      <c r="H58" s="181"/>
      <c r="I58" s="181"/>
      <c r="J58" s="181">
        <f>'将来負担比率（分子）の構造'!K$50</f>
        <v>1466</v>
      </c>
      <c r="K58" s="181"/>
      <c r="L58" s="181"/>
      <c r="M58" s="181">
        <f>'将来負担比率（分子）の構造'!L$50</f>
        <v>1333</v>
      </c>
      <c r="N58" s="181"/>
      <c r="O58" s="181"/>
      <c r="P58" s="181">
        <f>'将来負担比率（分子）の構造'!M$50</f>
        <v>1422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724</v>
      </c>
      <c r="C62" s="181"/>
      <c r="D62" s="181"/>
      <c r="E62" s="181">
        <f>'将来負担比率（分子）の構造'!J$45</f>
        <v>708</v>
      </c>
      <c r="F62" s="181"/>
      <c r="G62" s="181"/>
      <c r="H62" s="181">
        <f>'将来負担比率（分子）の構造'!K$45</f>
        <v>635</v>
      </c>
      <c r="I62" s="181"/>
      <c r="J62" s="181"/>
      <c r="K62" s="181">
        <f>'将来負担比率（分子）の構造'!L$45</f>
        <v>637</v>
      </c>
      <c r="L62" s="181"/>
      <c r="M62" s="181"/>
      <c r="N62" s="181">
        <f>'将来負担比率（分子）の構造'!M$45</f>
        <v>635</v>
      </c>
      <c r="O62" s="181"/>
      <c r="P62" s="181"/>
    </row>
    <row r="63" spans="1:16" x14ac:dyDescent="0.15">
      <c r="A63" s="181" t="s">
        <v>33</v>
      </c>
      <c r="B63" s="181">
        <f>'将来負担比率（分子）の構造'!I$44</f>
        <v>404</v>
      </c>
      <c r="C63" s="181"/>
      <c r="D63" s="181"/>
      <c r="E63" s="181">
        <f>'将来負担比率（分子）の構造'!J$44</f>
        <v>409</v>
      </c>
      <c r="F63" s="181"/>
      <c r="G63" s="181"/>
      <c r="H63" s="181">
        <f>'将来負担比率（分子）の構造'!K$44</f>
        <v>416</v>
      </c>
      <c r="I63" s="181"/>
      <c r="J63" s="181"/>
      <c r="K63" s="181">
        <f>'将来負担比率（分子）の構造'!L$44</f>
        <v>421</v>
      </c>
      <c r="L63" s="181"/>
      <c r="M63" s="181"/>
      <c r="N63" s="181">
        <f>'将来負担比率（分子）の構造'!M$44</f>
        <v>399</v>
      </c>
      <c r="O63" s="181"/>
      <c r="P63" s="181"/>
    </row>
    <row r="64" spans="1:16" x14ac:dyDescent="0.15">
      <c r="A64" s="181" t="s">
        <v>32</v>
      </c>
      <c r="B64" s="181">
        <f>'将来負担比率（分子）の構造'!I$43</f>
        <v>2047</v>
      </c>
      <c r="C64" s="181"/>
      <c r="D64" s="181"/>
      <c r="E64" s="181">
        <f>'将来負担比率（分子）の構造'!J$43</f>
        <v>1940</v>
      </c>
      <c r="F64" s="181"/>
      <c r="G64" s="181"/>
      <c r="H64" s="181">
        <f>'将来負担比率（分子）の構造'!K$43</f>
        <v>1984</v>
      </c>
      <c r="I64" s="181"/>
      <c r="J64" s="181"/>
      <c r="K64" s="181">
        <f>'将来負担比率（分子）の構造'!L$43</f>
        <v>1932</v>
      </c>
      <c r="L64" s="181"/>
      <c r="M64" s="181"/>
      <c r="N64" s="181">
        <f>'将来負担比率（分子）の構造'!M$43</f>
        <v>1880</v>
      </c>
      <c r="O64" s="181"/>
      <c r="P64" s="181"/>
    </row>
    <row r="65" spans="1:16" x14ac:dyDescent="0.15">
      <c r="A65" s="181" t="s">
        <v>31</v>
      </c>
      <c r="B65" s="181">
        <f>'将来負担比率（分子）の構造'!I$42</f>
        <v>72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3891</v>
      </c>
      <c r="C66" s="181"/>
      <c r="D66" s="181"/>
      <c r="E66" s="181">
        <f>'将来負担比率（分子）の構造'!J$41</f>
        <v>3718</v>
      </c>
      <c r="F66" s="181"/>
      <c r="G66" s="181"/>
      <c r="H66" s="181">
        <f>'将来負担比率（分子）の構造'!K$41</f>
        <v>3525</v>
      </c>
      <c r="I66" s="181"/>
      <c r="J66" s="181"/>
      <c r="K66" s="181">
        <f>'将来負担比率（分子）の構造'!L$41</f>
        <v>3427</v>
      </c>
      <c r="L66" s="181"/>
      <c r="M66" s="181"/>
      <c r="N66" s="181">
        <f>'将来負担比率（分子）の構造'!M$41</f>
        <v>3443</v>
      </c>
      <c r="O66" s="181"/>
      <c r="P66" s="181"/>
    </row>
    <row r="67" spans="1:16" x14ac:dyDescent="0.15">
      <c r="A67" s="181" t="s">
        <v>74</v>
      </c>
      <c r="B67" s="181" t="e">
        <f>NA()</f>
        <v>#N/A</v>
      </c>
      <c r="C67" s="181">
        <f>IF(ISNUMBER('将来負担比率（分子）の構造'!I$53), IF('将来負担比率（分子）の構造'!I$53 &lt; 0, 0, '将来負担比率（分子）の構造'!I$53), NA())</f>
        <v>969</v>
      </c>
      <c r="D67" s="181" t="e">
        <f>NA()</f>
        <v>#N/A</v>
      </c>
      <c r="E67" s="181" t="e">
        <f>NA()</f>
        <v>#N/A</v>
      </c>
      <c r="F67" s="181">
        <f>IF(ISNUMBER('将来負担比率（分子）の構造'!J$53), IF('将来負担比率（分子）の構造'!J$53 &lt; 0, 0, '将来負担比率（分子）の構造'!J$53), NA())</f>
        <v>195</v>
      </c>
      <c r="G67" s="181" t="e">
        <f>NA()</f>
        <v>#N/A</v>
      </c>
      <c r="H67" s="181" t="e">
        <f>NA()</f>
        <v>#N/A</v>
      </c>
      <c r="I67" s="181">
        <f>IF(ISNUMBER('将来負担比率（分子）の構造'!K$53), IF('将来負担比率（分子）の構造'!K$53 &lt; 0, 0, '将来負担比率（分子）の構造'!K$53), NA())</f>
        <v>517</v>
      </c>
      <c r="J67" s="181" t="e">
        <f>NA()</f>
        <v>#N/A</v>
      </c>
      <c r="K67" s="181" t="e">
        <f>NA()</f>
        <v>#N/A</v>
      </c>
      <c r="L67" s="181">
        <f>IF(ISNUMBER('将来負担比率（分子）の構造'!L$53), IF('将来負担比率（分子）の構造'!L$53 &lt; 0, 0, '将来負担比率（分子）の構造'!L$53), NA())</f>
        <v>512</v>
      </c>
      <c r="M67" s="181" t="e">
        <f>NA()</f>
        <v>#N/A</v>
      </c>
      <c r="N67" s="181" t="e">
        <f>NA()</f>
        <v>#N/A</v>
      </c>
      <c r="O67" s="181">
        <f>IF(ISNUMBER('将来負担比率（分子）の構造'!M$53), IF('将来負担比率（分子）の構造'!M$53 &lt; 0, 0, '将来負担比率（分子）の構造'!M$53), NA())</f>
        <v>358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545</v>
      </c>
      <c r="C72" s="185">
        <f>基金残高に係る経年分析!G55</f>
        <v>486</v>
      </c>
      <c r="D72" s="185">
        <f>基金残高に係る経年分析!H55</f>
        <v>606</v>
      </c>
    </row>
    <row r="73" spans="1:16" x14ac:dyDescent="0.15">
      <c r="A73" s="184" t="s">
        <v>77</v>
      </c>
      <c r="B73" s="185">
        <f>基金残高に係る経年分析!F56</f>
        <v>151</v>
      </c>
      <c r="C73" s="185">
        <f>基金残高に係る経年分析!G56</f>
        <v>101</v>
      </c>
      <c r="D73" s="185">
        <f>基金残高に係る経年分析!H56</f>
        <v>101</v>
      </c>
    </row>
    <row r="74" spans="1:16" x14ac:dyDescent="0.15">
      <c r="A74" s="184" t="s">
        <v>78</v>
      </c>
      <c r="B74" s="185">
        <f>基金残高に係る経年分析!F57</f>
        <v>634</v>
      </c>
      <c r="C74" s="185">
        <f>基金残高に係る経年分析!G57</f>
        <v>610</v>
      </c>
      <c r="D74" s="185">
        <f>基金残高に係る経年分析!H57</f>
        <v>610</v>
      </c>
    </row>
  </sheetData>
  <sheetProtection algorithmName="SHA-512" hashValue="BtLh9RSV0Ld0A4JQZs0hUz4A/mrepd3JfyZvPnXhRbuAQGjFAbJhOfQj+gexObA8s8OxNxnzCU6mCk3RedJaIQ==" saltValue="6koJkqiR9i1vA5sz8HJ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2268740</v>
      </c>
      <c r="S5" s="736"/>
      <c r="T5" s="736"/>
      <c r="U5" s="736"/>
      <c r="V5" s="736"/>
      <c r="W5" s="736"/>
      <c r="X5" s="736"/>
      <c r="Y5" s="779"/>
      <c r="Z5" s="797">
        <v>31.8</v>
      </c>
      <c r="AA5" s="797"/>
      <c r="AB5" s="797"/>
      <c r="AC5" s="797"/>
      <c r="AD5" s="798">
        <v>2268740</v>
      </c>
      <c r="AE5" s="798"/>
      <c r="AF5" s="798"/>
      <c r="AG5" s="798"/>
      <c r="AH5" s="798"/>
      <c r="AI5" s="798"/>
      <c r="AJ5" s="798"/>
      <c r="AK5" s="798"/>
      <c r="AL5" s="780">
        <v>66.8</v>
      </c>
      <c r="AM5" s="751"/>
      <c r="AN5" s="751"/>
      <c r="AO5" s="781"/>
      <c r="AP5" s="746" t="s">
        <v>223</v>
      </c>
      <c r="AQ5" s="747"/>
      <c r="AR5" s="747"/>
      <c r="AS5" s="747"/>
      <c r="AT5" s="747"/>
      <c r="AU5" s="747"/>
      <c r="AV5" s="747"/>
      <c r="AW5" s="747"/>
      <c r="AX5" s="747"/>
      <c r="AY5" s="747"/>
      <c r="AZ5" s="747"/>
      <c r="BA5" s="747"/>
      <c r="BB5" s="747"/>
      <c r="BC5" s="747"/>
      <c r="BD5" s="747"/>
      <c r="BE5" s="747"/>
      <c r="BF5" s="748"/>
      <c r="BG5" s="680">
        <v>2267831</v>
      </c>
      <c r="BH5" s="681"/>
      <c r="BI5" s="681"/>
      <c r="BJ5" s="681"/>
      <c r="BK5" s="681"/>
      <c r="BL5" s="681"/>
      <c r="BM5" s="681"/>
      <c r="BN5" s="682"/>
      <c r="BO5" s="713">
        <v>100</v>
      </c>
      <c r="BP5" s="713"/>
      <c r="BQ5" s="713"/>
      <c r="BR5" s="713"/>
      <c r="BS5" s="714">
        <v>114834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75547</v>
      </c>
      <c r="S6" s="681"/>
      <c r="T6" s="681"/>
      <c r="U6" s="681"/>
      <c r="V6" s="681"/>
      <c r="W6" s="681"/>
      <c r="X6" s="681"/>
      <c r="Y6" s="682"/>
      <c r="Z6" s="713">
        <v>1.1000000000000001</v>
      </c>
      <c r="AA6" s="713"/>
      <c r="AB6" s="713"/>
      <c r="AC6" s="713"/>
      <c r="AD6" s="714">
        <v>75547</v>
      </c>
      <c r="AE6" s="714"/>
      <c r="AF6" s="714"/>
      <c r="AG6" s="714"/>
      <c r="AH6" s="714"/>
      <c r="AI6" s="714"/>
      <c r="AJ6" s="714"/>
      <c r="AK6" s="714"/>
      <c r="AL6" s="683">
        <v>2.2000000000000002</v>
      </c>
      <c r="AM6" s="684"/>
      <c r="AN6" s="684"/>
      <c r="AO6" s="715"/>
      <c r="AP6" s="677" t="s">
        <v>228</v>
      </c>
      <c r="AQ6" s="678"/>
      <c r="AR6" s="678"/>
      <c r="AS6" s="678"/>
      <c r="AT6" s="678"/>
      <c r="AU6" s="678"/>
      <c r="AV6" s="678"/>
      <c r="AW6" s="678"/>
      <c r="AX6" s="678"/>
      <c r="AY6" s="678"/>
      <c r="AZ6" s="678"/>
      <c r="BA6" s="678"/>
      <c r="BB6" s="678"/>
      <c r="BC6" s="678"/>
      <c r="BD6" s="678"/>
      <c r="BE6" s="678"/>
      <c r="BF6" s="679"/>
      <c r="BG6" s="680">
        <v>2267831</v>
      </c>
      <c r="BH6" s="681"/>
      <c r="BI6" s="681"/>
      <c r="BJ6" s="681"/>
      <c r="BK6" s="681"/>
      <c r="BL6" s="681"/>
      <c r="BM6" s="681"/>
      <c r="BN6" s="682"/>
      <c r="BO6" s="713">
        <v>100</v>
      </c>
      <c r="BP6" s="713"/>
      <c r="BQ6" s="713"/>
      <c r="BR6" s="713"/>
      <c r="BS6" s="714">
        <v>114834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85407</v>
      </c>
      <c r="CS6" s="681"/>
      <c r="CT6" s="681"/>
      <c r="CU6" s="681"/>
      <c r="CV6" s="681"/>
      <c r="CW6" s="681"/>
      <c r="CX6" s="681"/>
      <c r="CY6" s="682"/>
      <c r="CZ6" s="780">
        <v>1.3</v>
      </c>
      <c r="DA6" s="751"/>
      <c r="DB6" s="751"/>
      <c r="DC6" s="783"/>
      <c r="DD6" s="686" t="s">
        <v>125</v>
      </c>
      <c r="DE6" s="681"/>
      <c r="DF6" s="681"/>
      <c r="DG6" s="681"/>
      <c r="DH6" s="681"/>
      <c r="DI6" s="681"/>
      <c r="DJ6" s="681"/>
      <c r="DK6" s="681"/>
      <c r="DL6" s="681"/>
      <c r="DM6" s="681"/>
      <c r="DN6" s="681"/>
      <c r="DO6" s="681"/>
      <c r="DP6" s="682"/>
      <c r="DQ6" s="686">
        <v>85407</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1128</v>
      </c>
      <c r="S7" s="681"/>
      <c r="T7" s="681"/>
      <c r="U7" s="681"/>
      <c r="V7" s="681"/>
      <c r="W7" s="681"/>
      <c r="X7" s="681"/>
      <c r="Y7" s="682"/>
      <c r="Z7" s="713">
        <v>0</v>
      </c>
      <c r="AA7" s="713"/>
      <c r="AB7" s="713"/>
      <c r="AC7" s="713"/>
      <c r="AD7" s="714">
        <v>1128</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1018682</v>
      </c>
      <c r="BH7" s="681"/>
      <c r="BI7" s="681"/>
      <c r="BJ7" s="681"/>
      <c r="BK7" s="681"/>
      <c r="BL7" s="681"/>
      <c r="BM7" s="681"/>
      <c r="BN7" s="682"/>
      <c r="BO7" s="713">
        <v>44.9</v>
      </c>
      <c r="BP7" s="713"/>
      <c r="BQ7" s="713"/>
      <c r="BR7" s="713"/>
      <c r="BS7" s="714">
        <v>114834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2084351</v>
      </c>
      <c r="CS7" s="681"/>
      <c r="CT7" s="681"/>
      <c r="CU7" s="681"/>
      <c r="CV7" s="681"/>
      <c r="CW7" s="681"/>
      <c r="CX7" s="681"/>
      <c r="CY7" s="682"/>
      <c r="CZ7" s="713">
        <v>31.9</v>
      </c>
      <c r="DA7" s="713"/>
      <c r="DB7" s="713"/>
      <c r="DC7" s="713"/>
      <c r="DD7" s="686">
        <v>4483</v>
      </c>
      <c r="DE7" s="681"/>
      <c r="DF7" s="681"/>
      <c r="DG7" s="681"/>
      <c r="DH7" s="681"/>
      <c r="DI7" s="681"/>
      <c r="DJ7" s="681"/>
      <c r="DK7" s="681"/>
      <c r="DL7" s="681"/>
      <c r="DM7" s="681"/>
      <c r="DN7" s="681"/>
      <c r="DO7" s="681"/>
      <c r="DP7" s="682"/>
      <c r="DQ7" s="686">
        <v>818927</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5310</v>
      </c>
      <c r="S8" s="681"/>
      <c r="T8" s="681"/>
      <c r="U8" s="681"/>
      <c r="V8" s="681"/>
      <c r="W8" s="681"/>
      <c r="X8" s="681"/>
      <c r="Y8" s="682"/>
      <c r="Z8" s="713">
        <v>0.1</v>
      </c>
      <c r="AA8" s="713"/>
      <c r="AB8" s="713"/>
      <c r="AC8" s="713"/>
      <c r="AD8" s="714">
        <v>5310</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21831</v>
      </c>
      <c r="BH8" s="681"/>
      <c r="BI8" s="681"/>
      <c r="BJ8" s="681"/>
      <c r="BK8" s="681"/>
      <c r="BL8" s="681"/>
      <c r="BM8" s="681"/>
      <c r="BN8" s="682"/>
      <c r="BO8" s="713">
        <v>1</v>
      </c>
      <c r="BP8" s="713"/>
      <c r="BQ8" s="713"/>
      <c r="BR8" s="713"/>
      <c r="BS8" s="686" t="s">
        <v>125</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1501192</v>
      </c>
      <c r="CS8" s="681"/>
      <c r="CT8" s="681"/>
      <c r="CU8" s="681"/>
      <c r="CV8" s="681"/>
      <c r="CW8" s="681"/>
      <c r="CX8" s="681"/>
      <c r="CY8" s="682"/>
      <c r="CZ8" s="713">
        <v>23</v>
      </c>
      <c r="DA8" s="713"/>
      <c r="DB8" s="713"/>
      <c r="DC8" s="713"/>
      <c r="DD8" s="686">
        <v>9394</v>
      </c>
      <c r="DE8" s="681"/>
      <c r="DF8" s="681"/>
      <c r="DG8" s="681"/>
      <c r="DH8" s="681"/>
      <c r="DI8" s="681"/>
      <c r="DJ8" s="681"/>
      <c r="DK8" s="681"/>
      <c r="DL8" s="681"/>
      <c r="DM8" s="681"/>
      <c r="DN8" s="681"/>
      <c r="DO8" s="681"/>
      <c r="DP8" s="682"/>
      <c r="DQ8" s="686">
        <v>821047</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6105</v>
      </c>
      <c r="S9" s="681"/>
      <c r="T9" s="681"/>
      <c r="U9" s="681"/>
      <c r="V9" s="681"/>
      <c r="W9" s="681"/>
      <c r="X9" s="681"/>
      <c r="Y9" s="682"/>
      <c r="Z9" s="713">
        <v>0.1</v>
      </c>
      <c r="AA9" s="713"/>
      <c r="AB9" s="713"/>
      <c r="AC9" s="713"/>
      <c r="AD9" s="714">
        <v>6105</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558777</v>
      </c>
      <c r="BH9" s="681"/>
      <c r="BI9" s="681"/>
      <c r="BJ9" s="681"/>
      <c r="BK9" s="681"/>
      <c r="BL9" s="681"/>
      <c r="BM9" s="681"/>
      <c r="BN9" s="682"/>
      <c r="BO9" s="713">
        <v>24.6</v>
      </c>
      <c r="BP9" s="713"/>
      <c r="BQ9" s="713"/>
      <c r="BR9" s="713"/>
      <c r="BS9" s="686" t="s">
        <v>125</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378208</v>
      </c>
      <c r="CS9" s="681"/>
      <c r="CT9" s="681"/>
      <c r="CU9" s="681"/>
      <c r="CV9" s="681"/>
      <c r="CW9" s="681"/>
      <c r="CX9" s="681"/>
      <c r="CY9" s="682"/>
      <c r="CZ9" s="713">
        <v>5.8</v>
      </c>
      <c r="DA9" s="713"/>
      <c r="DB9" s="713"/>
      <c r="DC9" s="713"/>
      <c r="DD9" s="686">
        <v>6337</v>
      </c>
      <c r="DE9" s="681"/>
      <c r="DF9" s="681"/>
      <c r="DG9" s="681"/>
      <c r="DH9" s="681"/>
      <c r="DI9" s="681"/>
      <c r="DJ9" s="681"/>
      <c r="DK9" s="681"/>
      <c r="DL9" s="681"/>
      <c r="DM9" s="681"/>
      <c r="DN9" s="681"/>
      <c r="DO9" s="681"/>
      <c r="DP9" s="682"/>
      <c r="DQ9" s="686">
        <v>341075</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125</v>
      </c>
      <c r="AA10" s="713"/>
      <c r="AB10" s="713"/>
      <c r="AC10" s="713"/>
      <c r="AD10" s="714" t="s">
        <v>125</v>
      </c>
      <c r="AE10" s="714"/>
      <c r="AF10" s="714"/>
      <c r="AG10" s="714"/>
      <c r="AH10" s="714"/>
      <c r="AI10" s="714"/>
      <c r="AJ10" s="714"/>
      <c r="AK10" s="714"/>
      <c r="AL10" s="683" t="s">
        <v>125</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30085</v>
      </c>
      <c r="BH10" s="681"/>
      <c r="BI10" s="681"/>
      <c r="BJ10" s="681"/>
      <c r="BK10" s="681"/>
      <c r="BL10" s="681"/>
      <c r="BM10" s="681"/>
      <c r="BN10" s="682"/>
      <c r="BO10" s="713">
        <v>1.3</v>
      </c>
      <c r="BP10" s="713"/>
      <c r="BQ10" s="713"/>
      <c r="BR10" s="713"/>
      <c r="BS10" s="686" t="s">
        <v>134</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249</v>
      </c>
      <c r="CS10" s="681"/>
      <c r="CT10" s="681"/>
      <c r="CU10" s="681"/>
      <c r="CV10" s="681"/>
      <c r="CW10" s="681"/>
      <c r="CX10" s="681"/>
      <c r="CY10" s="682"/>
      <c r="CZ10" s="713">
        <v>0</v>
      </c>
      <c r="DA10" s="713"/>
      <c r="DB10" s="713"/>
      <c r="DC10" s="713"/>
      <c r="DD10" s="686" t="s">
        <v>125</v>
      </c>
      <c r="DE10" s="681"/>
      <c r="DF10" s="681"/>
      <c r="DG10" s="681"/>
      <c r="DH10" s="681"/>
      <c r="DI10" s="681"/>
      <c r="DJ10" s="681"/>
      <c r="DK10" s="681"/>
      <c r="DL10" s="681"/>
      <c r="DM10" s="681"/>
      <c r="DN10" s="681"/>
      <c r="DO10" s="681"/>
      <c r="DP10" s="682"/>
      <c r="DQ10" s="686">
        <v>249</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260353</v>
      </c>
      <c r="S11" s="681"/>
      <c r="T11" s="681"/>
      <c r="U11" s="681"/>
      <c r="V11" s="681"/>
      <c r="W11" s="681"/>
      <c r="X11" s="681"/>
      <c r="Y11" s="682"/>
      <c r="Z11" s="683">
        <v>3.7</v>
      </c>
      <c r="AA11" s="684"/>
      <c r="AB11" s="684"/>
      <c r="AC11" s="685"/>
      <c r="AD11" s="686">
        <v>260353</v>
      </c>
      <c r="AE11" s="681"/>
      <c r="AF11" s="681"/>
      <c r="AG11" s="681"/>
      <c r="AH11" s="681"/>
      <c r="AI11" s="681"/>
      <c r="AJ11" s="681"/>
      <c r="AK11" s="682"/>
      <c r="AL11" s="683">
        <v>7.7</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407989</v>
      </c>
      <c r="BH11" s="681"/>
      <c r="BI11" s="681"/>
      <c r="BJ11" s="681"/>
      <c r="BK11" s="681"/>
      <c r="BL11" s="681"/>
      <c r="BM11" s="681"/>
      <c r="BN11" s="682"/>
      <c r="BO11" s="713">
        <v>18</v>
      </c>
      <c r="BP11" s="713"/>
      <c r="BQ11" s="713"/>
      <c r="BR11" s="713"/>
      <c r="BS11" s="686">
        <v>114834</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320803</v>
      </c>
      <c r="CS11" s="681"/>
      <c r="CT11" s="681"/>
      <c r="CU11" s="681"/>
      <c r="CV11" s="681"/>
      <c r="CW11" s="681"/>
      <c r="CX11" s="681"/>
      <c r="CY11" s="682"/>
      <c r="CZ11" s="713">
        <v>4.9000000000000004</v>
      </c>
      <c r="DA11" s="713"/>
      <c r="DB11" s="713"/>
      <c r="DC11" s="713"/>
      <c r="DD11" s="686">
        <v>87682</v>
      </c>
      <c r="DE11" s="681"/>
      <c r="DF11" s="681"/>
      <c r="DG11" s="681"/>
      <c r="DH11" s="681"/>
      <c r="DI11" s="681"/>
      <c r="DJ11" s="681"/>
      <c r="DK11" s="681"/>
      <c r="DL11" s="681"/>
      <c r="DM11" s="681"/>
      <c r="DN11" s="681"/>
      <c r="DO11" s="681"/>
      <c r="DP11" s="682"/>
      <c r="DQ11" s="686">
        <v>221669</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22436</v>
      </c>
      <c r="S12" s="681"/>
      <c r="T12" s="681"/>
      <c r="U12" s="681"/>
      <c r="V12" s="681"/>
      <c r="W12" s="681"/>
      <c r="X12" s="681"/>
      <c r="Y12" s="682"/>
      <c r="Z12" s="713">
        <v>0.3</v>
      </c>
      <c r="AA12" s="713"/>
      <c r="AB12" s="713"/>
      <c r="AC12" s="713"/>
      <c r="AD12" s="714">
        <v>19740</v>
      </c>
      <c r="AE12" s="714"/>
      <c r="AF12" s="714"/>
      <c r="AG12" s="714"/>
      <c r="AH12" s="714"/>
      <c r="AI12" s="714"/>
      <c r="AJ12" s="714"/>
      <c r="AK12" s="714"/>
      <c r="AL12" s="683">
        <v>0.6</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1136271</v>
      </c>
      <c r="BH12" s="681"/>
      <c r="BI12" s="681"/>
      <c r="BJ12" s="681"/>
      <c r="BK12" s="681"/>
      <c r="BL12" s="681"/>
      <c r="BM12" s="681"/>
      <c r="BN12" s="682"/>
      <c r="BO12" s="713">
        <v>50.1</v>
      </c>
      <c r="BP12" s="713"/>
      <c r="BQ12" s="713"/>
      <c r="BR12" s="713"/>
      <c r="BS12" s="686" t="s">
        <v>125</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220550</v>
      </c>
      <c r="CS12" s="681"/>
      <c r="CT12" s="681"/>
      <c r="CU12" s="681"/>
      <c r="CV12" s="681"/>
      <c r="CW12" s="681"/>
      <c r="CX12" s="681"/>
      <c r="CY12" s="682"/>
      <c r="CZ12" s="713">
        <v>3.4</v>
      </c>
      <c r="DA12" s="713"/>
      <c r="DB12" s="713"/>
      <c r="DC12" s="713"/>
      <c r="DD12" s="686">
        <v>17590</v>
      </c>
      <c r="DE12" s="681"/>
      <c r="DF12" s="681"/>
      <c r="DG12" s="681"/>
      <c r="DH12" s="681"/>
      <c r="DI12" s="681"/>
      <c r="DJ12" s="681"/>
      <c r="DK12" s="681"/>
      <c r="DL12" s="681"/>
      <c r="DM12" s="681"/>
      <c r="DN12" s="681"/>
      <c r="DO12" s="681"/>
      <c r="DP12" s="682"/>
      <c r="DQ12" s="686">
        <v>163045</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249</v>
      </c>
      <c r="S13" s="681"/>
      <c r="T13" s="681"/>
      <c r="U13" s="681"/>
      <c r="V13" s="681"/>
      <c r="W13" s="681"/>
      <c r="X13" s="681"/>
      <c r="Y13" s="682"/>
      <c r="Z13" s="713" t="s">
        <v>249</v>
      </c>
      <c r="AA13" s="713"/>
      <c r="AB13" s="713"/>
      <c r="AC13" s="713"/>
      <c r="AD13" s="714" t="s">
        <v>249</v>
      </c>
      <c r="AE13" s="714"/>
      <c r="AF13" s="714"/>
      <c r="AG13" s="714"/>
      <c r="AH13" s="714"/>
      <c r="AI13" s="714"/>
      <c r="AJ13" s="714"/>
      <c r="AK13" s="714"/>
      <c r="AL13" s="683" t="s">
        <v>249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1136200</v>
      </c>
      <c r="BH13" s="681"/>
      <c r="BI13" s="681"/>
      <c r="BJ13" s="681"/>
      <c r="BK13" s="681"/>
      <c r="BL13" s="681"/>
      <c r="BM13" s="681"/>
      <c r="BN13" s="682"/>
      <c r="BO13" s="713">
        <v>50.1</v>
      </c>
      <c r="BP13" s="713"/>
      <c r="BQ13" s="713"/>
      <c r="BR13" s="713"/>
      <c r="BS13" s="686" t="s">
        <v>125</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440805</v>
      </c>
      <c r="CS13" s="681"/>
      <c r="CT13" s="681"/>
      <c r="CU13" s="681"/>
      <c r="CV13" s="681"/>
      <c r="CW13" s="681"/>
      <c r="CX13" s="681"/>
      <c r="CY13" s="682"/>
      <c r="CZ13" s="713">
        <v>6.8</v>
      </c>
      <c r="DA13" s="713"/>
      <c r="DB13" s="713"/>
      <c r="DC13" s="713"/>
      <c r="DD13" s="686">
        <v>216858</v>
      </c>
      <c r="DE13" s="681"/>
      <c r="DF13" s="681"/>
      <c r="DG13" s="681"/>
      <c r="DH13" s="681"/>
      <c r="DI13" s="681"/>
      <c r="DJ13" s="681"/>
      <c r="DK13" s="681"/>
      <c r="DL13" s="681"/>
      <c r="DM13" s="681"/>
      <c r="DN13" s="681"/>
      <c r="DO13" s="681"/>
      <c r="DP13" s="682"/>
      <c r="DQ13" s="686">
        <v>288737</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42477</v>
      </c>
      <c r="BH14" s="681"/>
      <c r="BI14" s="681"/>
      <c r="BJ14" s="681"/>
      <c r="BK14" s="681"/>
      <c r="BL14" s="681"/>
      <c r="BM14" s="681"/>
      <c r="BN14" s="682"/>
      <c r="BO14" s="713">
        <v>1.9</v>
      </c>
      <c r="BP14" s="713"/>
      <c r="BQ14" s="713"/>
      <c r="BR14" s="713"/>
      <c r="BS14" s="686" t="s">
        <v>125</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300744</v>
      </c>
      <c r="CS14" s="681"/>
      <c r="CT14" s="681"/>
      <c r="CU14" s="681"/>
      <c r="CV14" s="681"/>
      <c r="CW14" s="681"/>
      <c r="CX14" s="681"/>
      <c r="CY14" s="682"/>
      <c r="CZ14" s="713">
        <v>4.5999999999999996</v>
      </c>
      <c r="DA14" s="713"/>
      <c r="DB14" s="713"/>
      <c r="DC14" s="713"/>
      <c r="DD14" s="686">
        <v>28717</v>
      </c>
      <c r="DE14" s="681"/>
      <c r="DF14" s="681"/>
      <c r="DG14" s="681"/>
      <c r="DH14" s="681"/>
      <c r="DI14" s="681"/>
      <c r="DJ14" s="681"/>
      <c r="DK14" s="681"/>
      <c r="DL14" s="681"/>
      <c r="DM14" s="681"/>
      <c r="DN14" s="681"/>
      <c r="DO14" s="681"/>
      <c r="DP14" s="682"/>
      <c r="DQ14" s="686">
        <v>279384</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249</v>
      </c>
      <c r="S15" s="681"/>
      <c r="T15" s="681"/>
      <c r="U15" s="681"/>
      <c r="V15" s="681"/>
      <c r="W15" s="681"/>
      <c r="X15" s="681"/>
      <c r="Y15" s="682"/>
      <c r="Z15" s="713" t="s">
        <v>249</v>
      </c>
      <c r="AA15" s="713"/>
      <c r="AB15" s="713"/>
      <c r="AC15" s="713"/>
      <c r="AD15" s="714" t="s">
        <v>249</v>
      </c>
      <c r="AE15" s="714"/>
      <c r="AF15" s="714"/>
      <c r="AG15" s="714"/>
      <c r="AH15" s="714"/>
      <c r="AI15" s="714"/>
      <c r="AJ15" s="714"/>
      <c r="AK15" s="714"/>
      <c r="AL15" s="683" t="s">
        <v>125</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70401</v>
      </c>
      <c r="BH15" s="681"/>
      <c r="BI15" s="681"/>
      <c r="BJ15" s="681"/>
      <c r="BK15" s="681"/>
      <c r="BL15" s="681"/>
      <c r="BM15" s="681"/>
      <c r="BN15" s="682"/>
      <c r="BO15" s="713">
        <v>3.1</v>
      </c>
      <c r="BP15" s="713"/>
      <c r="BQ15" s="713"/>
      <c r="BR15" s="713"/>
      <c r="BS15" s="686" t="s">
        <v>125</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807006</v>
      </c>
      <c r="CS15" s="681"/>
      <c r="CT15" s="681"/>
      <c r="CU15" s="681"/>
      <c r="CV15" s="681"/>
      <c r="CW15" s="681"/>
      <c r="CX15" s="681"/>
      <c r="CY15" s="682"/>
      <c r="CZ15" s="713">
        <v>12.4</v>
      </c>
      <c r="DA15" s="713"/>
      <c r="DB15" s="713"/>
      <c r="DC15" s="713"/>
      <c r="DD15" s="686">
        <v>185433</v>
      </c>
      <c r="DE15" s="681"/>
      <c r="DF15" s="681"/>
      <c r="DG15" s="681"/>
      <c r="DH15" s="681"/>
      <c r="DI15" s="681"/>
      <c r="DJ15" s="681"/>
      <c r="DK15" s="681"/>
      <c r="DL15" s="681"/>
      <c r="DM15" s="681"/>
      <c r="DN15" s="681"/>
      <c r="DO15" s="681"/>
      <c r="DP15" s="682"/>
      <c r="DQ15" s="686">
        <v>580675</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7003</v>
      </c>
      <c r="S16" s="681"/>
      <c r="T16" s="681"/>
      <c r="U16" s="681"/>
      <c r="V16" s="681"/>
      <c r="W16" s="681"/>
      <c r="X16" s="681"/>
      <c r="Y16" s="682"/>
      <c r="Z16" s="713">
        <v>0.1</v>
      </c>
      <c r="AA16" s="713"/>
      <c r="AB16" s="713"/>
      <c r="AC16" s="713"/>
      <c r="AD16" s="714">
        <v>7003</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134</v>
      </c>
      <c r="BH16" s="681"/>
      <c r="BI16" s="681"/>
      <c r="BJ16" s="681"/>
      <c r="BK16" s="681"/>
      <c r="BL16" s="681"/>
      <c r="BM16" s="681"/>
      <c r="BN16" s="682"/>
      <c r="BO16" s="713" t="s">
        <v>125</v>
      </c>
      <c r="BP16" s="713"/>
      <c r="BQ16" s="713"/>
      <c r="BR16" s="713"/>
      <c r="BS16" s="686" t="s">
        <v>134</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7005</v>
      </c>
      <c r="CS16" s="681"/>
      <c r="CT16" s="681"/>
      <c r="CU16" s="681"/>
      <c r="CV16" s="681"/>
      <c r="CW16" s="681"/>
      <c r="CX16" s="681"/>
      <c r="CY16" s="682"/>
      <c r="CZ16" s="713">
        <v>0.1</v>
      </c>
      <c r="DA16" s="713"/>
      <c r="DB16" s="713"/>
      <c r="DC16" s="713"/>
      <c r="DD16" s="686" t="s">
        <v>249</v>
      </c>
      <c r="DE16" s="681"/>
      <c r="DF16" s="681"/>
      <c r="DG16" s="681"/>
      <c r="DH16" s="681"/>
      <c r="DI16" s="681"/>
      <c r="DJ16" s="681"/>
      <c r="DK16" s="681"/>
      <c r="DL16" s="681"/>
      <c r="DM16" s="681"/>
      <c r="DN16" s="681"/>
      <c r="DO16" s="681"/>
      <c r="DP16" s="682"/>
      <c r="DQ16" s="686" t="s">
        <v>249</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65653</v>
      </c>
      <c r="S17" s="681"/>
      <c r="T17" s="681"/>
      <c r="U17" s="681"/>
      <c r="V17" s="681"/>
      <c r="W17" s="681"/>
      <c r="X17" s="681"/>
      <c r="Y17" s="682"/>
      <c r="Z17" s="713">
        <v>0.9</v>
      </c>
      <c r="AA17" s="713"/>
      <c r="AB17" s="713"/>
      <c r="AC17" s="713"/>
      <c r="AD17" s="714">
        <v>65653</v>
      </c>
      <c r="AE17" s="714"/>
      <c r="AF17" s="714"/>
      <c r="AG17" s="714"/>
      <c r="AH17" s="714"/>
      <c r="AI17" s="714"/>
      <c r="AJ17" s="714"/>
      <c r="AK17" s="714"/>
      <c r="AL17" s="683">
        <v>1.9</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125</v>
      </c>
      <c r="BH17" s="681"/>
      <c r="BI17" s="681"/>
      <c r="BJ17" s="681"/>
      <c r="BK17" s="681"/>
      <c r="BL17" s="681"/>
      <c r="BM17" s="681"/>
      <c r="BN17" s="682"/>
      <c r="BO17" s="713" t="s">
        <v>134</v>
      </c>
      <c r="BP17" s="713"/>
      <c r="BQ17" s="713"/>
      <c r="BR17" s="713"/>
      <c r="BS17" s="686" t="s">
        <v>125</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382411</v>
      </c>
      <c r="CS17" s="681"/>
      <c r="CT17" s="681"/>
      <c r="CU17" s="681"/>
      <c r="CV17" s="681"/>
      <c r="CW17" s="681"/>
      <c r="CX17" s="681"/>
      <c r="CY17" s="682"/>
      <c r="CZ17" s="713">
        <v>5.9</v>
      </c>
      <c r="DA17" s="713"/>
      <c r="DB17" s="713"/>
      <c r="DC17" s="713"/>
      <c r="DD17" s="686" t="s">
        <v>125</v>
      </c>
      <c r="DE17" s="681"/>
      <c r="DF17" s="681"/>
      <c r="DG17" s="681"/>
      <c r="DH17" s="681"/>
      <c r="DI17" s="681"/>
      <c r="DJ17" s="681"/>
      <c r="DK17" s="681"/>
      <c r="DL17" s="681"/>
      <c r="DM17" s="681"/>
      <c r="DN17" s="681"/>
      <c r="DO17" s="681"/>
      <c r="DP17" s="682"/>
      <c r="DQ17" s="686">
        <v>382411</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15629</v>
      </c>
      <c r="S18" s="681"/>
      <c r="T18" s="681"/>
      <c r="U18" s="681"/>
      <c r="V18" s="681"/>
      <c r="W18" s="681"/>
      <c r="X18" s="681"/>
      <c r="Y18" s="682"/>
      <c r="Z18" s="713">
        <v>0.2</v>
      </c>
      <c r="AA18" s="713"/>
      <c r="AB18" s="713"/>
      <c r="AC18" s="713"/>
      <c r="AD18" s="714">
        <v>15629</v>
      </c>
      <c r="AE18" s="714"/>
      <c r="AF18" s="714"/>
      <c r="AG18" s="714"/>
      <c r="AH18" s="714"/>
      <c r="AI18" s="714"/>
      <c r="AJ18" s="714"/>
      <c r="AK18" s="714"/>
      <c r="AL18" s="683">
        <v>0.5</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125</v>
      </c>
      <c r="BH18" s="681"/>
      <c r="BI18" s="681"/>
      <c r="BJ18" s="681"/>
      <c r="BK18" s="681"/>
      <c r="BL18" s="681"/>
      <c r="BM18" s="681"/>
      <c r="BN18" s="682"/>
      <c r="BO18" s="713" t="s">
        <v>125</v>
      </c>
      <c r="BP18" s="713"/>
      <c r="BQ18" s="713"/>
      <c r="BR18" s="713"/>
      <c r="BS18" s="686" t="s">
        <v>125</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125</v>
      </c>
      <c r="CS18" s="681"/>
      <c r="CT18" s="681"/>
      <c r="CU18" s="681"/>
      <c r="CV18" s="681"/>
      <c r="CW18" s="681"/>
      <c r="CX18" s="681"/>
      <c r="CY18" s="682"/>
      <c r="CZ18" s="713" t="s">
        <v>125</v>
      </c>
      <c r="DA18" s="713"/>
      <c r="DB18" s="713"/>
      <c r="DC18" s="713"/>
      <c r="DD18" s="686" t="s">
        <v>125</v>
      </c>
      <c r="DE18" s="681"/>
      <c r="DF18" s="681"/>
      <c r="DG18" s="681"/>
      <c r="DH18" s="681"/>
      <c r="DI18" s="681"/>
      <c r="DJ18" s="681"/>
      <c r="DK18" s="681"/>
      <c r="DL18" s="681"/>
      <c r="DM18" s="681"/>
      <c r="DN18" s="681"/>
      <c r="DO18" s="681"/>
      <c r="DP18" s="682"/>
      <c r="DQ18" s="686" t="s">
        <v>249</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11260</v>
      </c>
      <c r="S19" s="681"/>
      <c r="T19" s="681"/>
      <c r="U19" s="681"/>
      <c r="V19" s="681"/>
      <c r="W19" s="681"/>
      <c r="X19" s="681"/>
      <c r="Y19" s="682"/>
      <c r="Z19" s="713">
        <v>0.2</v>
      </c>
      <c r="AA19" s="713"/>
      <c r="AB19" s="713"/>
      <c r="AC19" s="713"/>
      <c r="AD19" s="714">
        <v>11260</v>
      </c>
      <c r="AE19" s="714"/>
      <c r="AF19" s="714"/>
      <c r="AG19" s="714"/>
      <c r="AH19" s="714"/>
      <c r="AI19" s="714"/>
      <c r="AJ19" s="714"/>
      <c r="AK19" s="714"/>
      <c r="AL19" s="683">
        <v>0.3</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909</v>
      </c>
      <c r="BH19" s="681"/>
      <c r="BI19" s="681"/>
      <c r="BJ19" s="681"/>
      <c r="BK19" s="681"/>
      <c r="BL19" s="681"/>
      <c r="BM19" s="681"/>
      <c r="BN19" s="682"/>
      <c r="BO19" s="713">
        <v>0</v>
      </c>
      <c r="BP19" s="713"/>
      <c r="BQ19" s="713"/>
      <c r="BR19" s="713"/>
      <c r="BS19" s="686" t="s">
        <v>249</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125</v>
      </c>
      <c r="CS19" s="681"/>
      <c r="CT19" s="681"/>
      <c r="CU19" s="681"/>
      <c r="CV19" s="681"/>
      <c r="CW19" s="681"/>
      <c r="CX19" s="681"/>
      <c r="CY19" s="682"/>
      <c r="CZ19" s="713" t="s">
        <v>125</v>
      </c>
      <c r="DA19" s="713"/>
      <c r="DB19" s="713"/>
      <c r="DC19" s="713"/>
      <c r="DD19" s="686" t="s">
        <v>125</v>
      </c>
      <c r="DE19" s="681"/>
      <c r="DF19" s="681"/>
      <c r="DG19" s="681"/>
      <c r="DH19" s="681"/>
      <c r="DI19" s="681"/>
      <c r="DJ19" s="681"/>
      <c r="DK19" s="681"/>
      <c r="DL19" s="681"/>
      <c r="DM19" s="681"/>
      <c r="DN19" s="681"/>
      <c r="DO19" s="681"/>
      <c r="DP19" s="682"/>
      <c r="DQ19" s="686" t="s">
        <v>134</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3634</v>
      </c>
      <c r="S20" s="681"/>
      <c r="T20" s="681"/>
      <c r="U20" s="681"/>
      <c r="V20" s="681"/>
      <c r="W20" s="681"/>
      <c r="X20" s="681"/>
      <c r="Y20" s="682"/>
      <c r="Z20" s="713">
        <v>0.1</v>
      </c>
      <c r="AA20" s="713"/>
      <c r="AB20" s="713"/>
      <c r="AC20" s="713"/>
      <c r="AD20" s="714">
        <v>3634</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909</v>
      </c>
      <c r="BH20" s="681"/>
      <c r="BI20" s="681"/>
      <c r="BJ20" s="681"/>
      <c r="BK20" s="681"/>
      <c r="BL20" s="681"/>
      <c r="BM20" s="681"/>
      <c r="BN20" s="682"/>
      <c r="BO20" s="713">
        <v>0</v>
      </c>
      <c r="BP20" s="713"/>
      <c r="BQ20" s="713"/>
      <c r="BR20" s="713"/>
      <c r="BS20" s="686" t="s">
        <v>125</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6528731</v>
      </c>
      <c r="CS20" s="681"/>
      <c r="CT20" s="681"/>
      <c r="CU20" s="681"/>
      <c r="CV20" s="681"/>
      <c r="CW20" s="681"/>
      <c r="CX20" s="681"/>
      <c r="CY20" s="682"/>
      <c r="CZ20" s="713">
        <v>100</v>
      </c>
      <c r="DA20" s="713"/>
      <c r="DB20" s="713"/>
      <c r="DC20" s="713"/>
      <c r="DD20" s="686">
        <v>556494</v>
      </c>
      <c r="DE20" s="681"/>
      <c r="DF20" s="681"/>
      <c r="DG20" s="681"/>
      <c r="DH20" s="681"/>
      <c r="DI20" s="681"/>
      <c r="DJ20" s="681"/>
      <c r="DK20" s="681"/>
      <c r="DL20" s="681"/>
      <c r="DM20" s="681"/>
      <c r="DN20" s="681"/>
      <c r="DO20" s="681"/>
      <c r="DP20" s="682"/>
      <c r="DQ20" s="686">
        <v>3982626</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735</v>
      </c>
      <c r="S21" s="681"/>
      <c r="T21" s="681"/>
      <c r="U21" s="681"/>
      <c r="V21" s="681"/>
      <c r="W21" s="681"/>
      <c r="X21" s="681"/>
      <c r="Y21" s="682"/>
      <c r="Z21" s="713">
        <v>0</v>
      </c>
      <c r="AA21" s="713"/>
      <c r="AB21" s="713"/>
      <c r="AC21" s="713"/>
      <c r="AD21" s="714">
        <v>735</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909</v>
      </c>
      <c r="BH21" s="681"/>
      <c r="BI21" s="681"/>
      <c r="BJ21" s="681"/>
      <c r="BK21" s="681"/>
      <c r="BL21" s="681"/>
      <c r="BM21" s="681"/>
      <c r="BN21" s="682"/>
      <c r="BO21" s="713">
        <v>0</v>
      </c>
      <c r="BP21" s="713"/>
      <c r="BQ21" s="713"/>
      <c r="BR21" s="713"/>
      <c r="BS21" s="686" t="s">
        <v>249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773801</v>
      </c>
      <c r="S22" s="681"/>
      <c r="T22" s="681"/>
      <c r="U22" s="681"/>
      <c r="V22" s="681"/>
      <c r="W22" s="681"/>
      <c r="X22" s="681"/>
      <c r="Y22" s="682"/>
      <c r="Z22" s="713">
        <v>10.9</v>
      </c>
      <c r="AA22" s="713"/>
      <c r="AB22" s="713"/>
      <c r="AC22" s="713"/>
      <c r="AD22" s="714">
        <v>657718</v>
      </c>
      <c r="AE22" s="714"/>
      <c r="AF22" s="714"/>
      <c r="AG22" s="714"/>
      <c r="AH22" s="714"/>
      <c r="AI22" s="714"/>
      <c r="AJ22" s="714"/>
      <c r="AK22" s="714"/>
      <c r="AL22" s="683">
        <v>19.399999999999999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125</v>
      </c>
      <c r="BH22" s="681"/>
      <c r="BI22" s="681"/>
      <c r="BJ22" s="681"/>
      <c r="BK22" s="681"/>
      <c r="BL22" s="681"/>
      <c r="BM22" s="681"/>
      <c r="BN22" s="682"/>
      <c r="BO22" s="713" t="s">
        <v>125</v>
      </c>
      <c r="BP22" s="713"/>
      <c r="BQ22" s="713"/>
      <c r="BR22" s="713"/>
      <c r="BS22" s="686" t="s">
        <v>125</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657718</v>
      </c>
      <c r="S23" s="681"/>
      <c r="T23" s="681"/>
      <c r="U23" s="681"/>
      <c r="V23" s="681"/>
      <c r="W23" s="681"/>
      <c r="X23" s="681"/>
      <c r="Y23" s="682"/>
      <c r="Z23" s="713">
        <v>9.1999999999999993</v>
      </c>
      <c r="AA23" s="713"/>
      <c r="AB23" s="713"/>
      <c r="AC23" s="713"/>
      <c r="AD23" s="714">
        <v>657718</v>
      </c>
      <c r="AE23" s="714"/>
      <c r="AF23" s="714"/>
      <c r="AG23" s="714"/>
      <c r="AH23" s="714"/>
      <c r="AI23" s="714"/>
      <c r="AJ23" s="714"/>
      <c r="AK23" s="714"/>
      <c r="AL23" s="683">
        <v>19.399999999999999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249</v>
      </c>
      <c r="BH23" s="681"/>
      <c r="BI23" s="681"/>
      <c r="BJ23" s="681"/>
      <c r="BK23" s="681"/>
      <c r="BL23" s="681"/>
      <c r="BM23" s="681"/>
      <c r="BN23" s="682"/>
      <c r="BO23" s="713" t="s">
        <v>125</v>
      </c>
      <c r="BP23" s="713"/>
      <c r="BQ23" s="713"/>
      <c r="BR23" s="713"/>
      <c r="BS23" s="686" t="s">
        <v>125</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113118</v>
      </c>
      <c r="S24" s="681"/>
      <c r="T24" s="681"/>
      <c r="U24" s="681"/>
      <c r="V24" s="681"/>
      <c r="W24" s="681"/>
      <c r="X24" s="681"/>
      <c r="Y24" s="682"/>
      <c r="Z24" s="713">
        <v>1.6</v>
      </c>
      <c r="AA24" s="713"/>
      <c r="AB24" s="713"/>
      <c r="AC24" s="713"/>
      <c r="AD24" s="714" t="s">
        <v>125</v>
      </c>
      <c r="AE24" s="714"/>
      <c r="AF24" s="714"/>
      <c r="AG24" s="714"/>
      <c r="AH24" s="714"/>
      <c r="AI24" s="714"/>
      <c r="AJ24" s="714"/>
      <c r="AK24" s="714"/>
      <c r="AL24" s="683" t="s">
        <v>125</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134</v>
      </c>
      <c r="BH24" s="681"/>
      <c r="BI24" s="681"/>
      <c r="BJ24" s="681"/>
      <c r="BK24" s="681"/>
      <c r="BL24" s="681"/>
      <c r="BM24" s="681"/>
      <c r="BN24" s="682"/>
      <c r="BO24" s="713" t="s">
        <v>125</v>
      </c>
      <c r="BP24" s="713"/>
      <c r="BQ24" s="713"/>
      <c r="BR24" s="713"/>
      <c r="BS24" s="686" t="s">
        <v>249</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1900304</v>
      </c>
      <c r="CS24" s="736"/>
      <c r="CT24" s="736"/>
      <c r="CU24" s="736"/>
      <c r="CV24" s="736"/>
      <c r="CW24" s="736"/>
      <c r="CX24" s="736"/>
      <c r="CY24" s="779"/>
      <c r="CZ24" s="780">
        <v>29.1</v>
      </c>
      <c r="DA24" s="751"/>
      <c r="DB24" s="751"/>
      <c r="DC24" s="783"/>
      <c r="DD24" s="778">
        <v>1512148</v>
      </c>
      <c r="DE24" s="736"/>
      <c r="DF24" s="736"/>
      <c r="DG24" s="736"/>
      <c r="DH24" s="736"/>
      <c r="DI24" s="736"/>
      <c r="DJ24" s="736"/>
      <c r="DK24" s="779"/>
      <c r="DL24" s="778">
        <v>1480328</v>
      </c>
      <c r="DM24" s="736"/>
      <c r="DN24" s="736"/>
      <c r="DO24" s="736"/>
      <c r="DP24" s="736"/>
      <c r="DQ24" s="736"/>
      <c r="DR24" s="736"/>
      <c r="DS24" s="736"/>
      <c r="DT24" s="736"/>
      <c r="DU24" s="736"/>
      <c r="DV24" s="779"/>
      <c r="DW24" s="780">
        <v>41.3</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2965</v>
      </c>
      <c r="S25" s="681"/>
      <c r="T25" s="681"/>
      <c r="U25" s="681"/>
      <c r="V25" s="681"/>
      <c r="W25" s="681"/>
      <c r="X25" s="681"/>
      <c r="Y25" s="682"/>
      <c r="Z25" s="713">
        <v>0</v>
      </c>
      <c r="AA25" s="713"/>
      <c r="AB25" s="713"/>
      <c r="AC25" s="713"/>
      <c r="AD25" s="714" t="s">
        <v>249</v>
      </c>
      <c r="AE25" s="714"/>
      <c r="AF25" s="714"/>
      <c r="AG25" s="714"/>
      <c r="AH25" s="714"/>
      <c r="AI25" s="714"/>
      <c r="AJ25" s="714"/>
      <c r="AK25" s="714"/>
      <c r="AL25" s="683" t="s">
        <v>249</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249</v>
      </c>
      <c r="BP25" s="713"/>
      <c r="BQ25" s="713"/>
      <c r="BR25" s="713"/>
      <c r="BS25" s="686" t="s">
        <v>125</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979664</v>
      </c>
      <c r="CS25" s="699"/>
      <c r="CT25" s="699"/>
      <c r="CU25" s="699"/>
      <c r="CV25" s="699"/>
      <c r="CW25" s="699"/>
      <c r="CX25" s="699"/>
      <c r="CY25" s="700"/>
      <c r="CZ25" s="683">
        <v>15</v>
      </c>
      <c r="DA25" s="701"/>
      <c r="DB25" s="701"/>
      <c r="DC25" s="702"/>
      <c r="DD25" s="686">
        <v>937741</v>
      </c>
      <c r="DE25" s="699"/>
      <c r="DF25" s="699"/>
      <c r="DG25" s="699"/>
      <c r="DH25" s="699"/>
      <c r="DI25" s="699"/>
      <c r="DJ25" s="699"/>
      <c r="DK25" s="700"/>
      <c r="DL25" s="686">
        <v>935751</v>
      </c>
      <c r="DM25" s="699"/>
      <c r="DN25" s="699"/>
      <c r="DO25" s="699"/>
      <c r="DP25" s="699"/>
      <c r="DQ25" s="699"/>
      <c r="DR25" s="699"/>
      <c r="DS25" s="699"/>
      <c r="DT25" s="699"/>
      <c r="DU25" s="699"/>
      <c r="DV25" s="700"/>
      <c r="DW25" s="683">
        <v>26.1</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3501707</v>
      </c>
      <c r="S26" s="681"/>
      <c r="T26" s="681"/>
      <c r="U26" s="681"/>
      <c r="V26" s="681"/>
      <c r="W26" s="681"/>
      <c r="X26" s="681"/>
      <c r="Y26" s="682"/>
      <c r="Z26" s="713">
        <v>49.2</v>
      </c>
      <c r="AA26" s="713"/>
      <c r="AB26" s="713"/>
      <c r="AC26" s="713"/>
      <c r="AD26" s="714">
        <v>3382928</v>
      </c>
      <c r="AE26" s="714"/>
      <c r="AF26" s="714"/>
      <c r="AG26" s="714"/>
      <c r="AH26" s="714"/>
      <c r="AI26" s="714"/>
      <c r="AJ26" s="714"/>
      <c r="AK26" s="714"/>
      <c r="AL26" s="683">
        <v>99.6</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125</v>
      </c>
      <c r="BH26" s="681"/>
      <c r="BI26" s="681"/>
      <c r="BJ26" s="681"/>
      <c r="BK26" s="681"/>
      <c r="BL26" s="681"/>
      <c r="BM26" s="681"/>
      <c r="BN26" s="682"/>
      <c r="BO26" s="713" t="s">
        <v>249</v>
      </c>
      <c r="BP26" s="713"/>
      <c r="BQ26" s="713"/>
      <c r="BR26" s="713"/>
      <c r="BS26" s="686" t="s">
        <v>134</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544851</v>
      </c>
      <c r="CS26" s="681"/>
      <c r="CT26" s="681"/>
      <c r="CU26" s="681"/>
      <c r="CV26" s="681"/>
      <c r="CW26" s="681"/>
      <c r="CX26" s="681"/>
      <c r="CY26" s="682"/>
      <c r="CZ26" s="683">
        <v>8.3000000000000007</v>
      </c>
      <c r="DA26" s="701"/>
      <c r="DB26" s="701"/>
      <c r="DC26" s="702"/>
      <c r="DD26" s="686">
        <v>512146</v>
      </c>
      <c r="DE26" s="681"/>
      <c r="DF26" s="681"/>
      <c r="DG26" s="681"/>
      <c r="DH26" s="681"/>
      <c r="DI26" s="681"/>
      <c r="DJ26" s="681"/>
      <c r="DK26" s="682"/>
      <c r="DL26" s="686" t="s">
        <v>125</v>
      </c>
      <c r="DM26" s="681"/>
      <c r="DN26" s="681"/>
      <c r="DO26" s="681"/>
      <c r="DP26" s="681"/>
      <c r="DQ26" s="681"/>
      <c r="DR26" s="681"/>
      <c r="DS26" s="681"/>
      <c r="DT26" s="681"/>
      <c r="DU26" s="681"/>
      <c r="DV26" s="682"/>
      <c r="DW26" s="683" t="s">
        <v>125</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1317</v>
      </c>
      <c r="S27" s="681"/>
      <c r="T27" s="681"/>
      <c r="U27" s="681"/>
      <c r="V27" s="681"/>
      <c r="W27" s="681"/>
      <c r="X27" s="681"/>
      <c r="Y27" s="682"/>
      <c r="Z27" s="713">
        <v>0</v>
      </c>
      <c r="AA27" s="713"/>
      <c r="AB27" s="713"/>
      <c r="AC27" s="713"/>
      <c r="AD27" s="714">
        <v>1317</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2268740</v>
      </c>
      <c r="BH27" s="681"/>
      <c r="BI27" s="681"/>
      <c r="BJ27" s="681"/>
      <c r="BK27" s="681"/>
      <c r="BL27" s="681"/>
      <c r="BM27" s="681"/>
      <c r="BN27" s="682"/>
      <c r="BO27" s="713">
        <v>100</v>
      </c>
      <c r="BP27" s="713"/>
      <c r="BQ27" s="713"/>
      <c r="BR27" s="713"/>
      <c r="BS27" s="686">
        <v>114834</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538229</v>
      </c>
      <c r="CS27" s="699"/>
      <c r="CT27" s="699"/>
      <c r="CU27" s="699"/>
      <c r="CV27" s="699"/>
      <c r="CW27" s="699"/>
      <c r="CX27" s="699"/>
      <c r="CY27" s="700"/>
      <c r="CZ27" s="683">
        <v>8.1999999999999993</v>
      </c>
      <c r="DA27" s="701"/>
      <c r="DB27" s="701"/>
      <c r="DC27" s="702"/>
      <c r="DD27" s="686">
        <v>191996</v>
      </c>
      <c r="DE27" s="699"/>
      <c r="DF27" s="699"/>
      <c r="DG27" s="699"/>
      <c r="DH27" s="699"/>
      <c r="DI27" s="699"/>
      <c r="DJ27" s="699"/>
      <c r="DK27" s="700"/>
      <c r="DL27" s="686">
        <v>162166</v>
      </c>
      <c r="DM27" s="699"/>
      <c r="DN27" s="699"/>
      <c r="DO27" s="699"/>
      <c r="DP27" s="699"/>
      <c r="DQ27" s="699"/>
      <c r="DR27" s="699"/>
      <c r="DS27" s="699"/>
      <c r="DT27" s="699"/>
      <c r="DU27" s="699"/>
      <c r="DV27" s="700"/>
      <c r="DW27" s="683">
        <v>4.5</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12748</v>
      </c>
      <c r="S28" s="681"/>
      <c r="T28" s="681"/>
      <c r="U28" s="681"/>
      <c r="V28" s="681"/>
      <c r="W28" s="681"/>
      <c r="X28" s="681"/>
      <c r="Y28" s="682"/>
      <c r="Z28" s="713">
        <v>0.2</v>
      </c>
      <c r="AA28" s="713"/>
      <c r="AB28" s="713"/>
      <c r="AC28" s="713"/>
      <c r="AD28" s="714" t="s">
        <v>125</v>
      </c>
      <c r="AE28" s="714"/>
      <c r="AF28" s="714"/>
      <c r="AG28" s="714"/>
      <c r="AH28" s="714"/>
      <c r="AI28" s="714"/>
      <c r="AJ28" s="714"/>
      <c r="AK28" s="714"/>
      <c r="AL28" s="683" t="s">
        <v>249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382411</v>
      </c>
      <c r="CS28" s="681"/>
      <c r="CT28" s="681"/>
      <c r="CU28" s="681"/>
      <c r="CV28" s="681"/>
      <c r="CW28" s="681"/>
      <c r="CX28" s="681"/>
      <c r="CY28" s="682"/>
      <c r="CZ28" s="683">
        <v>5.9</v>
      </c>
      <c r="DA28" s="701"/>
      <c r="DB28" s="701"/>
      <c r="DC28" s="702"/>
      <c r="DD28" s="686">
        <v>382411</v>
      </c>
      <c r="DE28" s="681"/>
      <c r="DF28" s="681"/>
      <c r="DG28" s="681"/>
      <c r="DH28" s="681"/>
      <c r="DI28" s="681"/>
      <c r="DJ28" s="681"/>
      <c r="DK28" s="682"/>
      <c r="DL28" s="686">
        <v>382411</v>
      </c>
      <c r="DM28" s="681"/>
      <c r="DN28" s="681"/>
      <c r="DO28" s="681"/>
      <c r="DP28" s="681"/>
      <c r="DQ28" s="681"/>
      <c r="DR28" s="681"/>
      <c r="DS28" s="681"/>
      <c r="DT28" s="681"/>
      <c r="DU28" s="681"/>
      <c r="DV28" s="682"/>
      <c r="DW28" s="683">
        <v>10.7</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27563</v>
      </c>
      <c r="S29" s="681"/>
      <c r="T29" s="681"/>
      <c r="U29" s="681"/>
      <c r="V29" s="681"/>
      <c r="W29" s="681"/>
      <c r="X29" s="681"/>
      <c r="Y29" s="682"/>
      <c r="Z29" s="713">
        <v>0.4</v>
      </c>
      <c r="AA29" s="713"/>
      <c r="AB29" s="713"/>
      <c r="AC29" s="713"/>
      <c r="AD29" s="714">
        <v>3574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300</v>
      </c>
      <c r="CE29" s="769"/>
      <c r="CF29" s="719" t="s">
        <v>69</v>
      </c>
      <c r="CG29" s="720"/>
      <c r="CH29" s="720"/>
      <c r="CI29" s="720"/>
      <c r="CJ29" s="720"/>
      <c r="CK29" s="720"/>
      <c r="CL29" s="720"/>
      <c r="CM29" s="720"/>
      <c r="CN29" s="720"/>
      <c r="CO29" s="720"/>
      <c r="CP29" s="720"/>
      <c r="CQ29" s="721"/>
      <c r="CR29" s="680">
        <v>382411</v>
      </c>
      <c r="CS29" s="699"/>
      <c r="CT29" s="699"/>
      <c r="CU29" s="699"/>
      <c r="CV29" s="699"/>
      <c r="CW29" s="699"/>
      <c r="CX29" s="699"/>
      <c r="CY29" s="700"/>
      <c r="CZ29" s="683">
        <v>5.9</v>
      </c>
      <c r="DA29" s="701"/>
      <c r="DB29" s="701"/>
      <c r="DC29" s="702"/>
      <c r="DD29" s="686">
        <v>382411</v>
      </c>
      <c r="DE29" s="699"/>
      <c r="DF29" s="699"/>
      <c r="DG29" s="699"/>
      <c r="DH29" s="699"/>
      <c r="DI29" s="699"/>
      <c r="DJ29" s="699"/>
      <c r="DK29" s="700"/>
      <c r="DL29" s="686">
        <v>382411</v>
      </c>
      <c r="DM29" s="699"/>
      <c r="DN29" s="699"/>
      <c r="DO29" s="699"/>
      <c r="DP29" s="699"/>
      <c r="DQ29" s="699"/>
      <c r="DR29" s="699"/>
      <c r="DS29" s="699"/>
      <c r="DT29" s="699"/>
      <c r="DU29" s="699"/>
      <c r="DV29" s="700"/>
      <c r="DW29" s="683">
        <v>10.7</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6592</v>
      </c>
      <c r="S30" s="681"/>
      <c r="T30" s="681"/>
      <c r="U30" s="681"/>
      <c r="V30" s="681"/>
      <c r="W30" s="681"/>
      <c r="X30" s="681"/>
      <c r="Y30" s="682"/>
      <c r="Z30" s="713">
        <v>0.1</v>
      </c>
      <c r="AA30" s="713"/>
      <c r="AB30" s="713"/>
      <c r="AC30" s="713"/>
      <c r="AD30" s="714" t="s">
        <v>125</v>
      </c>
      <c r="AE30" s="714"/>
      <c r="AF30" s="714"/>
      <c r="AG30" s="714"/>
      <c r="AH30" s="714"/>
      <c r="AI30" s="714"/>
      <c r="AJ30" s="714"/>
      <c r="AK30" s="714"/>
      <c r="AL30" s="683" t="s">
        <v>125</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0"/>
      <c r="CE30" s="771"/>
      <c r="CF30" s="719" t="s">
        <v>304</v>
      </c>
      <c r="CG30" s="720"/>
      <c r="CH30" s="720"/>
      <c r="CI30" s="720"/>
      <c r="CJ30" s="720"/>
      <c r="CK30" s="720"/>
      <c r="CL30" s="720"/>
      <c r="CM30" s="720"/>
      <c r="CN30" s="720"/>
      <c r="CO30" s="720"/>
      <c r="CP30" s="720"/>
      <c r="CQ30" s="721"/>
      <c r="CR30" s="680">
        <v>364499</v>
      </c>
      <c r="CS30" s="681"/>
      <c r="CT30" s="681"/>
      <c r="CU30" s="681"/>
      <c r="CV30" s="681"/>
      <c r="CW30" s="681"/>
      <c r="CX30" s="681"/>
      <c r="CY30" s="682"/>
      <c r="CZ30" s="683">
        <v>5.6</v>
      </c>
      <c r="DA30" s="701"/>
      <c r="DB30" s="701"/>
      <c r="DC30" s="702"/>
      <c r="DD30" s="686">
        <v>364499</v>
      </c>
      <c r="DE30" s="681"/>
      <c r="DF30" s="681"/>
      <c r="DG30" s="681"/>
      <c r="DH30" s="681"/>
      <c r="DI30" s="681"/>
      <c r="DJ30" s="681"/>
      <c r="DK30" s="682"/>
      <c r="DL30" s="686">
        <v>364499</v>
      </c>
      <c r="DM30" s="681"/>
      <c r="DN30" s="681"/>
      <c r="DO30" s="681"/>
      <c r="DP30" s="681"/>
      <c r="DQ30" s="681"/>
      <c r="DR30" s="681"/>
      <c r="DS30" s="681"/>
      <c r="DT30" s="681"/>
      <c r="DU30" s="681"/>
      <c r="DV30" s="682"/>
      <c r="DW30" s="683">
        <v>10.199999999999999</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1921316</v>
      </c>
      <c r="S31" s="681"/>
      <c r="T31" s="681"/>
      <c r="U31" s="681"/>
      <c r="V31" s="681"/>
      <c r="W31" s="681"/>
      <c r="X31" s="681"/>
      <c r="Y31" s="682"/>
      <c r="Z31" s="713">
        <v>27</v>
      </c>
      <c r="AA31" s="713"/>
      <c r="AB31" s="713"/>
      <c r="AC31" s="713"/>
      <c r="AD31" s="714" t="s">
        <v>134</v>
      </c>
      <c r="AE31" s="714"/>
      <c r="AF31" s="714"/>
      <c r="AG31" s="714"/>
      <c r="AH31" s="714"/>
      <c r="AI31" s="714"/>
      <c r="AJ31" s="714"/>
      <c r="AK31" s="714"/>
      <c r="AL31" s="683" t="s">
        <v>134</v>
      </c>
      <c r="AM31" s="684"/>
      <c r="AN31" s="684"/>
      <c r="AO31" s="715"/>
      <c r="AP31" s="754" t="s">
        <v>306</v>
      </c>
      <c r="AQ31" s="755"/>
      <c r="AR31" s="755"/>
      <c r="AS31" s="755"/>
      <c r="AT31" s="760" t="s">
        <v>307</v>
      </c>
      <c r="AU31" s="231"/>
      <c r="AV31" s="231"/>
      <c r="AW31" s="231"/>
      <c r="AX31" s="746" t="s">
        <v>183</v>
      </c>
      <c r="AY31" s="747"/>
      <c r="AZ31" s="747"/>
      <c r="BA31" s="747"/>
      <c r="BB31" s="747"/>
      <c r="BC31" s="747"/>
      <c r="BD31" s="747"/>
      <c r="BE31" s="747"/>
      <c r="BF31" s="748"/>
      <c r="BG31" s="749">
        <v>99.4</v>
      </c>
      <c r="BH31" s="750"/>
      <c r="BI31" s="750"/>
      <c r="BJ31" s="750"/>
      <c r="BK31" s="750"/>
      <c r="BL31" s="750"/>
      <c r="BM31" s="751">
        <v>96.4</v>
      </c>
      <c r="BN31" s="750"/>
      <c r="BO31" s="750"/>
      <c r="BP31" s="750"/>
      <c r="BQ31" s="752"/>
      <c r="BR31" s="749">
        <v>99.4</v>
      </c>
      <c r="BS31" s="750"/>
      <c r="BT31" s="750"/>
      <c r="BU31" s="750"/>
      <c r="BV31" s="750"/>
      <c r="BW31" s="750"/>
      <c r="BX31" s="751">
        <v>96.4</v>
      </c>
      <c r="BY31" s="750"/>
      <c r="BZ31" s="750"/>
      <c r="CA31" s="750"/>
      <c r="CB31" s="752"/>
      <c r="CD31" s="770"/>
      <c r="CE31" s="771"/>
      <c r="CF31" s="719" t="s">
        <v>308</v>
      </c>
      <c r="CG31" s="720"/>
      <c r="CH31" s="720"/>
      <c r="CI31" s="720"/>
      <c r="CJ31" s="720"/>
      <c r="CK31" s="720"/>
      <c r="CL31" s="720"/>
      <c r="CM31" s="720"/>
      <c r="CN31" s="720"/>
      <c r="CO31" s="720"/>
      <c r="CP31" s="720"/>
      <c r="CQ31" s="721"/>
      <c r="CR31" s="680">
        <v>17912</v>
      </c>
      <c r="CS31" s="699"/>
      <c r="CT31" s="699"/>
      <c r="CU31" s="699"/>
      <c r="CV31" s="699"/>
      <c r="CW31" s="699"/>
      <c r="CX31" s="699"/>
      <c r="CY31" s="700"/>
      <c r="CZ31" s="683">
        <v>0.3</v>
      </c>
      <c r="DA31" s="701"/>
      <c r="DB31" s="701"/>
      <c r="DC31" s="702"/>
      <c r="DD31" s="686">
        <v>17912</v>
      </c>
      <c r="DE31" s="699"/>
      <c r="DF31" s="699"/>
      <c r="DG31" s="699"/>
      <c r="DH31" s="699"/>
      <c r="DI31" s="699"/>
      <c r="DJ31" s="699"/>
      <c r="DK31" s="700"/>
      <c r="DL31" s="686">
        <v>17912</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63" t="s">
        <v>309</v>
      </c>
      <c r="C32" s="764"/>
      <c r="D32" s="764"/>
      <c r="E32" s="764"/>
      <c r="F32" s="764"/>
      <c r="G32" s="764"/>
      <c r="H32" s="764"/>
      <c r="I32" s="764"/>
      <c r="J32" s="764"/>
      <c r="K32" s="764"/>
      <c r="L32" s="764"/>
      <c r="M32" s="764"/>
      <c r="N32" s="764"/>
      <c r="O32" s="764"/>
      <c r="P32" s="764"/>
      <c r="Q32" s="765"/>
      <c r="R32" s="680" t="s">
        <v>249</v>
      </c>
      <c r="S32" s="681"/>
      <c r="T32" s="681"/>
      <c r="U32" s="681"/>
      <c r="V32" s="681"/>
      <c r="W32" s="681"/>
      <c r="X32" s="681"/>
      <c r="Y32" s="682"/>
      <c r="Z32" s="713" t="s">
        <v>249</v>
      </c>
      <c r="AA32" s="713"/>
      <c r="AB32" s="713"/>
      <c r="AC32" s="713"/>
      <c r="AD32" s="714" t="s">
        <v>125</v>
      </c>
      <c r="AE32" s="714"/>
      <c r="AF32" s="714"/>
      <c r="AG32" s="714"/>
      <c r="AH32" s="714"/>
      <c r="AI32" s="714"/>
      <c r="AJ32" s="714"/>
      <c r="AK32" s="714"/>
      <c r="AL32" s="683" t="s">
        <v>125</v>
      </c>
      <c r="AM32" s="684"/>
      <c r="AN32" s="684"/>
      <c r="AO32" s="715"/>
      <c r="AP32" s="756"/>
      <c r="AQ32" s="757"/>
      <c r="AR32" s="757"/>
      <c r="AS32" s="757"/>
      <c r="AT32" s="761"/>
      <c r="AU32" s="230" t="s">
        <v>310</v>
      </c>
      <c r="AV32" s="230"/>
      <c r="AW32" s="230"/>
      <c r="AX32" s="677" t="s">
        <v>311</v>
      </c>
      <c r="AY32" s="678"/>
      <c r="AZ32" s="678"/>
      <c r="BA32" s="678"/>
      <c r="BB32" s="678"/>
      <c r="BC32" s="678"/>
      <c r="BD32" s="678"/>
      <c r="BE32" s="678"/>
      <c r="BF32" s="679"/>
      <c r="BG32" s="753">
        <v>99.6</v>
      </c>
      <c r="BH32" s="699"/>
      <c r="BI32" s="699"/>
      <c r="BJ32" s="699"/>
      <c r="BK32" s="699"/>
      <c r="BL32" s="699"/>
      <c r="BM32" s="684">
        <v>97.9</v>
      </c>
      <c r="BN32" s="745"/>
      <c r="BO32" s="745"/>
      <c r="BP32" s="745"/>
      <c r="BQ32" s="726"/>
      <c r="BR32" s="753">
        <v>99.6</v>
      </c>
      <c r="BS32" s="699"/>
      <c r="BT32" s="699"/>
      <c r="BU32" s="699"/>
      <c r="BV32" s="699"/>
      <c r="BW32" s="699"/>
      <c r="BX32" s="684">
        <v>98</v>
      </c>
      <c r="BY32" s="745"/>
      <c r="BZ32" s="745"/>
      <c r="CA32" s="745"/>
      <c r="CB32" s="726"/>
      <c r="CD32" s="772"/>
      <c r="CE32" s="773"/>
      <c r="CF32" s="719" t="s">
        <v>312</v>
      </c>
      <c r="CG32" s="720"/>
      <c r="CH32" s="720"/>
      <c r="CI32" s="720"/>
      <c r="CJ32" s="720"/>
      <c r="CK32" s="720"/>
      <c r="CL32" s="720"/>
      <c r="CM32" s="720"/>
      <c r="CN32" s="720"/>
      <c r="CO32" s="720"/>
      <c r="CP32" s="720"/>
      <c r="CQ32" s="721"/>
      <c r="CR32" s="680" t="s">
        <v>125</v>
      </c>
      <c r="CS32" s="681"/>
      <c r="CT32" s="681"/>
      <c r="CU32" s="681"/>
      <c r="CV32" s="681"/>
      <c r="CW32" s="681"/>
      <c r="CX32" s="681"/>
      <c r="CY32" s="682"/>
      <c r="CZ32" s="683" t="s">
        <v>249</v>
      </c>
      <c r="DA32" s="701"/>
      <c r="DB32" s="701"/>
      <c r="DC32" s="702"/>
      <c r="DD32" s="686" t="s">
        <v>125</v>
      </c>
      <c r="DE32" s="681"/>
      <c r="DF32" s="681"/>
      <c r="DG32" s="681"/>
      <c r="DH32" s="681"/>
      <c r="DI32" s="681"/>
      <c r="DJ32" s="681"/>
      <c r="DK32" s="682"/>
      <c r="DL32" s="686" t="s">
        <v>125</v>
      </c>
      <c r="DM32" s="681"/>
      <c r="DN32" s="681"/>
      <c r="DO32" s="681"/>
      <c r="DP32" s="681"/>
      <c r="DQ32" s="681"/>
      <c r="DR32" s="681"/>
      <c r="DS32" s="681"/>
      <c r="DT32" s="681"/>
      <c r="DU32" s="681"/>
      <c r="DV32" s="682"/>
      <c r="DW32" s="683" t="s">
        <v>125</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357155</v>
      </c>
      <c r="S33" s="681"/>
      <c r="T33" s="681"/>
      <c r="U33" s="681"/>
      <c r="V33" s="681"/>
      <c r="W33" s="681"/>
      <c r="X33" s="681"/>
      <c r="Y33" s="682"/>
      <c r="Z33" s="713">
        <v>5</v>
      </c>
      <c r="AA33" s="713"/>
      <c r="AB33" s="713"/>
      <c r="AC33" s="713"/>
      <c r="AD33" s="714" t="s">
        <v>134</v>
      </c>
      <c r="AE33" s="714"/>
      <c r="AF33" s="714"/>
      <c r="AG33" s="714"/>
      <c r="AH33" s="714"/>
      <c r="AI33" s="714"/>
      <c r="AJ33" s="714"/>
      <c r="AK33" s="714"/>
      <c r="AL33" s="683" t="s">
        <v>125</v>
      </c>
      <c r="AM33" s="684"/>
      <c r="AN33" s="684"/>
      <c r="AO33" s="715"/>
      <c r="AP33" s="758"/>
      <c r="AQ33" s="759"/>
      <c r="AR33" s="759"/>
      <c r="AS33" s="759"/>
      <c r="AT33" s="762"/>
      <c r="AU33" s="232"/>
      <c r="AV33" s="232"/>
      <c r="AW33" s="232"/>
      <c r="AX33" s="661" t="s">
        <v>314</v>
      </c>
      <c r="AY33" s="662"/>
      <c r="AZ33" s="662"/>
      <c r="BA33" s="662"/>
      <c r="BB33" s="662"/>
      <c r="BC33" s="662"/>
      <c r="BD33" s="662"/>
      <c r="BE33" s="662"/>
      <c r="BF33" s="663"/>
      <c r="BG33" s="744">
        <v>99.2</v>
      </c>
      <c r="BH33" s="665"/>
      <c r="BI33" s="665"/>
      <c r="BJ33" s="665"/>
      <c r="BK33" s="665"/>
      <c r="BL33" s="665"/>
      <c r="BM33" s="707">
        <v>95</v>
      </c>
      <c r="BN33" s="665"/>
      <c r="BO33" s="665"/>
      <c r="BP33" s="665"/>
      <c r="BQ33" s="709"/>
      <c r="BR33" s="744">
        <v>99.1</v>
      </c>
      <c r="BS33" s="665"/>
      <c r="BT33" s="665"/>
      <c r="BU33" s="665"/>
      <c r="BV33" s="665"/>
      <c r="BW33" s="665"/>
      <c r="BX33" s="707">
        <v>94.7</v>
      </c>
      <c r="BY33" s="665"/>
      <c r="BZ33" s="665"/>
      <c r="CA33" s="665"/>
      <c r="CB33" s="709"/>
      <c r="CD33" s="719" t="s">
        <v>315</v>
      </c>
      <c r="CE33" s="720"/>
      <c r="CF33" s="720"/>
      <c r="CG33" s="720"/>
      <c r="CH33" s="720"/>
      <c r="CI33" s="720"/>
      <c r="CJ33" s="720"/>
      <c r="CK33" s="720"/>
      <c r="CL33" s="720"/>
      <c r="CM33" s="720"/>
      <c r="CN33" s="720"/>
      <c r="CO33" s="720"/>
      <c r="CP33" s="720"/>
      <c r="CQ33" s="721"/>
      <c r="CR33" s="680">
        <v>4064928</v>
      </c>
      <c r="CS33" s="699"/>
      <c r="CT33" s="699"/>
      <c r="CU33" s="699"/>
      <c r="CV33" s="699"/>
      <c r="CW33" s="699"/>
      <c r="CX33" s="699"/>
      <c r="CY33" s="700"/>
      <c r="CZ33" s="683">
        <v>62.3</v>
      </c>
      <c r="DA33" s="701"/>
      <c r="DB33" s="701"/>
      <c r="DC33" s="702"/>
      <c r="DD33" s="686">
        <v>2237932</v>
      </c>
      <c r="DE33" s="699"/>
      <c r="DF33" s="699"/>
      <c r="DG33" s="699"/>
      <c r="DH33" s="699"/>
      <c r="DI33" s="699"/>
      <c r="DJ33" s="699"/>
      <c r="DK33" s="700"/>
      <c r="DL33" s="686">
        <v>1676875</v>
      </c>
      <c r="DM33" s="699"/>
      <c r="DN33" s="699"/>
      <c r="DO33" s="699"/>
      <c r="DP33" s="699"/>
      <c r="DQ33" s="699"/>
      <c r="DR33" s="699"/>
      <c r="DS33" s="699"/>
      <c r="DT33" s="699"/>
      <c r="DU33" s="699"/>
      <c r="DV33" s="700"/>
      <c r="DW33" s="683">
        <v>46.8</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4446</v>
      </c>
      <c r="S34" s="681"/>
      <c r="T34" s="681"/>
      <c r="U34" s="681"/>
      <c r="V34" s="681"/>
      <c r="W34" s="681"/>
      <c r="X34" s="681"/>
      <c r="Y34" s="682"/>
      <c r="Z34" s="713">
        <v>0.1</v>
      </c>
      <c r="AA34" s="713"/>
      <c r="AB34" s="713"/>
      <c r="AC34" s="713"/>
      <c r="AD34" s="714">
        <v>1144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1226253</v>
      </c>
      <c r="CS34" s="681"/>
      <c r="CT34" s="681"/>
      <c r="CU34" s="681"/>
      <c r="CV34" s="681"/>
      <c r="CW34" s="681"/>
      <c r="CX34" s="681"/>
      <c r="CY34" s="682"/>
      <c r="CZ34" s="683">
        <v>18.8</v>
      </c>
      <c r="DA34" s="701"/>
      <c r="DB34" s="701"/>
      <c r="DC34" s="702"/>
      <c r="DD34" s="686">
        <v>764148</v>
      </c>
      <c r="DE34" s="681"/>
      <c r="DF34" s="681"/>
      <c r="DG34" s="681"/>
      <c r="DH34" s="681"/>
      <c r="DI34" s="681"/>
      <c r="DJ34" s="681"/>
      <c r="DK34" s="682"/>
      <c r="DL34" s="686">
        <v>614491</v>
      </c>
      <c r="DM34" s="681"/>
      <c r="DN34" s="681"/>
      <c r="DO34" s="681"/>
      <c r="DP34" s="681"/>
      <c r="DQ34" s="681"/>
      <c r="DR34" s="681"/>
      <c r="DS34" s="681"/>
      <c r="DT34" s="681"/>
      <c r="DU34" s="681"/>
      <c r="DV34" s="682"/>
      <c r="DW34" s="683">
        <v>17.2</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5288</v>
      </c>
      <c r="S35" s="681"/>
      <c r="T35" s="681"/>
      <c r="U35" s="681"/>
      <c r="V35" s="681"/>
      <c r="W35" s="681"/>
      <c r="X35" s="681"/>
      <c r="Y35" s="682"/>
      <c r="Z35" s="713">
        <v>0.1</v>
      </c>
      <c r="AA35" s="713"/>
      <c r="AB35" s="713"/>
      <c r="AC35" s="713"/>
      <c r="AD35" s="714" t="s">
        <v>249</v>
      </c>
      <c r="AE35" s="714"/>
      <c r="AF35" s="714"/>
      <c r="AG35" s="714"/>
      <c r="AH35" s="714"/>
      <c r="AI35" s="714"/>
      <c r="AJ35" s="714"/>
      <c r="AK35" s="714"/>
      <c r="AL35" s="683" t="s">
        <v>125</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65284</v>
      </c>
      <c r="CS35" s="699"/>
      <c r="CT35" s="699"/>
      <c r="CU35" s="699"/>
      <c r="CV35" s="699"/>
      <c r="CW35" s="699"/>
      <c r="CX35" s="699"/>
      <c r="CY35" s="700"/>
      <c r="CZ35" s="683">
        <v>1</v>
      </c>
      <c r="DA35" s="701"/>
      <c r="DB35" s="701"/>
      <c r="DC35" s="702"/>
      <c r="DD35" s="686">
        <v>57904</v>
      </c>
      <c r="DE35" s="699"/>
      <c r="DF35" s="699"/>
      <c r="DG35" s="699"/>
      <c r="DH35" s="699"/>
      <c r="DI35" s="699"/>
      <c r="DJ35" s="699"/>
      <c r="DK35" s="700"/>
      <c r="DL35" s="686">
        <v>50774</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160903</v>
      </c>
      <c r="S36" s="681"/>
      <c r="T36" s="681"/>
      <c r="U36" s="681"/>
      <c r="V36" s="681"/>
      <c r="W36" s="681"/>
      <c r="X36" s="681"/>
      <c r="Y36" s="682"/>
      <c r="Z36" s="713">
        <v>2.2999999999999998</v>
      </c>
      <c r="AA36" s="713"/>
      <c r="AB36" s="713"/>
      <c r="AC36" s="713"/>
      <c r="AD36" s="714" t="s">
        <v>134</v>
      </c>
      <c r="AE36" s="714"/>
      <c r="AF36" s="714"/>
      <c r="AG36" s="714"/>
      <c r="AH36" s="714"/>
      <c r="AI36" s="714"/>
      <c r="AJ36" s="714"/>
      <c r="AK36" s="714"/>
      <c r="AL36" s="683" t="s">
        <v>125</v>
      </c>
      <c r="AM36" s="684"/>
      <c r="AN36" s="684"/>
      <c r="AO36" s="715"/>
      <c r="AP36" s="235"/>
      <c r="AQ36" s="732" t="s">
        <v>323</v>
      </c>
      <c r="AR36" s="733"/>
      <c r="AS36" s="733"/>
      <c r="AT36" s="733"/>
      <c r="AU36" s="733"/>
      <c r="AV36" s="733"/>
      <c r="AW36" s="733"/>
      <c r="AX36" s="733"/>
      <c r="AY36" s="734"/>
      <c r="AZ36" s="735">
        <v>543639</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86545</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1908268</v>
      </c>
      <c r="CS36" s="681"/>
      <c r="CT36" s="681"/>
      <c r="CU36" s="681"/>
      <c r="CV36" s="681"/>
      <c r="CW36" s="681"/>
      <c r="CX36" s="681"/>
      <c r="CY36" s="682"/>
      <c r="CZ36" s="683">
        <v>29.2</v>
      </c>
      <c r="DA36" s="701"/>
      <c r="DB36" s="701"/>
      <c r="DC36" s="702"/>
      <c r="DD36" s="686">
        <v>657311</v>
      </c>
      <c r="DE36" s="681"/>
      <c r="DF36" s="681"/>
      <c r="DG36" s="681"/>
      <c r="DH36" s="681"/>
      <c r="DI36" s="681"/>
      <c r="DJ36" s="681"/>
      <c r="DK36" s="682"/>
      <c r="DL36" s="686">
        <v>550949</v>
      </c>
      <c r="DM36" s="681"/>
      <c r="DN36" s="681"/>
      <c r="DO36" s="681"/>
      <c r="DP36" s="681"/>
      <c r="DQ36" s="681"/>
      <c r="DR36" s="681"/>
      <c r="DS36" s="681"/>
      <c r="DT36" s="681"/>
      <c r="DU36" s="681"/>
      <c r="DV36" s="682"/>
      <c r="DW36" s="683">
        <v>15.4</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656009</v>
      </c>
      <c r="S37" s="681"/>
      <c r="T37" s="681"/>
      <c r="U37" s="681"/>
      <c r="V37" s="681"/>
      <c r="W37" s="681"/>
      <c r="X37" s="681"/>
      <c r="Y37" s="682"/>
      <c r="Z37" s="713">
        <v>9.1999999999999993</v>
      </c>
      <c r="AA37" s="713"/>
      <c r="AB37" s="713"/>
      <c r="AC37" s="713"/>
      <c r="AD37" s="714" t="s">
        <v>249</v>
      </c>
      <c r="AE37" s="714"/>
      <c r="AF37" s="714"/>
      <c r="AG37" s="714"/>
      <c r="AH37" s="714"/>
      <c r="AI37" s="714"/>
      <c r="AJ37" s="714"/>
      <c r="AK37" s="714"/>
      <c r="AL37" s="683" t="s">
        <v>125</v>
      </c>
      <c r="AM37" s="684"/>
      <c r="AN37" s="684"/>
      <c r="AO37" s="715"/>
      <c r="AQ37" s="723" t="s">
        <v>327</v>
      </c>
      <c r="AR37" s="724"/>
      <c r="AS37" s="724"/>
      <c r="AT37" s="724"/>
      <c r="AU37" s="724"/>
      <c r="AV37" s="724"/>
      <c r="AW37" s="724"/>
      <c r="AX37" s="724"/>
      <c r="AY37" s="725"/>
      <c r="AZ37" s="680">
        <v>151443</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86311</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339702</v>
      </c>
      <c r="CS37" s="699"/>
      <c r="CT37" s="699"/>
      <c r="CU37" s="699"/>
      <c r="CV37" s="699"/>
      <c r="CW37" s="699"/>
      <c r="CX37" s="699"/>
      <c r="CY37" s="700"/>
      <c r="CZ37" s="683">
        <v>5.2</v>
      </c>
      <c r="DA37" s="701"/>
      <c r="DB37" s="701"/>
      <c r="DC37" s="702"/>
      <c r="DD37" s="686">
        <v>339702</v>
      </c>
      <c r="DE37" s="699"/>
      <c r="DF37" s="699"/>
      <c r="DG37" s="699"/>
      <c r="DH37" s="699"/>
      <c r="DI37" s="699"/>
      <c r="DJ37" s="699"/>
      <c r="DK37" s="700"/>
      <c r="DL37" s="686">
        <v>339702</v>
      </c>
      <c r="DM37" s="699"/>
      <c r="DN37" s="699"/>
      <c r="DO37" s="699"/>
      <c r="DP37" s="699"/>
      <c r="DQ37" s="699"/>
      <c r="DR37" s="699"/>
      <c r="DS37" s="699"/>
      <c r="DT37" s="699"/>
      <c r="DU37" s="699"/>
      <c r="DV37" s="700"/>
      <c r="DW37" s="683">
        <v>9.5</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88751</v>
      </c>
      <c r="S38" s="681"/>
      <c r="T38" s="681"/>
      <c r="U38" s="681"/>
      <c r="V38" s="681"/>
      <c r="W38" s="681"/>
      <c r="X38" s="681"/>
      <c r="Y38" s="682"/>
      <c r="Z38" s="713">
        <v>1.2</v>
      </c>
      <c r="AA38" s="713"/>
      <c r="AB38" s="713"/>
      <c r="AC38" s="713"/>
      <c r="AD38" s="714">
        <v>6196</v>
      </c>
      <c r="AE38" s="714"/>
      <c r="AF38" s="714"/>
      <c r="AG38" s="714"/>
      <c r="AH38" s="714"/>
      <c r="AI38" s="714"/>
      <c r="AJ38" s="714"/>
      <c r="AK38" s="714"/>
      <c r="AL38" s="683">
        <v>0.2</v>
      </c>
      <c r="AM38" s="684"/>
      <c r="AN38" s="684"/>
      <c r="AO38" s="715"/>
      <c r="AQ38" s="723" t="s">
        <v>331</v>
      </c>
      <c r="AR38" s="724"/>
      <c r="AS38" s="724"/>
      <c r="AT38" s="724"/>
      <c r="AU38" s="724"/>
      <c r="AV38" s="724"/>
      <c r="AW38" s="724"/>
      <c r="AX38" s="724"/>
      <c r="AY38" s="725"/>
      <c r="AZ38" s="680">
        <v>603</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1632</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543639</v>
      </c>
      <c r="CS38" s="681"/>
      <c r="CT38" s="681"/>
      <c r="CU38" s="681"/>
      <c r="CV38" s="681"/>
      <c r="CW38" s="681"/>
      <c r="CX38" s="681"/>
      <c r="CY38" s="682"/>
      <c r="CZ38" s="683">
        <v>8.3000000000000007</v>
      </c>
      <c r="DA38" s="701"/>
      <c r="DB38" s="701"/>
      <c r="DC38" s="702"/>
      <c r="DD38" s="686">
        <v>480954</v>
      </c>
      <c r="DE38" s="681"/>
      <c r="DF38" s="681"/>
      <c r="DG38" s="681"/>
      <c r="DH38" s="681"/>
      <c r="DI38" s="681"/>
      <c r="DJ38" s="681"/>
      <c r="DK38" s="682"/>
      <c r="DL38" s="686">
        <v>459851</v>
      </c>
      <c r="DM38" s="681"/>
      <c r="DN38" s="681"/>
      <c r="DO38" s="681"/>
      <c r="DP38" s="681"/>
      <c r="DQ38" s="681"/>
      <c r="DR38" s="681"/>
      <c r="DS38" s="681"/>
      <c r="DT38" s="681"/>
      <c r="DU38" s="681"/>
      <c r="DV38" s="682"/>
      <c r="DW38" s="683">
        <v>12.8</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380100</v>
      </c>
      <c r="S39" s="681"/>
      <c r="T39" s="681"/>
      <c r="U39" s="681"/>
      <c r="V39" s="681"/>
      <c r="W39" s="681"/>
      <c r="X39" s="681"/>
      <c r="Y39" s="682"/>
      <c r="Z39" s="713">
        <v>5.3</v>
      </c>
      <c r="AA39" s="713"/>
      <c r="AB39" s="713"/>
      <c r="AC39" s="713"/>
      <c r="AD39" s="714" t="s">
        <v>125</v>
      </c>
      <c r="AE39" s="714"/>
      <c r="AF39" s="714"/>
      <c r="AG39" s="714"/>
      <c r="AH39" s="714"/>
      <c r="AI39" s="714"/>
      <c r="AJ39" s="714"/>
      <c r="AK39" s="714"/>
      <c r="AL39" s="683" t="s">
        <v>249</v>
      </c>
      <c r="AM39" s="684"/>
      <c r="AN39" s="684"/>
      <c r="AO39" s="715"/>
      <c r="AQ39" s="723" t="s">
        <v>335</v>
      </c>
      <c r="AR39" s="724"/>
      <c r="AS39" s="724"/>
      <c r="AT39" s="724"/>
      <c r="AU39" s="724"/>
      <c r="AV39" s="724"/>
      <c r="AW39" s="724"/>
      <c r="AX39" s="724"/>
      <c r="AY39" s="725"/>
      <c r="AZ39" s="680" t="s">
        <v>125</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2726</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280674</v>
      </c>
      <c r="CS39" s="699"/>
      <c r="CT39" s="699"/>
      <c r="CU39" s="699"/>
      <c r="CV39" s="699"/>
      <c r="CW39" s="699"/>
      <c r="CX39" s="699"/>
      <c r="CY39" s="700"/>
      <c r="CZ39" s="683">
        <v>4.3</v>
      </c>
      <c r="DA39" s="701"/>
      <c r="DB39" s="701"/>
      <c r="DC39" s="702"/>
      <c r="DD39" s="686">
        <v>276805</v>
      </c>
      <c r="DE39" s="699"/>
      <c r="DF39" s="699"/>
      <c r="DG39" s="699"/>
      <c r="DH39" s="699"/>
      <c r="DI39" s="699"/>
      <c r="DJ39" s="699"/>
      <c r="DK39" s="700"/>
      <c r="DL39" s="686" t="s">
        <v>134</v>
      </c>
      <c r="DM39" s="699"/>
      <c r="DN39" s="699"/>
      <c r="DO39" s="699"/>
      <c r="DP39" s="699"/>
      <c r="DQ39" s="699"/>
      <c r="DR39" s="699"/>
      <c r="DS39" s="699"/>
      <c r="DT39" s="699"/>
      <c r="DU39" s="699"/>
      <c r="DV39" s="700"/>
      <c r="DW39" s="683" t="s">
        <v>134</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125</v>
      </c>
      <c r="S40" s="681"/>
      <c r="T40" s="681"/>
      <c r="U40" s="681"/>
      <c r="V40" s="681"/>
      <c r="W40" s="681"/>
      <c r="X40" s="681"/>
      <c r="Y40" s="682"/>
      <c r="Z40" s="713" t="s">
        <v>125</v>
      </c>
      <c r="AA40" s="713"/>
      <c r="AB40" s="713"/>
      <c r="AC40" s="713"/>
      <c r="AD40" s="714" t="s">
        <v>125</v>
      </c>
      <c r="AE40" s="714"/>
      <c r="AF40" s="714"/>
      <c r="AG40" s="714"/>
      <c r="AH40" s="714"/>
      <c r="AI40" s="714"/>
      <c r="AJ40" s="714"/>
      <c r="AK40" s="714"/>
      <c r="AL40" s="683" t="s">
        <v>134</v>
      </c>
      <c r="AM40" s="684"/>
      <c r="AN40" s="684"/>
      <c r="AO40" s="715"/>
      <c r="AQ40" s="723" t="s">
        <v>339</v>
      </c>
      <c r="AR40" s="724"/>
      <c r="AS40" s="724"/>
      <c r="AT40" s="724"/>
      <c r="AU40" s="724"/>
      <c r="AV40" s="724"/>
      <c r="AW40" s="724"/>
      <c r="AX40" s="724"/>
      <c r="AY40" s="725"/>
      <c r="AZ40" s="680" t="s">
        <v>249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86</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40810</v>
      </c>
      <c r="CS40" s="681"/>
      <c r="CT40" s="681"/>
      <c r="CU40" s="681"/>
      <c r="CV40" s="681"/>
      <c r="CW40" s="681"/>
      <c r="CX40" s="681"/>
      <c r="CY40" s="682"/>
      <c r="CZ40" s="683">
        <v>0.6</v>
      </c>
      <c r="DA40" s="701"/>
      <c r="DB40" s="701"/>
      <c r="DC40" s="702"/>
      <c r="DD40" s="686">
        <v>810</v>
      </c>
      <c r="DE40" s="681"/>
      <c r="DF40" s="681"/>
      <c r="DG40" s="681"/>
      <c r="DH40" s="681"/>
      <c r="DI40" s="681"/>
      <c r="DJ40" s="681"/>
      <c r="DK40" s="682"/>
      <c r="DL40" s="686">
        <v>810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134</v>
      </c>
      <c r="S41" s="681"/>
      <c r="T41" s="681"/>
      <c r="U41" s="681"/>
      <c r="V41" s="681"/>
      <c r="W41" s="681"/>
      <c r="X41" s="681"/>
      <c r="Y41" s="682"/>
      <c r="Z41" s="713" t="s">
        <v>125</v>
      </c>
      <c r="AA41" s="713"/>
      <c r="AB41" s="713"/>
      <c r="AC41" s="713"/>
      <c r="AD41" s="714" t="s">
        <v>125</v>
      </c>
      <c r="AE41" s="714"/>
      <c r="AF41" s="714"/>
      <c r="AG41" s="714"/>
      <c r="AH41" s="714"/>
      <c r="AI41" s="714"/>
      <c r="AJ41" s="714"/>
      <c r="AK41" s="714"/>
      <c r="AL41" s="683" t="s">
        <v>249</v>
      </c>
      <c r="AM41" s="684"/>
      <c r="AN41" s="684"/>
      <c r="AO41" s="715"/>
      <c r="AQ41" s="723" t="s">
        <v>344</v>
      </c>
      <c r="AR41" s="724"/>
      <c r="AS41" s="724"/>
      <c r="AT41" s="724"/>
      <c r="AU41" s="724"/>
      <c r="AV41" s="724"/>
      <c r="AW41" s="724"/>
      <c r="AX41" s="724"/>
      <c r="AY41" s="725"/>
      <c r="AZ41" s="680">
        <v>105937</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125</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125</v>
      </c>
      <c r="CS41" s="699"/>
      <c r="CT41" s="699"/>
      <c r="CU41" s="699"/>
      <c r="CV41" s="699"/>
      <c r="CW41" s="699"/>
      <c r="CX41" s="699"/>
      <c r="CY41" s="700"/>
      <c r="CZ41" s="683" t="s">
        <v>125</v>
      </c>
      <c r="DA41" s="701"/>
      <c r="DB41" s="701"/>
      <c r="DC41" s="702"/>
      <c r="DD41" s="686" t="s">
        <v>125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187000</v>
      </c>
      <c r="S42" s="681"/>
      <c r="T42" s="681"/>
      <c r="U42" s="681"/>
      <c r="V42" s="681"/>
      <c r="W42" s="681"/>
      <c r="X42" s="681"/>
      <c r="Y42" s="682"/>
      <c r="Z42" s="713">
        <v>2.6</v>
      </c>
      <c r="AA42" s="713"/>
      <c r="AB42" s="713"/>
      <c r="AC42" s="713"/>
      <c r="AD42" s="714" t="s">
        <v>125</v>
      </c>
      <c r="AE42" s="714"/>
      <c r="AF42" s="714"/>
      <c r="AG42" s="714"/>
      <c r="AH42" s="714"/>
      <c r="AI42" s="714"/>
      <c r="AJ42" s="714"/>
      <c r="AK42" s="714"/>
      <c r="AL42" s="683" t="s">
        <v>125</v>
      </c>
      <c r="AM42" s="684"/>
      <c r="AN42" s="684"/>
      <c r="AO42" s="715"/>
      <c r="AQ42" s="716" t="s">
        <v>348</v>
      </c>
      <c r="AR42" s="717"/>
      <c r="AS42" s="717"/>
      <c r="AT42" s="717"/>
      <c r="AU42" s="717"/>
      <c r="AV42" s="717"/>
      <c r="AW42" s="717"/>
      <c r="AX42" s="717"/>
      <c r="AY42" s="718"/>
      <c r="AZ42" s="664">
        <v>285656</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278</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563499</v>
      </c>
      <c r="CS42" s="681"/>
      <c r="CT42" s="681"/>
      <c r="CU42" s="681"/>
      <c r="CV42" s="681"/>
      <c r="CW42" s="681"/>
      <c r="CX42" s="681"/>
      <c r="CY42" s="682"/>
      <c r="CZ42" s="683">
        <v>8.6</v>
      </c>
      <c r="DA42" s="684"/>
      <c r="DB42" s="684"/>
      <c r="DC42" s="685"/>
      <c r="DD42" s="686">
        <v>232546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7123895</v>
      </c>
      <c r="S43" s="703"/>
      <c r="T43" s="703"/>
      <c r="U43" s="703"/>
      <c r="V43" s="703"/>
      <c r="W43" s="703"/>
      <c r="X43" s="703"/>
      <c r="Y43" s="704"/>
      <c r="Z43" s="705">
        <v>100</v>
      </c>
      <c r="AA43" s="705"/>
      <c r="AB43" s="705"/>
      <c r="AC43" s="705"/>
      <c r="AD43" s="706">
        <v>3395159</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t="s">
        <v>125</v>
      </c>
      <c r="CS43" s="699"/>
      <c r="CT43" s="699"/>
      <c r="CU43" s="699"/>
      <c r="CV43" s="699"/>
      <c r="CW43" s="699"/>
      <c r="CX43" s="699"/>
      <c r="CY43" s="700"/>
      <c r="CZ43" s="683" t="s">
        <v>125</v>
      </c>
      <c r="DA43" s="701"/>
      <c r="DB43" s="701"/>
      <c r="DC43" s="702"/>
      <c r="DD43" s="686" t="s">
        <v>125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556494</v>
      </c>
      <c r="CS44" s="681"/>
      <c r="CT44" s="681"/>
      <c r="CU44" s="681"/>
      <c r="CV44" s="681"/>
      <c r="CW44" s="681"/>
      <c r="CX44" s="681"/>
      <c r="CY44" s="682"/>
      <c r="CZ44" s="683">
        <v>8.5</v>
      </c>
      <c r="DA44" s="684"/>
      <c r="DB44" s="684"/>
      <c r="DC44" s="685"/>
      <c r="DD44" s="686">
        <v>232546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110885</v>
      </c>
      <c r="CS45" s="699"/>
      <c r="CT45" s="699"/>
      <c r="CU45" s="699"/>
      <c r="CV45" s="699"/>
      <c r="CW45" s="699"/>
      <c r="CX45" s="699"/>
      <c r="CY45" s="700"/>
      <c r="CZ45" s="683">
        <v>1.7</v>
      </c>
      <c r="DA45" s="701"/>
      <c r="DB45" s="701"/>
      <c r="DC45" s="702"/>
      <c r="DD45" s="686">
        <v>14242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371022</v>
      </c>
      <c r="CS46" s="681"/>
      <c r="CT46" s="681"/>
      <c r="CU46" s="681"/>
      <c r="CV46" s="681"/>
      <c r="CW46" s="681"/>
      <c r="CX46" s="681"/>
      <c r="CY46" s="682"/>
      <c r="CZ46" s="683">
        <v>5.7</v>
      </c>
      <c r="DA46" s="684"/>
      <c r="DB46" s="684"/>
      <c r="DC46" s="685"/>
      <c r="DD46" s="686">
        <v>159342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7005</v>
      </c>
      <c r="CS47" s="699"/>
      <c r="CT47" s="699"/>
      <c r="CU47" s="699"/>
      <c r="CV47" s="699"/>
      <c r="CW47" s="699"/>
      <c r="CX47" s="699"/>
      <c r="CY47" s="700"/>
      <c r="CZ47" s="683">
        <v>0.1</v>
      </c>
      <c r="DA47" s="701"/>
      <c r="DB47" s="701"/>
      <c r="DC47" s="702"/>
      <c r="DD47" s="686" t="s">
        <v>125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125</v>
      </c>
      <c r="CS48" s="681"/>
      <c r="CT48" s="681"/>
      <c r="CU48" s="681"/>
      <c r="CV48" s="681"/>
      <c r="CW48" s="681"/>
      <c r="CX48" s="681"/>
      <c r="CY48" s="682"/>
      <c r="CZ48" s="683" t="s">
        <v>125</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6528731</v>
      </c>
      <c r="CS49" s="665"/>
      <c r="CT49" s="665"/>
      <c r="CU49" s="665"/>
      <c r="CV49" s="665"/>
      <c r="CW49" s="665"/>
      <c r="CX49" s="665"/>
      <c r="CY49" s="666"/>
      <c r="CZ49" s="667">
        <v>100</v>
      </c>
      <c r="DA49" s="668"/>
      <c r="DB49" s="668"/>
      <c r="DC49" s="669"/>
      <c r="DD49" s="670">
        <v>3982626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k++Ak2rh0tA3aRIgXO/25LmKWIbR2L+fdUgSW5Z6AujpE5J0b2P+0vjlqqGLA2wUTPM03uG3FVi0u9ZqWRsug==" saltValue="VWbuJ7oM9t9XDktIVKhs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7117</v>
      </c>
      <c r="R7" s="1200"/>
      <c r="S7" s="1200"/>
      <c r="T7" s="1200"/>
      <c r="U7" s="1200"/>
      <c r="V7" s="1200">
        <v>6526</v>
      </c>
      <c r="W7" s="1200"/>
      <c r="X7" s="1200"/>
      <c r="Y7" s="1200"/>
      <c r="Z7" s="1200"/>
      <c r="AA7" s="1200">
        <v>591</v>
      </c>
      <c r="AB7" s="1200"/>
      <c r="AC7" s="1200"/>
      <c r="AD7" s="1200"/>
      <c r="AE7" s="1201"/>
      <c r="AF7" s="1202">
        <v>499</v>
      </c>
      <c r="AG7" s="1203"/>
      <c r="AH7" s="1203"/>
      <c r="AI7" s="1203"/>
      <c r="AJ7" s="1204"/>
      <c r="AK7" s="1186">
        <v>161</v>
      </c>
      <c r="AL7" s="1187"/>
      <c r="AM7" s="1187"/>
      <c r="AN7" s="1187"/>
      <c r="AO7" s="1187"/>
      <c r="AP7" s="1187">
        <v>3443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581</v>
      </c>
      <c r="BT7" s="1191"/>
      <c r="BU7" s="1191"/>
      <c r="BV7" s="1191"/>
      <c r="BW7" s="1191"/>
      <c r="BX7" s="1191"/>
      <c r="BY7" s="1191"/>
      <c r="BZ7" s="1191"/>
      <c r="CA7" s="1191"/>
      <c r="CB7" s="1191"/>
      <c r="CC7" s="1191"/>
      <c r="CD7" s="1191"/>
      <c r="CE7" s="1191"/>
      <c r="CF7" s="1191"/>
      <c r="CG7" s="1192"/>
      <c r="CH7" s="1183">
        <v>11</v>
      </c>
      <c r="CI7" s="1184"/>
      <c r="CJ7" s="1184"/>
      <c r="CK7" s="1184"/>
      <c r="CL7" s="1185"/>
      <c r="CM7" s="1183">
        <v>34</v>
      </c>
      <c r="CN7" s="1184"/>
      <c r="CO7" s="1184"/>
      <c r="CP7" s="1184"/>
      <c r="CQ7" s="1185"/>
      <c r="CR7" s="1183">
        <v>20</v>
      </c>
      <c r="CS7" s="1184"/>
      <c r="CT7" s="1184"/>
      <c r="CU7" s="1184"/>
      <c r="CV7" s="1185"/>
      <c r="CW7" s="1183" t="s">
        <v>608</v>
      </c>
      <c r="CX7" s="1184"/>
      <c r="CY7" s="1184"/>
      <c r="CZ7" s="1184"/>
      <c r="DA7" s="1185"/>
      <c r="DB7" s="1183" t="s">
        <v>609</v>
      </c>
      <c r="DC7" s="1184"/>
      <c r="DD7" s="1184"/>
      <c r="DE7" s="1184"/>
      <c r="DF7" s="1185"/>
      <c r="DG7" s="1183" t="s">
        <v>610</v>
      </c>
      <c r="DH7" s="1184"/>
      <c r="DI7" s="1184"/>
      <c r="DJ7" s="1184"/>
      <c r="DK7" s="1185"/>
      <c r="DL7" s="1183" t="s">
        <v>610</v>
      </c>
      <c r="DM7" s="1184"/>
      <c r="DN7" s="1184"/>
      <c r="DO7" s="1184"/>
      <c r="DP7" s="1185"/>
      <c r="DQ7" s="1183" t="s">
        <v>611</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8</v>
      </c>
      <c r="R8" s="1139"/>
      <c r="S8" s="1139"/>
      <c r="T8" s="1139"/>
      <c r="U8" s="1139"/>
      <c r="V8" s="1139">
        <v>3</v>
      </c>
      <c r="W8" s="1139"/>
      <c r="X8" s="1139"/>
      <c r="Y8" s="1139"/>
      <c r="Z8" s="1139"/>
      <c r="AA8" s="1139">
        <v>4</v>
      </c>
      <c r="AB8" s="1139"/>
      <c r="AC8" s="1139"/>
      <c r="AD8" s="1139"/>
      <c r="AE8" s="1140"/>
      <c r="AF8" s="1114">
        <v>4</v>
      </c>
      <c r="AG8" s="1115"/>
      <c r="AH8" s="1115"/>
      <c r="AI8" s="1115"/>
      <c r="AJ8" s="1116"/>
      <c r="AK8" s="1181">
        <v>0</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7124</v>
      </c>
      <c r="R23" s="1164"/>
      <c r="S23" s="1164"/>
      <c r="T23" s="1164"/>
      <c r="U23" s="1164"/>
      <c r="V23" s="1164">
        <v>6529</v>
      </c>
      <c r="W23" s="1164"/>
      <c r="X23" s="1164"/>
      <c r="Y23" s="1164"/>
      <c r="Z23" s="1164"/>
      <c r="AA23" s="1164">
        <v>595</v>
      </c>
      <c r="AB23" s="1164"/>
      <c r="AC23" s="1164"/>
      <c r="AD23" s="1164"/>
      <c r="AE23" s="1165"/>
      <c r="AF23" s="1166">
        <v>503</v>
      </c>
      <c r="AG23" s="1164"/>
      <c r="AH23" s="1164"/>
      <c r="AI23" s="1164"/>
      <c r="AJ23" s="1167"/>
      <c r="AK23" s="1168"/>
      <c r="AL23" s="1169"/>
      <c r="AM23" s="1169"/>
      <c r="AN23" s="1169"/>
      <c r="AO23" s="1169"/>
      <c r="AP23" s="1164">
        <v>3505</v>
      </c>
      <c r="AQ23" s="1164"/>
      <c r="AR23" s="1164"/>
      <c r="AS23" s="1164"/>
      <c r="AT23" s="1164"/>
      <c r="AU23" s="1170"/>
      <c r="AV23" s="1170"/>
      <c r="AW23" s="1170"/>
      <c r="AX23" s="1170"/>
      <c r="AY23" s="1171"/>
      <c r="AZ23" s="1160" t="s">
        <v>125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1216</v>
      </c>
      <c r="R28" s="1149"/>
      <c r="S28" s="1149"/>
      <c r="T28" s="1149"/>
      <c r="U28" s="1149"/>
      <c r="V28" s="1149">
        <v>1129</v>
      </c>
      <c r="W28" s="1149"/>
      <c r="X28" s="1149"/>
      <c r="Y28" s="1149"/>
      <c r="Z28" s="1149"/>
      <c r="AA28" s="1149">
        <v>87</v>
      </c>
      <c r="AB28" s="1149"/>
      <c r="AC28" s="1149"/>
      <c r="AD28" s="1149"/>
      <c r="AE28" s="1150"/>
      <c r="AF28" s="1151">
        <v>87</v>
      </c>
      <c r="AG28" s="1149"/>
      <c r="AH28" s="1149"/>
      <c r="AI28" s="1149"/>
      <c r="AJ28" s="1152"/>
      <c r="AK28" s="1153">
        <v>75</v>
      </c>
      <c r="AL28" s="1141"/>
      <c r="AM28" s="1141"/>
      <c r="AN28" s="1141"/>
      <c r="AO28" s="1141"/>
      <c r="AP28" s="1141" t="s">
        <v>578</v>
      </c>
      <c r="AQ28" s="1141"/>
      <c r="AR28" s="1141"/>
      <c r="AS28" s="1141"/>
      <c r="AT28" s="1141"/>
      <c r="AU28" s="1141" t="s">
        <v>579</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995</v>
      </c>
      <c r="R29" s="1139"/>
      <c r="S29" s="1139"/>
      <c r="T29" s="1139"/>
      <c r="U29" s="1139"/>
      <c r="V29" s="1139">
        <v>957</v>
      </c>
      <c r="W29" s="1139"/>
      <c r="X29" s="1139"/>
      <c r="Y29" s="1139"/>
      <c r="Z29" s="1139"/>
      <c r="AA29" s="1139">
        <v>39</v>
      </c>
      <c r="AB29" s="1139"/>
      <c r="AC29" s="1139"/>
      <c r="AD29" s="1139"/>
      <c r="AE29" s="1140"/>
      <c r="AF29" s="1114">
        <v>39</v>
      </c>
      <c r="AG29" s="1115"/>
      <c r="AH29" s="1115"/>
      <c r="AI29" s="1115"/>
      <c r="AJ29" s="1116"/>
      <c r="AK29" s="1075">
        <v>172</v>
      </c>
      <c r="AL29" s="1066"/>
      <c r="AM29" s="1066"/>
      <c r="AN29" s="1066"/>
      <c r="AO29" s="1066"/>
      <c r="AP29" s="1066" t="s">
        <v>579</v>
      </c>
      <c r="AQ29" s="1066"/>
      <c r="AR29" s="1066"/>
      <c r="AS29" s="1066"/>
      <c r="AT29" s="1066"/>
      <c r="AU29" s="1066" t="s">
        <v>579</v>
      </c>
      <c r="AV29" s="1066"/>
      <c r="AW29" s="1066"/>
      <c r="AX29" s="1066"/>
      <c r="AY29" s="1066"/>
      <c r="AZ29" s="1137" t="s">
        <v>578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113</v>
      </c>
      <c r="R30" s="1139"/>
      <c r="S30" s="1139"/>
      <c r="T30" s="1139"/>
      <c r="U30" s="1139"/>
      <c r="V30" s="1139">
        <v>111</v>
      </c>
      <c r="W30" s="1139"/>
      <c r="X30" s="1139"/>
      <c r="Y30" s="1139"/>
      <c r="Z30" s="1139"/>
      <c r="AA30" s="1139">
        <v>2</v>
      </c>
      <c r="AB30" s="1139"/>
      <c r="AC30" s="1139"/>
      <c r="AD30" s="1139"/>
      <c r="AE30" s="1140"/>
      <c r="AF30" s="1114">
        <v>2</v>
      </c>
      <c r="AG30" s="1115"/>
      <c r="AH30" s="1115"/>
      <c r="AI30" s="1115"/>
      <c r="AJ30" s="1116"/>
      <c r="AK30" s="1075">
        <v>25</v>
      </c>
      <c r="AL30" s="1066"/>
      <c r="AM30" s="1066"/>
      <c r="AN30" s="1066"/>
      <c r="AO30" s="1066"/>
      <c r="AP30" s="1066" t="s">
        <v>578</v>
      </c>
      <c r="AQ30" s="1066"/>
      <c r="AR30" s="1066"/>
      <c r="AS30" s="1066"/>
      <c r="AT30" s="1066"/>
      <c r="AU30" s="1066" t="s">
        <v>580</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269</v>
      </c>
      <c r="R31" s="1139"/>
      <c r="S31" s="1139"/>
      <c r="T31" s="1139"/>
      <c r="U31" s="1139"/>
      <c r="V31" s="1139">
        <v>224</v>
      </c>
      <c r="W31" s="1139"/>
      <c r="X31" s="1139"/>
      <c r="Y31" s="1139"/>
      <c r="Z31" s="1139"/>
      <c r="AA31" s="1139">
        <v>45</v>
      </c>
      <c r="AB31" s="1139"/>
      <c r="AC31" s="1139"/>
      <c r="AD31" s="1139"/>
      <c r="AE31" s="1140"/>
      <c r="AF31" s="1114">
        <v>45</v>
      </c>
      <c r="AG31" s="1115"/>
      <c r="AH31" s="1115"/>
      <c r="AI31" s="1115"/>
      <c r="AJ31" s="1116"/>
      <c r="AK31" s="1075">
        <v>96</v>
      </c>
      <c r="AL31" s="1066"/>
      <c r="AM31" s="1066"/>
      <c r="AN31" s="1066"/>
      <c r="AO31" s="1066"/>
      <c r="AP31" s="1066">
        <v>1412</v>
      </c>
      <c r="AQ31" s="1066"/>
      <c r="AR31" s="1066"/>
      <c r="AS31" s="1066"/>
      <c r="AT31" s="1066"/>
      <c r="AU31" s="1066">
        <v>1412</v>
      </c>
      <c r="AV31" s="1066"/>
      <c r="AW31" s="1066"/>
      <c r="AX31" s="1066"/>
      <c r="AY31" s="1066"/>
      <c r="AZ31" s="1137" t="s">
        <v>579</v>
      </c>
      <c r="BA31" s="1137"/>
      <c r="BB31" s="1137"/>
      <c r="BC31" s="1137"/>
      <c r="BD31" s="1137"/>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97</v>
      </c>
      <c r="R32" s="1139"/>
      <c r="S32" s="1139"/>
      <c r="T32" s="1139"/>
      <c r="U32" s="1139"/>
      <c r="V32" s="1139">
        <v>90</v>
      </c>
      <c r="W32" s="1139"/>
      <c r="X32" s="1139"/>
      <c r="Y32" s="1139"/>
      <c r="Z32" s="1139"/>
      <c r="AA32" s="1139">
        <v>7</v>
      </c>
      <c r="AB32" s="1139"/>
      <c r="AC32" s="1139"/>
      <c r="AD32" s="1139"/>
      <c r="AE32" s="1140"/>
      <c r="AF32" s="1114">
        <v>7</v>
      </c>
      <c r="AG32" s="1115"/>
      <c r="AH32" s="1115"/>
      <c r="AI32" s="1115"/>
      <c r="AJ32" s="1116"/>
      <c r="AK32" s="1075">
        <v>57</v>
      </c>
      <c r="AL32" s="1066"/>
      <c r="AM32" s="1066"/>
      <c r="AN32" s="1066"/>
      <c r="AO32" s="1066"/>
      <c r="AP32" s="1066">
        <v>502</v>
      </c>
      <c r="AQ32" s="1066"/>
      <c r="AR32" s="1066"/>
      <c r="AS32" s="1066"/>
      <c r="AT32" s="1066"/>
      <c r="AU32" s="1066">
        <v>469</v>
      </c>
      <c r="AV32" s="1066"/>
      <c r="AW32" s="1066"/>
      <c r="AX32" s="1066"/>
      <c r="AY32" s="1066"/>
      <c r="AZ32" s="1137" t="s">
        <v>579</v>
      </c>
      <c r="BA32" s="1137"/>
      <c r="BB32" s="1137"/>
      <c r="BC32" s="1137"/>
      <c r="BD32" s="1137"/>
      <c r="BE32" s="1127" t="s">
        <v>403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406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179</v>
      </c>
      <c r="AG63" s="1054"/>
      <c r="AH63" s="1054"/>
      <c r="AI63" s="1054"/>
      <c r="AJ63" s="1125"/>
      <c r="AK63" s="1126"/>
      <c r="AL63" s="1058"/>
      <c r="AM63" s="1058"/>
      <c r="AN63" s="1058"/>
      <c r="AO63" s="1058"/>
      <c r="AP63" s="1054">
        <v>1913</v>
      </c>
      <c r="AQ63" s="1054"/>
      <c r="AR63" s="1054"/>
      <c r="AS63" s="1054"/>
      <c r="AT63" s="1054"/>
      <c r="AU63" s="1054">
        <v>1880</v>
      </c>
      <c r="AV63" s="1054"/>
      <c r="AW63" s="1054"/>
      <c r="AX63" s="1054"/>
      <c r="AY63" s="1054"/>
      <c r="AZ63" s="1120"/>
      <c r="BA63" s="1120"/>
      <c r="BB63" s="1120"/>
      <c r="BC63" s="1120"/>
      <c r="BD63" s="1120"/>
      <c r="BE63" s="1055"/>
      <c r="BF63" s="1055"/>
      <c r="BG63" s="1055"/>
      <c r="BH63" s="1055"/>
      <c r="BI63" s="1056"/>
      <c r="BJ63" s="1121" t="s">
        <v>407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409</v>
      </c>
      <c r="B66" s="1091"/>
      <c r="C66" s="1091"/>
      <c r="D66" s="1091"/>
      <c r="E66" s="1091"/>
      <c r="F66" s="1091"/>
      <c r="G66" s="1091"/>
      <c r="H66" s="1091"/>
      <c r="I66" s="1091"/>
      <c r="J66" s="1091"/>
      <c r="K66" s="1091"/>
      <c r="L66" s="1091"/>
      <c r="M66" s="1091"/>
      <c r="N66" s="1091"/>
      <c r="O66" s="1091"/>
      <c r="P66" s="1092"/>
      <c r="Q66" s="1096" t="s">
        <v>391</v>
      </c>
      <c r="R66" s="1097"/>
      <c r="S66" s="1097"/>
      <c r="T66" s="1097"/>
      <c r="U66" s="1098"/>
      <c r="V66" s="1096" t="s">
        <v>410</v>
      </c>
      <c r="W66" s="1097"/>
      <c r="X66" s="1097"/>
      <c r="Y66" s="1097"/>
      <c r="Z66" s="1098"/>
      <c r="AA66" s="1096" t="s">
        <v>411</v>
      </c>
      <c r="AB66" s="1097"/>
      <c r="AC66" s="1097"/>
      <c r="AD66" s="1097"/>
      <c r="AE66" s="1098"/>
      <c r="AF66" s="1102" t="s">
        <v>412</v>
      </c>
      <c r="AG66" s="1103"/>
      <c r="AH66" s="1103"/>
      <c r="AI66" s="1103"/>
      <c r="AJ66" s="1104"/>
      <c r="AK66" s="1096" t="s">
        <v>413</v>
      </c>
      <c r="AL66" s="1091"/>
      <c r="AM66" s="1091"/>
      <c r="AN66" s="1091"/>
      <c r="AO66" s="1092"/>
      <c r="AP66" s="1096" t="s">
        <v>396</v>
      </c>
      <c r="AQ66" s="1097"/>
      <c r="AR66" s="1097"/>
      <c r="AS66" s="1097"/>
      <c r="AT66" s="1098"/>
      <c r="AU66" s="1096" t="s">
        <v>414</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7831</v>
      </c>
      <c r="R68" s="1077"/>
      <c r="S68" s="1077"/>
      <c r="T68" s="1077"/>
      <c r="U68" s="1077"/>
      <c r="V68" s="1077">
        <v>7620</v>
      </c>
      <c r="W68" s="1077"/>
      <c r="X68" s="1077"/>
      <c r="Y68" s="1077"/>
      <c r="Z68" s="1077"/>
      <c r="AA68" s="1077">
        <v>210</v>
      </c>
      <c r="AB68" s="1077"/>
      <c r="AC68" s="1077"/>
      <c r="AD68" s="1077"/>
      <c r="AE68" s="1077"/>
      <c r="AF68" s="1077">
        <v>210</v>
      </c>
      <c r="AG68" s="1077"/>
      <c r="AH68" s="1077"/>
      <c r="AI68" s="1077"/>
      <c r="AJ68" s="1077"/>
      <c r="AK68" s="1077">
        <v>29</v>
      </c>
      <c r="AL68" s="1077"/>
      <c r="AM68" s="1077"/>
      <c r="AN68" s="1077"/>
      <c r="AO68" s="1077"/>
      <c r="AP68" s="1077" t="s">
        <v>578</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20</v>
      </c>
      <c r="R69" s="1066"/>
      <c r="S69" s="1066"/>
      <c r="T69" s="1066"/>
      <c r="U69" s="1066"/>
      <c r="V69" s="1066">
        <v>14</v>
      </c>
      <c r="W69" s="1066"/>
      <c r="X69" s="1066"/>
      <c r="Y69" s="1066"/>
      <c r="Z69" s="1066"/>
      <c r="AA69" s="1066">
        <v>6</v>
      </c>
      <c r="AB69" s="1066"/>
      <c r="AC69" s="1066"/>
      <c r="AD69" s="1066"/>
      <c r="AE69" s="1066"/>
      <c r="AF69" s="1066">
        <v>6</v>
      </c>
      <c r="AG69" s="1066"/>
      <c r="AH69" s="1066"/>
      <c r="AI69" s="1066"/>
      <c r="AJ69" s="1066"/>
      <c r="AK69" s="1066">
        <v>2</v>
      </c>
      <c r="AL69" s="1066"/>
      <c r="AM69" s="1066"/>
      <c r="AN69" s="1066"/>
      <c r="AO69" s="1066"/>
      <c r="AP69" s="1066" t="s">
        <v>513</v>
      </c>
      <c r="AQ69" s="1066"/>
      <c r="AR69" s="1066"/>
      <c r="AS69" s="1066"/>
      <c r="AT69" s="1066"/>
      <c r="AU69" s="1066" t="s">
        <v>578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141</v>
      </c>
      <c r="R70" s="1066"/>
      <c r="S70" s="1066"/>
      <c r="T70" s="1066"/>
      <c r="U70" s="1066"/>
      <c r="V70" s="1066">
        <v>132</v>
      </c>
      <c r="W70" s="1066"/>
      <c r="X70" s="1066"/>
      <c r="Y70" s="1066"/>
      <c r="Z70" s="1066"/>
      <c r="AA70" s="1066">
        <v>10</v>
      </c>
      <c r="AB70" s="1066"/>
      <c r="AC70" s="1066"/>
      <c r="AD70" s="1066"/>
      <c r="AE70" s="1066"/>
      <c r="AF70" s="1066">
        <v>10</v>
      </c>
      <c r="AG70" s="1066"/>
      <c r="AH70" s="1066"/>
      <c r="AI70" s="1066"/>
      <c r="AJ70" s="1066"/>
      <c r="AK70" s="1066">
        <v>19</v>
      </c>
      <c r="AL70" s="1066"/>
      <c r="AM70" s="1066"/>
      <c r="AN70" s="1066"/>
      <c r="AO70" s="1066"/>
      <c r="AP70" s="1066" t="s">
        <v>513</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221588</v>
      </c>
      <c r="R71" s="1066"/>
      <c r="S71" s="1066"/>
      <c r="T71" s="1066"/>
      <c r="U71" s="1066"/>
      <c r="V71" s="1066">
        <v>209994</v>
      </c>
      <c r="W71" s="1066"/>
      <c r="X71" s="1066"/>
      <c r="Y71" s="1066"/>
      <c r="Z71" s="1066"/>
      <c r="AA71" s="1066">
        <v>11594</v>
      </c>
      <c r="AB71" s="1066"/>
      <c r="AC71" s="1066"/>
      <c r="AD71" s="1066"/>
      <c r="AE71" s="1066"/>
      <c r="AF71" s="1066">
        <v>11594</v>
      </c>
      <c r="AG71" s="1066"/>
      <c r="AH71" s="1066"/>
      <c r="AI71" s="1066"/>
      <c r="AJ71" s="1066"/>
      <c r="AK71" s="1066" t="s">
        <v>591</v>
      </c>
      <c r="AL71" s="1066"/>
      <c r="AM71" s="1066"/>
      <c r="AN71" s="1066"/>
      <c r="AO71" s="1066"/>
      <c r="AP71" s="1066" t="s">
        <v>513</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3282</v>
      </c>
      <c r="R72" s="1066"/>
      <c r="S72" s="1066"/>
      <c r="T72" s="1066"/>
      <c r="U72" s="1066"/>
      <c r="V72" s="1066">
        <v>3055</v>
      </c>
      <c r="W72" s="1066"/>
      <c r="X72" s="1066"/>
      <c r="Y72" s="1066"/>
      <c r="Z72" s="1066"/>
      <c r="AA72" s="1066">
        <v>226</v>
      </c>
      <c r="AB72" s="1066"/>
      <c r="AC72" s="1066"/>
      <c r="AD72" s="1066"/>
      <c r="AE72" s="1066"/>
      <c r="AF72" s="1066">
        <v>226</v>
      </c>
      <c r="AG72" s="1066"/>
      <c r="AH72" s="1066"/>
      <c r="AI72" s="1066"/>
      <c r="AJ72" s="1066"/>
      <c r="AK72" s="1066" t="s">
        <v>607</v>
      </c>
      <c r="AL72" s="1066"/>
      <c r="AM72" s="1066"/>
      <c r="AN72" s="1066"/>
      <c r="AO72" s="1066"/>
      <c r="AP72" s="1066">
        <v>2332</v>
      </c>
      <c r="AQ72" s="1066"/>
      <c r="AR72" s="1066"/>
      <c r="AS72" s="1066"/>
      <c r="AT72" s="1066"/>
      <c r="AU72" s="1066">
        <v>254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984</v>
      </c>
      <c r="R73" s="1066"/>
      <c r="S73" s="1066"/>
      <c r="T73" s="1066"/>
      <c r="U73" s="1066"/>
      <c r="V73" s="1066">
        <v>808</v>
      </c>
      <c r="W73" s="1066"/>
      <c r="X73" s="1066"/>
      <c r="Y73" s="1066"/>
      <c r="Z73" s="1066"/>
      <c r="AA73" s="1066">
        <v>176</v>
      </c>
      <c r="AB73" s="1066"/>
      <c r="AC73" s="1066"/>
      <c r="AD73" s="1066"/>
      <c r="AE73" s="1066"/>
      <c r="AF73" s="1066">
        <v>176</v>
      </c>
      <c r="AG73" s="1066"/>
      <c r="AH73" s="1066"/>
      <c r="AI73" s="1066"/>
      <c r="AJ73" s="1066"/>
      <c r="AK73" s="1066" t="s">
        <v>607</v>
      </c>
      <c r="AL73" s="1066"/>
      <c r="AM73" s="1066"/>
      <c r="AN73" s="1066"/>
      <c r="AO73" s="1066"/>
      <c r="AP73" s="1066">
        <v>1239</v>
      </c>
      <c r="AQ73" s="1066"/>
      <c r="AR73" s="1066"/>
      <c r="AS73" s="1066"/>
      <c r="AT73" s="1066"/>
      <c r="AU73" s="1066">
        <v>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18</v>
      </c>
      <c r="R74" s="1066"/>
      <c r="S74" s="1066"/>
      <c r="T74" s="1066"/>
      <c r="U74" s="1066"/>
      <c r="V74" s="1066">
        <v>11</v>
      </c>
      <c r="W74" s="1066"/>
      <c r="X74" s="1066"/>
      <c r="Y74" s="1066"/>
      <c r="Z74" s="1066"/>
      <c r="AA74" s="1066">
        <v>7</v>
      </c>
      <c r="AB74" s="1066"/>
      <c r="AC74" s="1066"/>
      <c r="AD74" s="1066"/>
      <c r="AE74" s="1066"/>
      <c r="AF74" s="1066">
        <v>7</v>
      </c>
      <c r="AG74" s="1066"/>
      <c r="AH74" s="1066"/>
      <c r="AI74" s="1066"/>
      <c r="AJ74" s="1066"/>
      <c r="AK74" s="1066" t="s">
        <v>513</v>
      </c>
      <c r="AL74" s="1066"/>
      <c r="AM74" s="1066"/>
      <c r="AN74" s="1066"/>
      <c r="AO74" s="1066"/>
      <c r="AP74" s="1066" t="s">
        <v>513</v>
      </c>
      <c r="AQ74" s="1066"/>
      <c r="AR74" s="1066"/>
      <c r="AS74" s="1066"/>
      <c r="AT74" s="1066"/>
      <c r="AU74" s="1066" t="s">
        <v>591</v>
      </c>
      <c r="AV74" s="1066"/>
      <c r="AW74" s="1066"/>
      <c r="AX74" s="1066"/>
      <c r="AY74" s="1066"/>
      <c r="AZ74" s="1067" t="s">
        <v>600</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3">
        <v>4</v>
      </c>
      <c r="R75" s="1074"/>
      <c r="S75" s="1074"/>
      <c r="T75" s="1074"/>
      <c r="U75" s="1075"/>
      <c r="V75" s="1076">
        <v>1</v>
      </c>
      <c r="W75" s="1074"/>
      <c r="X75" s="1074"/>
      <c r="Y75" s="1074"/>
      <c r="Z75" s="1075"/>
      <c r="AA75" s="1076">
        <v>2</v>
      </c>
      <c r="AB75" s="1074"/>
      <c r="AC75" s="1074"/>
      <c r="AD75" s="1074"/>
      <c r="AE75" s="1075"/>
      <c r="AF75" s="1076">
        <v>2</v>
      </c>
      <c r="AG75" s="1074"/>
      <c r="AH75" s="1074"/>
      <c r="AI75" s="1074"/>
      <c r="AJ75" s="1075"/>
      <c r="AK75" s="1076" t="s">
        <v>513</v>
      </c>
      <c r="AL75" s="1074"/>
      <c r="AM75" s="1074"/>
      <c r="AN75" s="1074"/>
      <c r="AO75" s="1075"/>
      <c r="AP75" s="1076" t="s">
        <v>513</v>
      </c>
      <c r="AQ75" s="1074"/>
      <c r="AR75" s="1074"/>
      <c r="AS75" s="1074"/>
      <c r="AT75" s="1075"/>
      <c r="AU75" s="1076" t="s">
        <v>578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602</v>
      </c>
      <c r="C76" s="1070"/>
      <c r="D76" s="1070"/>
      <c r="E76" s="1070"/>
      <c r="F76" s="1070"/>
      <c r="G76" s="1070"/>
      <c r="H76" s="1070"/>
      <c r="I76" s="1070"/>
      <c r="J76" s="1070"/>
      <c r="K76" s="1070"/>
      <c r="L76" s="1070"/>
      <c r="M76" s="1070"/>
      <c r="N76" s="1070"/>
      <c r="O76" s="1070"/>
      <c r="P76" s="1071"/>
      <c r="Q76" s="1073">
        <v>250</v>
      </c>
      <c r="R76" s="1074"/>
      <c r="S76" s="1074"/>
      <c r="T76" s="1074"/>
      <c r="U76" s="1075"/>
      <c r="V76" s="1076">
        <v>213</v>
      </c>
      <c r="W76" s="1074"/>
      <c r="X76" s="1074"/>
      <c r="Y76" s="1074"/>
      <c r="Z76" s="1075"/>
      <c r="AA76" s="1076">
        <v>37</v>
      </c>
      <c r="AB76" s="1074"/>
      <c r="AC76" s="1074"/>
      <c r="AD76" s="1074"/>
      <c r="AE76" s="1075"/>
      <c r="AF76" s="1076">
        <v>37</v>
      </c>
      <c r="AG76" s="1074"/>
      <c r="AH76" s="1074"/>
      <c r="AI76" s="1074"/>
      <c r="AJ76" s="1075"/>
      <c r="AK76" s="1076">
        <v>30</v>
      </c>
      <c r="AL76" s="1074"/>
      <c r="AM76" s="1074"/>
      <c r="AN76" s="1074"/>
      <c r="AO76" s="1075"/>
      <c r="AP76" s="1076" t="s">
        <v>591</v>
      </c>
      <c r="AQ76" s="1074"/>
      <c r="AR76" s="1074"/>
      <c r="AS76" s="1074"/>
      <c r="AT76" s="1075"/>
      <c r="AU76" s="1076" t="s">
        <v>603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604</v>
      </c>
      <c r="C77" s="1070"/>
      <c r="D77" s="1070"/>
      <c r="E77" s="1070"/>
      <c r="F77" s="1070"/>
      <c r="G77" s="1070"/>
      <c r="H77" s="1070"/>
      <c r="I77" s="1070"/>
      <c r="J77" s="1070"/>
      <c r="K77" s="1070"/>
      <c r="L77" s="1070"/>
      <c r="M77" s="1070"/>
      <c r="N77" s="1070"/>
      <c r="O77" s="1070"/>
      <c r="P77" s="1071"/>
      <c r="Q77" s="1073">
        <v>1685</v>
      </c>
      <c r="R77" s="1074"/>
      <c r="S77" s="1074"/>
      <c r="T77" s="1074"/>
      <c r="U77" s="1075"/>
      <c r="V77" s="1076">
        <v>444</v>
      </c>
      <c r="W77" s="1074"/>
      <c r="X77" s="1074"/>
      <c r="Y77" s="1074"/>
      <c r="Z77" s="1075"/>
      <c r="AA77" s="1076">
        <v>1240</v>
      </c>
      <c r="AB77" s="1074"/>
      <c r="AC77" s="1074"/>
      <c r="AD77" s="1074"/>
      <c r="AE77" s="1075"/>
      <c r="AF77" s="1076">
        <v>1240</v>
      </c>
      <c r="AG77" s="1074"/>
      <c r="AH77" s="1074"/>
      <c r="AI77" s="1074"/>
      <c r="AJ77" s="1075"/>
      <c r="AK77" s="1076" t="s">
        <v>606</v>
      </c>
      <c r="AL77" s="1074"/>
      <c r="AM77" s="1074"/>
      <c r="AN77" s="1074"/>
      <c r="AO77" s="1075"/>
      <c r="AP77" s="1076">
        <v>2156</v>
      </c>
      <c r="AQ77" s="1074"/>
      <c r="AR77" s="1074"/>
      <c r="AS77" s="1074"/>
      <c r="AT77" s="1075"/>
      <c r="AU77" s="1076">
        <v>543</v>
      </c>
      <c r="AV77" s="1074"/>
      <c r="AW77" s="1074"/>
      <c r="AX77" s="1074"/>
      <c r="AY77" s="1075"/>
      <c r="AZ77" s="1067" t="s">
        <v>605</v>
      </c>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13508</v>
      </c>
      <c r="AG88" s="1054"/>
      <c r="AH88" s="1054"/>
      <c r="AI88" s="1054"/>
      <c r="AJ88" s="1054"/>
      <c r="AK88" s="1058"/>
      <c r="AL88" s="1058"/>
      <c r="AM88" s="1058"/>
      <c r="AN88" s="1058"/>
      <c r="AO88" s="1058"/>
      <c r="AP88" s="1054">
        <v>5727</v>
      </c>
      <c r="AQ88" s="1054"/>
      <c r="AR88" s="1054"/>
      <c r="AS88" s="1054"/>
      <c r="AT88" s="1054"/>
      <c r="AU88" s="1054">
        <v>884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302</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302</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302</v>
      </c>
      <c r="DR109" s="989"/>
      <c r="DS109" s="989"/>
      <c r="DT109" s="989"/>
      <c r="DU109" s="990"/>
      <c r="DV109" s="991" t="s">
        <v>426</v>
      </c>
      <c r="DW109" s="989"/>
      <c r="DX109" s="989"/>
      <c r="DY109" s="989"/>
      <c r="DZ109" s="1020"/>
    </row>
    <row r="110" spans="1:131" s="248"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381810</v>
      </c>
      <c r="AB110" s="982"/>
      <c r="AC110" s="982"/>
      <c r="AD110" s="982"/>
      <c r="AE110" s="983"/>
      <c r="AF110" s="984">
        <v>388136</v>
      </c>
      <c r="AG110" s="982"/>
      <c r="AH110" s="982"/>
      <c r="AI110" s="982"/>
      <c r="AJ110" s="983"/>
      <c r="AK110" s="984">
        <v>382411</v>
      </c>
      <c r="AL110" s="982"/>
      <c r="AM110" s="982"/>
      <c r="AN110" s="982"/>
      <c r="AO110" s="983"/>
      <c r="AP110" s="985">
        <v>11.9</v>
      </c>
      <c r="AQ110" s="986"/>
      <c r="AR110" s="986"/>
      <c r="AS110" s="986"/>
      <c r="AT110" s="987"/>
      <c r="AU110" s="1021" t="s">
        <v>72</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3525414</v>
      </c>
      <c r="BR110" s="929"/>
      <c r="BS110" s="929"/>
      <c r="BT110" s="929"/>
      <c r="BU110" s="929"/>
      <c r="BV110" s="929">
        <v>3426900</v>
      </c>
      <c r="BW110" s="929"/>
      <c r="BX110" s="929"/>
      <c r="BY110" s="929"/>
      <c r="BZ110" s="929"/>
      <c r="CA110" s="929">
        <v>3442501</v>
      </c>
      <c r="CB110" s="929"/>
      <c r="CC110" s="929"/>
      <c r="CD110" s="929"/>
      <c r="CE110" s="929"/>
      <c r="CF110" s="953">
        <v>107.2</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125</v>
      </c>
      <c r="DH110" s="929"/>
      <c r="DI110" s="929"/>
      <c r="DJ110" s="929"/>
      <c r="DK110" s="929"/>
      <c r="DL110" s="929" t="s">
        <v>125</v>
      </c>
      <c r="DM110" s="929"/>
      <c r="DN110" s="929"/>
      <c r="DO110" s="929"/>
      <c r="DP110" s="929"/>
      <c r="DQ110" s="929" t="s">
        <v>125</v>
      </c>
      <c r="DR110" s="929"/>
      <c r="DS110" s="929"/>
      <c r="DT110" s="929"/>
      <c r="DU110" s="929"/>
      <c r="DV110" s="930" t="s">
        <v>125</v>
      </c>
      <c r="DW110" s="930"/>
      <c r="DX110" s="930"/>
      <c r="DY110" s="930"/>
      <c r="DZ110" s="931"/>
    </row>
    <row r="111" spans="1:131" s="248" customFormat="1" ht="26.25" customHeight="1" x14ac:dyDescent="0.15">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433</v>
      </c>
      <c r="AB111" s="1010"/>
      <c r="AC111" s="1010"/>
      <c r="AD111" s="1010"/>
      <c r="AE111" s="1011"/>
      <c r="AF111" s="1012" t="s">
        <v>433</v>
      </c>
      <c r="AG111" s="1010"/>
      <c r="AH111" s="1010"/>
      <c r="AI111" s="1010"/>
      <c r="AJ111" s="1011"/>
      <c r="AK111" s="1012" t="s">
        <v>433</v>
      </c>
      <c r="AL111" s="1010"/>
      <c r="AM111" s="1010"/>
      <c r="AN111" s="1010"/>
      <c r="AO111" s="1011"/>
      <c r="AP111" s="1013" t="s">
        <v>433</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t="s">
        <v>433</v>
      </c>
      <c r="BR111" s="901"/>
      <c r="BS111" s="901"/>
      <c r="BT111" s="901"/>
      <c r="BU111" s="901"/>
      <c r="BV111" s="901" t="s">
        <v>433</v>
      </c>
      <c r="BW111" s="901"/>
      <c r="BX111" s="901"/>
      <c r="BY111" s="901"/>
      <c r="BZ111" s="901"/>
      <c r="CA111" s="901" t="s">
        <v>433</v>
      </c>
      <c r="CB111" s="901"/>
      <c r="CC111" s="901"/>
      <c r="CD111" s="901"/>
      <c r="CE111" s="901"/>
      <c r="CF111" s="962" t="s">
        <v>433</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433</v>
      </c>
      <c r="DH111" s="901"/>
      <c r="DI111" s="901"/>
      <c r="DJ111" s="901"/>
      <c r="DK111" s="901"/>
      <c r="DL111" s="901" t="s">
        <v>433</v>
      </c>
      <c r="DM111" s="901"/>
      <c r="DN111" s="901"/>
      <c r="DO111" s="901"/>
      <c r="DP111" s="901"/>
      <c r="DQ111" s="901" t="s">
        <v>433</v>
      </c>
      <c r="DR111" s="901"/>
      <c r="DS111" s="901"/>
      <c r="DT111" s="901"/>
      <c r="DU111" s="901"/>
      <c r="DV111" s="878" t="s">
        <v>433</v>
      </c>
      <c r="DW111" s="878"/>
      <c r="DX111" s="878"/>
      <c r="DY111" s="878"/>
      <c r="DZ111" s="879"/>
    </row>
    <row r="112" spans="1:131" s="248"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433</v>
      </c>
      <c r="AB112" s="864"/>
      <c r="AC112" s="864"/>
      <c r="AD112" s="864"/>
      <c r="AE112" s="865"/>
      <c r="AF112" s="866" t="s">
        <v>433</v>
      </c>
      <c r="AG112" s="864"/>
      <c r="AH112" s="864"/>
      <c r="AI112" s="864"/>
      <c r="AJ112" s="865"/>
      <c r="AK112" s="866" t="s">
        <v>433</v>
      </c>
      <c r="AL112" s="864"/>
      <c r="AM112" s="864"/>
      <c r="AN112" s="864"/>
      <c r="AO112" s="865"/>
      <c r="AP112" s="911" t="s">
        <v>433</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1983983</v>
      </c>
      <c r="BR112" s="901"/>
      <c r="BS112" s="901"/>
      <c r="BT112" s="901"/>
      <c r="BU112" s="901"/>
      <c r="BV112" s="901">
        <v>1932437</v>
      </c>
      <c r="BW112" s="901"/>
      <c r="BX112" s="901"/>
      <c r="BY112" s="901"/>
      <c r="BZ112" s="901"/>
      <c r="CA112" s="901">
        <v>1880298</v>
      </c>
      <c r="CB112" s="901"/>
      <c r="CC112" s="901"/>
      <c r="CD112" s="901"/>
      <c r="CE112" s="901"/>
      <c r="CF112" s="962">
        <v>58.6</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433</v>
      </c>
      <c r="DH112" s="901"/>
      <c r="DI112" s="901"/>
      <c r="DJ112" s="901"/>
      <c r="DK112" s="901"/>
      <c r="DL112" s="901" t="s">
        <v>433</v>
      </c>
      <c r="DM112" s="901"/>
      <c r="DN112" s="901"/>
      <c r="DO112" s="901"/>
      <c r="DP112" s="901"/>
      <c r="DQ112" s="901" t="s">
        <v>433</v>
      </c>
      <c r="DR112" s="901"/>
      <c r="DS112" s="901"/>
      <c r="DT112" s="901"/>
      <c r="DU112" s="901"/>
      <c r="DV112" s="878" t="s">
        <v>433</v>
      </c>
      <c r="DW112" s="878"/>
      <c r="DX112" s="878"/>
      <c r="DY112" s="878"/>
      <c r="DZ112" s="879"/>
    </row>
    <row r="113" spans="1:130" s="248"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143446</v>
      </c>
      <c r="AB113" s="1010"/>
      <c r="AC113" s="1010"/>
      <c r="AD113" s="1010"/>
      <c r="AE113" s="1011"/>
      <c r="AF113" s="1012">
        <v>143733</v>
      </c>
      <c r="AG113" s="1010"/>
      <c r="AH113" s="1010"/>
      <c r="AI113" s="1010"/>
      <c r="AJ113" s="1011"/>
      <c r="AK113" s="1012">
        <v>147657</v>
      </c>
      <c r="AL113" s="1010"/>
      <c r="AM113" s="1010"/>
      <c r="AN113" s="1010"/>
      <c r="AO113" s="1011"/>
      <c r="AP113" s="1013">
        <v>4.5999999999999996</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416400</v>
      </c>
      <c r="BR113" s="901"/>
      <c r="BS113" s="901"/>
      <c r="BT113" s="901"/>
      <c r="BU113" s="901"/>
      <c r="BV113" s="901">
        <v>421207</v>
      </c>
      <c r="BW113" s="901"/>
      <c r="BX113" s="901"/>
      <c r="BY113" s="901"/>
      <c r="BZ113" s="901"/>
      <c r="CA113" s="901">
        <v>398997</v>
      </c>
      <c r="CB113" s="901"/>
      <c r="CC113" s="901"/>
      <c r="CD113" s="901"/>
      <c r="CE113" s="901"/>
      <c r="CF113" s="962">
        <v>12.4</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433</v>
      </c>
      <c r="DH113" s="864"/>
      <c r="DI113" s="864"/>
      <c r="DJ113" s="864"/>
      <c r="DK113" s="865"/>
      <c r="DL113" s="866" t="s">
        <v>433</v>
      </c>
      <c r="DM113" s="864"/>
      <c r="DN113" s="864"/>
      <c r="DO113" s="864"/>
      <c r="DP113" s="865"/>
      <c r="DQ113" s="866" t="s">
        <v>433</v>
      </c>
      <c r="DR113" s="864"/>
      <c r="DS113" s="864"/>
      <c r="DT113" s="864"/>
      <c r="DU113" s="865"/>
      <c r="DV113" s="911" t="s">
        <v>433</v>
      </c>
      <c r="DW113" s="912"/>
      <c r="DX113" s="912"/>
      <c r="DY113" s="912"/>
      <c r="DZ113" s="913"/>
    </row>
    <row r="114" spans="1:130" s="248"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30176</v>
      </c>
      <c r="AB114" s="864"/>
      <c r="AC114" s="864"/>
      <c r="AD114" s="864"/>
      <c r="AE114" s="865"/>
      <c r="AF114" s="866">
        <v>36189</v>
      </c>
      <c r="AG114" s="864"/>
      <c r="AH114" s="864"/>
      <c r="AI114" s="864"/>
      <c r="AJ114" s="865"/>
      <c r="AK114" s="866">
        <v>40751</v>
      </c>
      <c r="AL114" s="864"/>
      <c r="AM114" s="864"/>
      <c r="AN114" s="864"/>
      <c r="AO114" s="865"/>
      <c r="AP114" s="911">
        <v>1.3</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634580</v>
      </c>
      <c r="BR114" s="901"/>
      <c r="BS114" s="901"/>
      <c r="BT114" s="901"/>
      <c r="BU114" s="901"/>
      <c r="BV114" s="901">
        <v>637168</v>
      </c>
      <c r="BW114" s="901"/>
      <c r="BX114" s="901"/>
      <c r="BY114" s="901"/>
      <c r="BZ114" s="901"/>
      <c r="CA114" s="901">
        <v>634949</v>
      </c>
      <c r="CB114" s="901"/>
      <c r="CC114" s="901"/>
      <c r="CD114" s="901"/>
      <c r="CE114" s="901"/>
      <c r="CF114" s="962">
        <v>19.8</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433</v>
      </c>
      <c r="DH114" s="864"/>
      <c r="DI114" s="864"/>
      <c r="DJ114" s="864"/>
      <c r="DK114" s="865"/>
      <c r="DL114" s="866" t="s">
        <v>433</v>
      </c>
      <c r="DM114" s="864"/>
      <c r="DN114" s="864"/>
      <c r="DO114" s="864"/>
      <c r="DP114" s="865"/>
      <c r="DQ114" s="866" t="s">
        <v>433</v>
      </c>
      <c r="DR114" s="864"/>
      <c r="DS114" s="864"/>
      <c r="DT114" s="864"/>
      <c r="DU114" s="865"/>
      <c r="DV114" s="911" t="s">
        <v>433</v>
      </c>
      <c r="DW114" s="912"/>
      <c r="DX114" s="912"/>
      <c r="DY114" s="912"/>
      <c r="DZ114" s="913"/>
    </row>
    <row r="115" spans="1:130" s="248"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1040</v>
      </c>
      <c r="AB115" s="1010"/>
      <c r="AC115" s="1010"/>
      <c r="AD115" s="1010"/>
      <c r="AE115" s="1011"/>
      <c r="AF115" s="1012">
        <v>917</v>
      </c>
      <c r="AG115" s="1010"/>
      <c r="AH115" s="1010"/>
      <c r="AI115" s="1010"/>
      <c r="AJ115" s="1011"/>
      <c r="AK115" s="1012">
        <v>816</v>
      </c>
      <c r="AL115" s="1010"/>
      <c r="AM115" s="1010"/>
      <c r="AN115" s="1010"/>
      <c r="AO115" s="1011"/>
      <c r="AP115" s="1013">
        <v>0</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433</v>
      </c>
      <c r="BR115" s="901"/>
      <c r="BS115" s="901"/>
      <c r="BT115" s="901"/>
      <c r="BU115" s="901"/>
      <c r="BV115" s="901" t="s">
        <v>433</v>
      </c>
      <c r="BW115" s="901"/>
      <c r="BX115" s="901"/>
      <c r="BY115" s="901"/>
      <c r="BZ115" s="901"/>
      <c r="CA115" s="901" t="s">
        <v>433</v>
      </c>
      <c r="CB115" s="901"/>
      <c r="CC115" s="901"/>
      <c r="CD115" s="901"/>
      <c r="CE115" s="901"/>
      <c r="CF115" s="962" t="s">
        <v>433</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433</v>
      </c>
      <c r="DH115" s="864"/>
      <c r="DI115" s="864"/>
      <c r="DJ115" s="864"/>
      <c r="DK115" s="865"/>
      <c r="DL115" s="866" t="s">
        <v>433</v>
      </c>
      <c r="DM115" s="864"/>
      <c r="DN115" s="864"/>
      <c r="DO115" s="864"/>
      <c r="DP115" s="865"/>
      <c r="DQ115" s="866" t="s">
        <v>433</v>
      </c>
      <c r="DR115" s="864"/>
      <c r="DS115" s="864"/>
      <c r="DT115" s="864"/>
      <c r="DU115" s="865"/>
      <c r="DV115" s="911" t="s">
        <v>433</v>
      </c>
      <c r="DW115" s="912"/>
      <c r="DX115" s="912"/>
      <c r="DY115" s="912"/>
      <c r="DZ115" s="913"/>
    </row>
    <row r="116" spans="1:130" s="248"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433</v>
      </c>
      <c r="AB116" s="864"/>
      <c r="AC116" s="864"/>
      <c r="AD116" s="864"/>
      <c r="AE116" s="865"/>
      <c r="AF116" s="866" t="s">
        <v>433</v>
      </c>
      <c r="AG116" s="864"/>
      <c r="AH116" s="864"/>
      <c r="AI116" s="864"/>
      <c r="AJ116" s="865"/>
      <c r="AK116" s="866" t="s">
        <v>433</v>
      </c>
      <c r="AL116" s="864"/>
      <c r="AM116" s="864"/>
      <c r="AN116" s="864"/>
      <c r="AO116" s="865"/>
      <c r="AP116" s="911" t="s">
        <v>433</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433</v>
      </c>
      <c r="BW116" s="901"/>
      <c r="BX116" s="901"/>
      <c r="BY116" s="901"/>
      <c r="BZ116" s="901"/>
      <c r="CA116" s="901" t="s">
        <v>433</v>
      </c>
      <c r="CB116" s="901"/>
      <c r="CC116" s="901"/>
      <c r="CD116" s="901"/>
      <c r="CE116" s="901"/>
      <c r="CF116" s="962" t="s">
        <v>433</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433</v>
      </c>
      <c r="DM116" s="864"/>
      <c r="DN116" s="864"/>
      <c r="DO116" s="864"/>
      <c r="DP116" s="865"/>
      <c r="DQ116" s="866" t="s">
        <v>433</v>
      </c>
      <c r="DR116" s="864"/>
      <c r="DS116" s="864"/>
      <c r="DT116" s="864"/>
      <c r="DU116" s="865"/>
      <c r="DV116" s="911" t="s">
        <v>433</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556472</v>
      </c>
      <c r="AB117" s="996"/>
      <c r="AC117" s="996"/>
      <c r="AD117" s="996"/>
      <c r="AE117" s="997"/>
      <c r="AF117" s="998">
        <v>568975</v>
      </c>
      <c r="AG117" s="996"/>
      <c r="AH117" s="996"/>
      <c r="AI117" s="996"/>
      <c r="AJ117" s="997"/>
      <c r="AK117" s="998">
        <v>571635</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454</v>
      </c>
      <c r="BW117" s="901"/>
      <c r="BX117" s="901"/>
      <c r="BY117" s="901"/>
      <c r="BZ117" s="901"/>
      <c r="CA117" s="901" t="s">
        <v>125</v>
      </c>
      <c r="CB117" s="901"/>
      <c r="CC117" s="901"/>
      <c r="CD117" s="901"/>
      <c r="CE117" s="901"/>
      <c r="CF117" s="962" t="s">
        <v>454</v>
      </c>
      <c r="CG117" s="963"/>
      <c r="CH117" s="963"/>
      <c r="CI117" s="963"/>
      <c r="CJ117" s="963"/>
      <c r="CK117" s="1018"/>
      <c r="CL117" s="905"/>
      <c r="CM117" s="908" t="s">
        <v>455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125</v>
      </c>
      <c r="DM117" s="864"/>
      <c r="DN117" s="864"/>
      <c r="DO117" s="864"/>
      <c r="DP117" s="865"/>
      <c r="DQ117" s="866" t="s">
        <v>125</v>
      </c>
      <c r="DR117" s="864"/>
      <c r="DS117" s="864"/>
      <c r="DT117" s="864"/>
      <c r="DU117" s="865"/>
      <c r="DV117" s="911" t="s">
        <v>125</v>
      </c>
      <c r="DW117" s="912"/>
      <c r="DX117" s="912"/>
      <c r="DY117" s="912"/>
      <c r="DZ117" s="913"/>
    </row>
    <row r="118" spans="1:130" s="248" customFormat="1" ht="26.25" customHeight="1" x14ac:dyDescent="0.15">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302</v>
      </c>
      <c r="AL118" s="989"/>
      <c r="AM118" s="989"/>
      <c r="AN118" s="989"/>
      <c r="AO118" s="990"/>
      <c r="AP118" s="992" t="s">
        <v>426</v>
      </c>
      <c r="AQ118" s="993"/>
      <c r="AR118" s="993"/>
      <c r="AS118" s="993"/>
      <c r="AT118" s="994"/>
      <c r="AU118" s="1023"/>
      <c r="AV118" s="1024"/>
      <c r="AW118" s="1024"/>
      <c r="AX118" s="1024"/>
      <c r="AY118" s="1024"/>
      <c r="AZ118" s="966" t="s">
        <v>456</v>
      </c>
      <c r="BA118" s="967"/>
      <c r="BB118" s="967"/>
      <c r="BC118" s="967"/>
      <c r="BD118" s="967"/>
      <c r="BE118" s="967"/>
      <c r="BF118" s="967"/>
      <c r="BG118" s="967"/>
      <c r="BH118" s="967"/>
      <c r="BI118" s="967"/>
      <c r="BJ118" s="967"/>
      <c r="BK118" s="967"/>
      <c r="BL118" s="967"/>
      <c r="BM118" s="967"/>
      <c r="BN118" s="967"/>
      <c r="BO118" s="967"/>
      <c r="BP118" s="968"/>
      <c r="BQ118" s="969" t="s">
        <v>454</v>
      </c>
      <c r="BR118" s="932"/>
      <c r="BS118" s="932"/>
      <c r="BT118" s="932"/>
      <c r="BU118" s="932"/>
      <c r="BV118" s="932" t="s">
        <v>457</v>
      </c>
      <c r="BW118" s="932"/>
      <c r="BX118" s="932"/>
      <c r="BY118" s="932"/>
      <c r="BZ118" s="932"/>
      <c r="CA118" s="932" t="s">
        <v>458</v>
      </c>
      <c r="CB118" s="932"/>
      <c r="CC118" s="932"/>
      <c r="CD118" s="932"/>
      <c r="CE118" s="932"/>
      <c r="CF118" s="962" t="s">
        <v>458</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457</v>
      </c>
      <c r="DM118" s="864"/>
      <c r="DN118" s="864"/>
      <c r="DO118" s="864"/>
      <c r="DP118" s="865"/>
      <c r="DQ118" s="866" t="s">
        <v>458</v>
      </c>
      <c r="DR118" s="864"/>
      <c r="DS118" s="864"/>
      <c r="DT118" s="864"/>
      <c r="DU118" s="865"/>
      <c r="DV118" s="911" t="s">
        <v>458</v>
      </c>
      <c r="DW118" s="912"/>
      <c r="DX118" s="912"/>
      <c r="DY118" s="912"/>
      <c r="DZ118" s="913"/>
    </row>
    <row r="119" spans="1:130" s="248" customFormat="1" ht="26.25" customHeight="1" x14ac:dyDescent="0.15">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458</v>
      </c>
      <c r="AG119" s="982"/>
      <c r="AH119" s="982"/>
      <c r="AI119" s="982"/>
      <c r="AJ119" s="983"/>
      <c r="AK119" s="984" t="s">
        <v>458</v>
      </c>
      <c r="AL119" s="982"/>
      <c r="AM119" s="982"/>
      <c r="AN119" s="982"/>
      <c r="AO119" s="983"/>
      <c r="AP119" s="985" t="s">
        <v>454</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460</v>
      </c>
      <c r="BP119" s="965"/>
      <c r="BQ119" s="969">
        <v>6560377</v>
      </c>
      <c r="BR119" s="932"/>
      <c r="BS119" s="932"/>
      <c r="BT119" s="932"/>
      <c r="BU119" s="932"/>
      <c r="BV119" s="932">
        <v>6417712</v>
      </c>
      <c r="BW119" s="932"/>
      <c r="BX119" s="932"/>
      <c r="BY119" s="932"/>
      <c r="BZ119" s="932"/>
      <c r="CA119" s="932">
        <v>6356745</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457</v>
      </c>
      <c r="DM119" s="847"/>
      <c r="DN119" s="847"/>
      <c r="DO119" s="847"/>
      <c r="DP119" s="848"/>
      <c r="DQ119" s="849" t="s">
        <v>454</v>
      </c>
      <c r="DR119" s="847"/>
      <c r="DS119" s="847"/>
      <c r="DT119" s="847"/>
      <c r="DU119" s="848"/>
      <c r="DV119" s="935" t="s">
        <v>458</v>
      </c>
      <c r="DW119" s="936"/>
      <c r="DX119" s="936"/>
      <c r="DY119" s="936"/>
      <c r="DZ119" s="937"/>
    </row>
    <row r="120" spans="1:130" s="248"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457</v>
      </c>
      <c r="AB120" s="864"/>
      <c r="AC120" s="864"/>
      <c r="AD120" s="864"/>
      <c r="AE120" s="865"/>
      <c r="AF120" s="866" t="s">
        <v>454</v>
      </c>
      <c r="AG120" s="864"/>
      <c r="AH120" s="864"/>
      <c r="AI120" s="864"/>
      <c r="AJ120" s="865"/>
      <c r="AK120" s="866" t="s">
        <v>454</v>
      </c>
      <c r="AL120" s="864"/>
      <c r="AM120" s="864"/>
      <c r="AN120" s="864"/>
      <c r="AO120" s="865"/>
      <c r="AP120" s="911" t="s">
        <v>457</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1465690</v>
      </c>
      <c r="BR120" s="929"/>
      <c r="BS120" s="929"/>
      <c r="BT120" s="929"/>
      <c r="BU120" s="929"/>
      <c r="BV120" s="929">
        <v>1332823</v>
      </c>
      <c r="BW120" s="929"/>
      <c r="BX120" s="929"/>
      <c r="BY120" s="929"/>
      <c r="BZ120" s="929"/>
      <c r="CA120" s="929">
        <v>1421668</v>
      </c>
      <c r="CB120" s="929"/>
      <c r="CC120" s="929"/>
      <c r="CD120" s="929"/>
      <c r="CE120" s="929"/>
      <c r="CF120" s="953">
        <v>44.3</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v>1442542</v>
      </c>
      <c r="DH120" s="929"/>
      <c r="DI120" s="929"/>
      <c r="DJ120" s="929"/>
      <c r="DK120" s="929"/>
      <c r="DL120" s="929">
        <v>1427474</v>
      </c>
      <c r="DM120" s="929"/>
      <c r="DN120" s="929"/>
      <c r="DO120" s="929"/>
      <c r="DP120" s="929"/>
      <c r="DQ120" s="929">
        <v>1411710</v>
      </c>
      <c r="DR120" s="929"/>
      <c r="DS120" s="929"/>
      <c r="DT120" s="929"/>
      <c r="DU120" s="929"/>
      <c r="DV120" s="930">
        <v>44</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454</v>
      </c>
      <c r="AB121" s="864"/>
      <c r="AC121" s="864"/>
      <c r="AD121" s="864"/>
      <c r="AE121" s="865"/>
      <c r="AF121" s="866" t="s">
        <v>457</v>
      </c>
      <c r="AG121" s="864"/>
      <c r="AH121" s="864"/>
      <c r="AI121" s="864"/>
      <c r="AJ121" s="865"/>
      <c r="AK121" s="866" t="s">
        <v>458</v>
      </c>
      <c r="AL121" s="864"/>
      <c r="AM121" s="864"/>
      <c r="AN121" s="864"/>
      <c r="AO121" s="865"/>
      <c r="AP121" s="911" t="s">
        <v>458</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2</v>
      </c>
      <c r="BR121" s="901"/>
      <c r="BS121" s="901"/>
      <c r="BT121" s="901"/>
      <c r="BU121" s="901"/>
      <c r="BV121" s="901" t="s">
        <v>454</v>
      </c>
      <c r="BW121" s="901"/>
      <c r="BX121" s="901"/>
      <c r="BY121" s="901"/>
      <c r="BZ121" s="901"/>
      <c r="CA121" s="901" t="s">
        <v>454</v>
      </c>
      <c r="CB121" s="901"/>
      <c r="CC121" s="901"/>
      <c r="CD121" s="901"/>
      <c r="CE121" s="901"/>
      <c r="CF121" s="962" t="s">
        <v>457</v>
      </c>
      <c r="CG121" s="963"/>
      <c r="CH121" s="963"/>
      <c r="CI121" s="963"/>
      <c r="CJ121" s="963"/>
      <c r="CK121" s="956"/>
      <c r="CL121" s="942"/>
      <c r="CM121" s="942"/>
      <c r="CN121" s="942"/>
      <c r="CO121" s="943"/>
      <c r="CP121" s="922" t="s">
        <v>468</v>
      </c>
      <c r="CQ121" s="923"/>
      <c r="CR121" s="923"/>
      <c r="CS121" s="923"/>
      <c r="CT121" s="923"/>
      <c r="CU121" s="923"/>
      <c r="CV121" s="923"/>
      <c r="CW121" s="923"/>
      <c r="CX121" s="923"/>
      <c r="CY121" s="923"/>
      <c r="CZ121" s="923"/>
      <c r="DA121" s="923"/>
      <c r="DB121" s="923"/>
      <c r="DC121" s="923"/>
      <c r="DD121" s="923"/>
      <c r="DE121" s="923"/>
      <c r="DF121" s="924"/>
      <c r="DG121" s="900">
        <v>541441</v>
      </c>
      <c r="DH121" s="901"/>
      <c r="DI121" s="901"/>
      <c r="DJ121" s="901"/>
      <c r="DK121" s="901"/>
      <c r="DL121" s="901">
        <v>504963</v>
      </c>
      <c r="DM121" s="901"/>
      <c r="DN121" s="901"/>
      <c r="DO121" s="901"/>
      <c r="DP121" s="901"/>
      <c r="DQ121" s="901">
        <v>468588</v>
      </c>
      <c r="DR121" s="901"/>
      <c r="DS121" s="901"/>
      <c r="DT121" s="901"/>
      <c r="DU121" s="901"/>
      <c r="DV121" s="878">
        <v>14.6</v>
      </c>
      <c r="DW121" s="878"/>
      <c r="DX121" s="878"/>
      <c r="DY121" s="878"/>
      <c r="DZ121" s="879"/>
    </row>
    <row r="122" spans="1:130" s="248"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457</v>
      </c>
      <c r="AG122" s="864"/>
      <c r="AH122" s="864"/>
      <c r="AI122" s="864"/>
      <c r="AJ122" s="865"/>
      <c r="AK122" s="866" t="s">
        <v>458</v>
      </c>
      <c r="AL122" s="864"/>
      <c r="AM122" s="864"/>
      <c r="AN122" s="864"/>
      <c r="AO122" s="865"/>
      <c r="AP122" s="911" t="s">
        <v>458</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4577350</v>
      </c>
      <c r="BR122" s="932"/>
      <c r="BS122" s="932"/>
      <c r="BT122" s="932"/>
      <c r="BU122" s="932"/>
      <c r="BV122" s="932">
        <v>4573378</v>
      </c>
      <c r="BW122" s="932"/>
      <c r="BX122" s="932"/>
      <c r="BY122" s="932"/>
      <c r="BZ122" s="932"/>
      <c r="CA122" s="932">
        <v>4577083</v>
      </c>
      <c r="CB122" s="932"/>
      <c r="CC122" s="932"/>
      <c r="CD122" s="932"/>
      <c r="CE122" s="932"/>
      <c r="CF122" s="933">
        <v>142.5</v>
      </c>
      <c r="CG122" s="934"/>
      <c r="CH122" s="934"/>
      <c r="CI122" s="934"/>
      <c r="CJ122" s="934"/>
      <c r="CK122" s="956"/>
      <c r="CL122" s="942"/>
      <c r="CM122" s="942"/>
      <c r="CN122" s="942"/>
      <c r="CO122" s="943"/>
      <c r="CP122" s="922" t="s">
        <v>470</v>
      </c>
      <c r="CQ122" s="923"/>
      <c r="CR122" s="923"/>
      <c r="CS122" s="923"/>
      <c r="CT122" s="923"/>
      <c r="CU122" s="923"/>
      <c r="CV122" s="923"/>
      <c r="CW122" s="923"/>
      <c r="CX122" s="923"/>
      <c r="CY122" s="923"/>
      <c r="CZ122" s="923"/>
      <c r="DA122" s="923"/>
      <c r="DB122" s="923"/>
      <c r="DC122" s="923"/>
      <c r="DD122" s="923"/>
      <c r="DE122" s="923"/>
      <c r="DF122" s="924"/>
      <c r="DG122" s="900" t="s">
        <v>457</v>
      </c>
      <c r="DH122" s="901"/>
      <c r="DI122" s="901"/>
      <c r="DJ122" s="901"/>
      <c r="DK122" s="901"/>
      <c r="DL122" s="901" t="s">
        <v>457</v>
      </c>
      <c r="DM122" s="901"/>
      <c r="DN122" s="901"/>
      <c r="DO122" s="901"/>
      <c r="DP122" s="901"/>
      <c r="DQ122" s="901" t="s">
        <v>457</v>
      </c>
      <c r="DR122" s="901"/>
      <c r="DS122" s="901"/>
      <c r="DT122" s="901"/>
      <c r="DU122" s="901"/>
      <c r="DV122" s="878" t="s">
        <v>457</v>
      </c>
      <c r="DW122" s="878"/>
      <c r="DX122" s="878"/>
      <c r="DY122" s="878"/>
      <c r="DZ122" s="879"/>
    </row>
    <row r="123" spans="1:130" s="248"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457</v>
      </c>
      <c r="AB123" s="864"/>
      <c r="AC123" s="864"/>
      <c r="AD123" s="864"/>
      <c r="AE123" s="865"/>
      <c r="AF123" s="866" t="s">
        <v>457</v>
      </c>
      <c r="AG123" s="864"/>
      <c r="AH123" s="864"/>
      <c r="AI123" s="864"/>
      <c r="AJ123" s="865"/>
      <c r="AK123" s="866" t="s">
        <v>457</v>
      </c>
      <c r="AL123" s="864"/>
      <c r="AM123" s="864"/>
      <c r="AN123" s="864"/>
      <c r="AO123" s="865"/>
      <c r="AP123" s="911" t="s">
        <v>454</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471</v>
      </c>
      <c r="BP123" s="965"/>
      <c r="BQ123" s="919">
        <v>6043042</v>
      </c>
      <c r="BR123" s="920"/>
      <c r="BS123" s="920"/>
      <c r="BT123" s="920"/>
      <c r="BU123" s="920"/>
      <c r="BV123" s="920">
        <v>5906201</v>
      </c>
      <c r="BW123" s="920"/>
      <c r="BX123" s="920"/>
      <c r="BY123" s="920"/>
      <c r="BZ123" s="920"/>
      <c r="CA123" s="920">
        <v>5998751</v>
      </c>
      <c r="CB123" s="920"/>
      <c r="CC123" s="920"/>
      <c r="CD123" s="920"/>
      <c r="CE123" s="920"/>
      <c r="CF123" s="830"/>
      <c r="CG123" s="831"/>
      <c r="CH123" s="831"/>
      <c r="CI123" s="831"/>
      <c r="CJ123" s="921"/>
      <c r="CK123" s="956"/>
      <c r="CL123" s="942"/>
      <c r="CM123" s="942"/>
      <c r="CN123" s="942"/>
      <c r="CO123" s="943"/>
      <c r="CP123" s="922" t="s">
        <v>472</v>
      </c>
      <c r="CQ123" s="923"/>
      <c r="CR123" s="923"/>
      <c r="CS123" s="923"/>
      <c r="CT123" s="923"/>
      <c r="CU123" s="923"/>
      <c r="CV123" s="923"/>
      <c r="CW123" s="923"/>
      <c r="CX123" s="923"/>
      <c r="CY123" s="923"/>
      <c r="CZ123" s="923"/>
      <c r="DA123" s="923"/>
      <c r="DB123" s="923"/>
      <c r="DC123" s="923"/>
      <c r="DD123" s="923"/>
      <c r="DE123" s="923"/>
      <c r="DF123" s="924"/>
      <c r="DG123" s="863" t="s">
        <v>433</v>
      </c>
      <c r="DH123" s="864"/>
      <c r="DI123" s="864"/>
      <c r="DJ123" s="864"/>
      <c r="DK123" s="865"/>
      <c r="DL123" s="866" t="s">
        <v>433</v>
      </c>
      <c r="DM123" s="864"/>
      <c r="DN123" s="864"/>
      <c r="DO123" s="864"/>
      <c r="DP123" s="865"/>
      <c r="DQ123" s="866" t="s">
        <v>433</v>
      </c>
      <c r="DR123" s="864"/>
      <c r="DS123" s="864"/>
      <c r="DT123" s="864"/>
      <c r="DU123" s="865"/>
      <c r="DV123" s="911" t="s">
        <v>433</v>
      </c>
      <c r="DW123" s="912"/>
      <c r="DX123" s="912"/>
      <c r="DY123" s="912"/>
      <c r="DZ123" s="913"/>
    </row>
    <row r="124" spans="1:130" s="248" customFormat="1" ht="26.25" customHeight="1" thickBot="1" x14ac:dyDescent="0.2">
      <c r="A124" s="904"/>
      <c r="B124" s="905"/>
      <c r="C124" s="908" t="s">
        <v>455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433</v>
      </c>
      <c r="AB124" s="864"/>
      <c r="AC124" s="864"/>
      <c r="AD124" s="864"/>
      <c r="AE124" s="865"/>
      <c r="AF124" s="866" t="s">
        <v>433</v>
      </c>
      <c r="AG124" s="864"/>
      <c r="AH124" s="864"/>
      <c r="AI124" s="864"/>
      <c r="AJ124" s="865"/>
      <c r="AK124" s="866" t="s">
        <v>473</v>
      </c>
      <c r="AL124" s="864"/>
      <c r="AM124" s="864"/>
      <c r="AN124" s="864"/>
      <c r="AO124" s="865"/>
      <c r="AP124" s="911" t="s">
        <v>433</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16.8</v>
      </c>
      <c r="BR124" s="918"/>
      <c r="BS124" s="918"/>
      <c r="BT124" s="918"/>
      <c r="BU124" s="918"/>
      <c r="BV124" s="918">
        <v>16.2</v>
      </c>
      <c r="BW124" s="918"/>
      <c r="BX124" s="918"/>
      <c r="BY124" s="918"/>
      <c r="BZ124" s="918"/>
      <c r="CA124" s="918">
        <v>11.1</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476</v>
      </c>
      <c r="DH124" s="847"/>
      <c r="DI124" s="847"/>
      <c r="DJ124" s="847"/>
      <c r="DK124" s="848"/>
      <c r="DL124" s="849" t="s">
        <v>476</v>
      </c>
      <c r="DM124" s="847"/>
      <c r="DN124" s="847"/>
      <c r="DO124" s="847"/>
      <c r="DP124" s="848"/>
      <c r="DQ124" s="849" t="s">
        <v>477</v>
      </c>
      <c r="DR124" s="847"/>
      <c r="DS124" s="847"/>
      <c r="DT124" s="847"/>
      <c r="DU124" s="848"/>
      <c r="DV124" s="935" t="s">
        <v>477</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476</v>
      </c>
      <c r="AB125" s="864"/>
      <c r="AC125" s="864"/>
      <c r="AD125" s="864"/>
      <c r="AE125" s="865"/>
      <c r="AF125" s="866" t="s">
        <v>476</v>
      </c>
      <c r="AG125" s="864"/>
      <c r="AH125" s="864"/>
      <c r="AI125" s="864"/>
      <c r="AJ125" s="865"/>
      <c r="AK125" s="866" t="s">
        <v>476</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477</v>
      </c>
      <c r="DH125" s="929"/>
      <c r="DI125" s="929"/>
      <c r="DJ125" s="929"/>
      <c r="DK125" s="929"/>
      <c r="DL125" s="929" t="s">
        <v>476</v>
      </c>
      <c r="DM125" s="929"/>
      <c r="DN125" s="929"/>
      <c r="DO125" s="929"/>
      <c r="DP125" s="929"/>
      <c r="DQ125" s="929" t="s">
        <v>477</v>
      </c>
      <c r="DR125" s="929"/>
      <c r="DS125" s="929"/>
      <c r="DT125" s="929"/>
      <c r="DU125" s="929"/>
      <c r="DV125" s="930" t="s">
        <v>458</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477</v>
      </c>
      <c r="AB126" s="864"/>
      <c r="AC126" s="864"/>
      <c r="AD126" s="864"/>
      <c r="AE126" s="865"/>
      <c r="AF126" s="866" t="s">
        <v>477</v>
      </c>
      <c r="AG126" s="864"/>
      <c r="AH126" s="864"/>
      <c r="AI126" s="864"/>
      <c r="AJ126" s="865"/>
      <c r="AK126" s="866" t="s">
        <v>476</v>
      </c>
      <c r="AL126" s="864"/>
      <c r="AM126" s="864"/>
      <c r="AN126" s="864"/>
      <c r="AO126" s="865"/>
      <c r="AP126" s="911" t="s">
        <v>477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477</v>
      </c>
      <c r="DM126" s="901"/>
      <c r="DN126" s="901"/>
      <c r="DO126" s="901"/>
      <c r="DP126" s="901"/>
      <c r="DQ126" s="901" t="s">
        <v>476</v>
      </c>
      <c r="DR126" s="901"/>
      <c r="DS126" s="901"/>
      <c r="DT126" s="901"/>
      <c r="DU126" s="901"/>
      <c r="DV126" s="878" t="s">
        <v>477</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1040</v>
      </c>
      <c r="AB127" s="864"/>
      <c r="AC127" s="864"/>
      <c r="AD127" s="864"/>
      <c r="AE127" s="865"/>
      <c r="AF127" s="866">
        <v>917</v>
      </c>
      <c r="AG127" s="864"/>
      <c r="AH127" s="864"/>
      <c r="AI127" s="864"/>
      <c r="AJ127" s="865"/>
      <c r="AK127" s="866">
        <v>816</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477</v>
      </c>
      <c r="DH127" s="901"/>
      <c r="DI127" s="901"/>
      <c r="DJ127" s="901"/>
      <c r="DK127" s="901"/>
      <c r="DL127" s="901" t="s">
        <v>458</v>
      </c>
      <c r="DM127" s="901"/>
      <c r="DN127" s="901"/>
      <c r="DO127" s="901"/>
      <c r="DP127" s="901"/>
      <c r="DQ127" s="901" t="s">
        <v>476</v>
      </c>
      <c r="DR127" s="901"/>
      <c r="DS127" s="901"/>
      <c r="DT127" s="901"/>
      <c r="DU127" s="901"/>
      <c r="DV127" s="878" t="s">
        <v>125</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477</v>
      </c>
      <c r="AB128" s="885"/>
      <c r="AC128" s="885"/>
      <c r="AD128" s="885"/>
      <c r="AE128" s="886"/>
      <c r="AF128" s="887" t="s">
        <v>476</v>
      </c>
      <c r="AG128" s="885"/>
      <c r="AH128" s="885"/>
      <c r="AI128" s="885"/>
      <c r="AJ128" s="886"/>
      <c r="AK128" s="887" t="s">
        <v>477</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476</v>
      </c>
      <c r="DH128" s="875"/>
      <c r="DI128" s="875"/>
      <c r="DJ128" s="875"/>
      <c r="DK128" s="875"/>
      <c r="DL128" s="875" t="s">
        <v>476</v>
      </c>
      <c r="DM128" s="875"/>
      <c r="DN128" s="875"/>
      <c r="DO128" s="875"/>
      <c r="DP128" s="875"/>
      <c r="DQ128" s="875" t="s">
        <v>458</v>
      </c>
      <c r="DR128" s="875"/>
      <c r="DS128" s="875"/>
      <c r="DT128" s="875"/>
      <c r="DU128" s="875"/>
      <c r="DV128" s="876" t="s">
        <v>476</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3450599</v>
      </c>
      <c r="AB129" s="864"/>
      <c r="AC129" s="864"/>
      <c r="AD129" s="864"/>
      <c r="AE129" s="865"/>
      <c r="AF129" s="866">
        <v>3532461</v>
      </c>
      <c r="AG129" s="864"/>
      <c r="AH129" s="864"/>
      <c r="AI129" s="864"/>
      <c r="AJ129" s="865"/>
      <c r="AK129" s="866">
        <v>3607798</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493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378601</v>
      </c>
      <c r="AB130" s="864"/>
      <c r="AC130" s="864"/>
      <c r="AD130" s="864"/>
      <c r="AE130" s="865"/>
      <c r="AF130" s="866">
        <v>386552</v>
      </c>
      <c r="AG130" s="864"/>
      <c r="AH130" s="864"/>
      <c r="AI130" s="864"/>
      <c r="AJ130" s="865"/>
      <c r="AK130" s="866">
        <v>396560</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3071998</v>
      </c>
      <c r="AB131" s="847"/>
      <c r="AC131" s="847"/>
      <c r="AD131" s="847"/>
      <c r="AE131" s="848"/>
      <c r="AF131" s="849">
        <v>3145909</v>
      </c>
      <c r="AG131" s="847"/>
      <c r="AH131" s="847"/>
      <c r="AI131" s="847"/>
      <c r="AJ131" s="848"/>
      <c r="AK131" s="849">
        <v>3211238</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11.1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5.7900753839999997</v>
      </c>
      <c r="AB132" s="827"/>
      <c r="AC132" s="827"/>
      <c r="AD132" s="827"/>
      <c r="AE132" s="828"/>
      <c r="AF132" s="829">
        <v>5.7987373440000001</v>
      </c>
      <c r="AG132" s="827"/>
      <c r="AH132" s="827"/>
      <c r="AI132" s="827"/>
      <c r="AJ132" s="828"/>
      <c r="AK132" s="829">
        <v>5.4519471929999996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7.4</v>
      </c>
      <c r="AB133" s="806"/>
      <c r="AC133" s="806"/>
      <c r="AD133" s="806"/>
      <c r="AE133" s="807"/>
      <c r="AF133" s="805">
        <v>6.6</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R8YY/9BPpm/mTV/khu7MIPuJVLHSe/rCN5ZcsCy7x8Xae9+9iuVK/EZh7AQYHdQeBVKcIMoDuMfAQvLYGxgyg==" saltValue="xiOfHEnzJGrxyDxrT+nM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PvgPWpTGG1p4elsifkm/6ORh/c+4X/HxpJT1krLJudxWWf4aOHxFV2VK3aGkwSKInrL3d2A36R7Ss+EiJUnYw==" saltValue="dB1pE/hJuRE2ZUJ1+1ff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i75zWSM0gCDYAVd1mG3E71Zv+tHbieP7sT6PbK8yfnAEoNVBbDFh78OO73JW2PvsqubaPFbJnFMLt+3uF60PA==" saltValue="cgEohjhI1IqDOIA7GE6DS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979664</v>
      </c>
      <c r="AP9" s="314">
        <v>83854</v>
      </c>
      <c r="AQ9" s="315">
        <v>99000</v>
      </c>
      <c r="AR9" s="316">
        <v>-15.3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147659</v>
      </c>
      <c r="AP10" s="317">
        <v>12639</v>
      </c>
      <c r="AQ10" s="318">
        <v>14922</v>
      </c>
      <c r="AR10" s="319">
        <v>-15.3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769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54892</v>
      </c>
      <c r="AP13" s="317">
        <v>4698</v>
      </c>
      <c r="AQ13" s="318">
        <v>4122</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t="s">
        <v>513</v>
      </c>
      <c r="AP14" s="317" t="s">
        <v>513</v>
      </c>
      <c r="AQ14" s="318">
        <v>2449</v>
      </c>
      <c r="AR14" s="319" t="s">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-60266</v>
      </c>
      <c r="AP15" s="317">
        <v>-5158</v>
      </c>
      <c r="AQ15" s="318">
        <v>-7484</v>
      </c>
      <c r="AR15" s="319">
        <v>-31.1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1121949</v>
      </c>
      <c r="AP16" s="317">
        <v>96033</v>
      </c>
      <c r="AQ16" s="318">
        <v>113777</v>
      </c>
      <c r="AR16" s="319">
        <v>-15.6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9.16</v>
      </c>
      <c r="AP21" s="331">
        <v>10.16</v>
      </c>
      <c r="AQ21" s="332">
        <v>-1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98.5</v>
      </c>
      <c r="AP22" s="336">
        <v>96.4</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382411</v>
      </c>
      <c r="AP32" s="345">
        <v>32732</v>
      </c>
      <c r="AQ32" s="346">
        <v>56454</v>
      </c>
      <c r="AR32" s="347">
        <v>-42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147657</v>
      </c>
      <c r="AP35" s="345">
        <v>12639</v>
      </c>
      <c r="AQ35" s="346">
        <v>20776</v>
      </c>
      <c r="AR35" s="347">
        <v>-39.200000000000003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40751</v>
      </c>
      <c r="AP36" s="345">
        <v>3488</v>
      </c>
      <c r="AQ36" s="346">
        <v>4629</v>
      </c>
      <c r="AR36" s="347">
        <v>-24.6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816</v>
      </c>
      <c r="AP37" s="345">
        <v>70</v>
      </c>
      <c r="AQ37" s="346">
        <v>590</v>
      </c>
      <c r="AR37" s="347">
        <v>-88.1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t="s">
        <v>513</v>
      </c>
      <c r="AP39" s="345" t="s">
        <v>513</v>
      </c>
      <c r="AQ39" s="346">
        <v>-1455</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-396560</v>
      </c>
      <c r="AP40" s="345">
        <v>-33943</v>
      </c>
      <c r="AQ40" s="346">
        <v>-55724</v>
      </c>
      <c r="AR40" s="347">
        <v>-39.1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175075</v>
      </c>
      <c r="AP41" s="345">
        <v>14985</v>
      </c>
      <c r="AQ41" s="346">
        <v>25274</v>
      </c>
      <c r="AR41" s="347">
        <v>-40.700000000000003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469611</v>
      </c>
      <c r="AN51" s="367">
        <v>39082</v>
      </c>
      <c r="AO51" s="368">
        <v>21.7</v>
      </c>
      <c r="AP51" s="369">
        <v>78903</v>
      </c>
      <c r="AQ51" s="370">
        <v>-25.6</v>
      </c>
      <c r="AR51" s="371">
        <v>47.3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365135</v>
      </c>
      <c r="AN52" s="375">
        <v>30387</v>
      </c>
      <c r="AO52" s="376">
        <v>18.600000000000001</v>
      </c>
      <c r="AP52" s="377">
        <v>49201</v>
      </c>
      <c r="AQ52" s="378">
        <v>11.1</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1072119</v>
      </c>
      <c r="AN53" s="367">
        <v>90064</v>
      </c>
      <c r="AO53" s="368">
        <v>130.4</v>
      </c>
      <c r="AP53" s="369">
        <v>82993</v>
      </c>
      <c r="AQ53" s="370">
        <v>5.2</v>
      </c>
      <c r="AR53" s="371">
        <v>125.2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933366</v>
      </c>
      <c r="AN54" s="375">
        <v>78408</v>
      </c>
      <c r="AO54" s="376">
        <v>158</v>
      </c>
      <c r="AP54" s="377">
        <v>46787</v>
      </c>
      <c r="AQ54" s="378">
        <v>-4.9000000000000004</v>
      </c>
      <c r="AR54" s="379">
        <v>162.9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558070</v>
      </c>
      <c r="AN55" s="367">
        <v>47230</v>
      </c>
      <c r="AO55" s="368">
        <v>-47.6</v>
      </c>
      <c r="AP55" s="369">
        <v>108252</v>
      </c>
      <c r="AQ55" s="370">
        <v>30.4</v>
      </c>
      <c r="AR55" s="371">
        <v>-78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450905</v>
      </c>
      <c r="AN56" s="375">
        <v>38161</v>
      </c>
      <c r="AO56" s="376">
        <v>-51.3</v>
      </c>
      <c r="AP56" s="377">
        <v>50321</v>
      </c>
      <c r="AQ56" s="378">
        <v>7.6</v>
      </c>
      <c r="AR56" s="379">
        <v>-58.9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479470</v>
      </c>
      <c r="AN57" s="367">
        <v>40862</v>
      </c>
      <c r="AO57" s="368">
        <v>-13.5</v>
      </c>
      <c r="AP57" s="369">
        <v>93492</v>
      </c>
      <c r="AQ57" s="370">
        <v>-13.6</v>
      </c>
      <c r="AR57" s="371">
        <v>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278575</v>
      </c>
      <c r="AN58" s="375">
        <v>23741</v>
      </c>
      <c r="AO58" s="376">
        <v>-37.799999999999997</v>
      </c>
      <c r="AP58" s="377">
        <v>53316</v>
      </c>
      <c r="AQ58" s="378">
        <v>6</v>
      </c>
      <c r="AR58" s="379">
        <v>-43.8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556494</v>
      </c>
      <c r="AN59" s="367">
        <v>47633</v>
      </c>
      <c r="AO59" s="368">
        <v>16.600000000000001</v>
      </c>
      <c r="AP59" s="369">
        <v>94796</v>
      </c>
      <c r="AQ59" s="370">
        <v>1.4</v>
      </c>
      <c r="AR59" s="371">
        <v>15.2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371022</v>
      </c>
      <c r="AN60" s="375">
        <v>31757</v>
      </c>
      <c r="AO60" s="376">
        <v>33.799999999999997</v>
      </c>
      <c r="AP60" s="377">
        <v>55781</v>
      </c>
      <c r="AQ60" s="378">
        <v>4.5999999999999996</v>
      </c>
      <c r="AR60" s="379">
        <v>29.2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627153</v>
      </c>
      <c r="AN61" s="382">
        <v>52974</v>
      </c>
      <c r="AO61" s="383">
        <v>21.5</v>
      </c>
      <c r="AP61" s="384">
        <v>91687</v>
      </c>
      <c r="AQ61" s="385">
        <v>-0.4</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479801</v>
      </c>
      <c r="AN62" s="375">
        <v>40491</v>
      </c>
      <c r="AO62" s="376">
        <v>24.3</v>
      </c>
      <c r="AP62" s="377">
        <v>51081</v>
      </c>
      <c r="AQ62" s="378">
        <v>4.9000000000000004</v>
      </c>
      <c r="AR62" s="379">
        <v>19.399999999999999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CNP1sBXcvkCbCxgJp/2JCs64IGjkr5cdwDjs7X+s54LFAalJ3xRQLd3wY6sMIAUs3tzk1iJUrYbKytwLnSayA==" saltValue="QbAtDzNQz3H5ND+9Zigm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AGhbekEs0WSZ+Vzgn4K8f62rbyagwI94APApSx+PSoyphZUts+sLbRHwACZVpQroYCJ7zkNmCiTJy9ZpdKKEPw==" saltValue="8v0tiMywUB6OOTGvf1du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bbprskpEYtY449hZh/BpwZ3YkTxKaTfo/BoGxOO+IPxAl/wHjX1GQkjg+EgYvj1gurpw1jOHksXAPO8kpz+CDA==" saltValue="tuJi1kf1oPjZzocwHNSSV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20.71</v>
      </c>
      <c r="G47" s="12">
        <v>23.87</v>
      </c>
      <c r="H47" s="12">
        <v>15.78</v>
      </c>
      <c r="I47" s="12">
        <v>13.76</v>
      </c>
      <c r="J47" s="13">
        <v>16.79</v>
      </c>
    </row>
    <row r="48" spans="2:10" ht="57.75" customHeight="1" x14ac:dyDescent="0.15">
      <c r="B48" s="14"/>
      <c r="C48" s="1240" t="s">
        <v>4</v>
      </c>
      <c r="D48" s="1240"/>
      <c r="E48" s="1241"/>
      <c r="F48" s="15">
        <v>22.22</v>
      </c>
      <c r="G48" s="16">
        <v>7.8</v>
      </c>
      <c r="H48" s="16">
        <v>5.92</v>
      </c>
      <c r="I48" s="16">
        <v>15.37</v>
      </c>
      <c r="J48" s="17">
        <v>13.94</v>
      </c>
    </row>
    <row r="49" spans="2:10" ht="57.75" customHeight="1" thickBot="1" x14ac:dyDescent="0.2">
      <c r="B49" s="18"/>
      <c r="C49" s="1242" t="s">
        <v>5</v>
      </c>
      <c r="D49" s="1242"/>
      <c r="E49" s="1243"/>
      <c r="F49" s="19" t="s">
        <v>560</v>
      </c>
      <c r="G49" s="20" t="s">
        <v>561</v>
      </c>
      <c r="H49" s="20" t="s">
        <v>562</v>
      </c>
      <c r="I49" s="20">
        <v>7.93</v>
      </c>
      <c r="J49" s="21">
        <v>2.2200000000000002</v>
      </c>
    </row>
    <row r="50" spans="2:10" ht="13.5" customHeight="1" x14ac:dyDescent="0.15"/>
  </sheetData>
  <sheetProtection algorithmName="SHA-512" hashValue="0HJAkT3UYa9bw/FaiAgEm676SfIvDUrsb+EZIDwA5w0HgRf/B7ZCHCad3++w/KoFCnU31ujQ6p6GqcOSX3A3tQ==" saltValue="pDd5SwvZsgYfDTmPqR/D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2022-03-16T05:45:24Z</cp:lastPrinted>
  <dcterms:created xsi:type="dcterms:W3CDTF">2022-02-02T04:04:42Z</dcterms:created>
  <dcterms:modified xsi:type="dcterms:W3CDTF">2022-10-04T04:33:32Z</dcterms:modified>
  <cp:category/>
</cp:coreProperties>
</file>