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iterate="1" iterateCount="1" iterateDelta="0"/>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BW34" i="9"/>
  <c r="BW35" i="9" s="1"/>
  <c r="BW36" i="9" s="1"/>
  <c r="BW37" i="9" s="1"/>
  <c r="BW38" i="9" s="1"/>
  <c r="BW39" i="9" s="1"/>
  <c r="C34" i="9"/>
  <c r="CO34" i="9" l="1"/>
  <c r="C35" i="9"/>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<sst xmlns="http://schemas.openxmlformats.org/spreadsheetml/2006/main" count="1024" uniqueCount="555">
  <si>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</si>
  <si>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</si>
  <si>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</si>
  <si>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</si>
  <si>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</si>
  <si>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</si>
  <si>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</si>
  <si>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</si>
  <si>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</si>
  <si>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</si>
  <si>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</si>
  <si>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</si>
  <si>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</si>
  <si>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</si>
  <si>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</si>
  <si>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</si>
  <si>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</si>
  <si>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</si>
  <si>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</si>
  <si>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</si>
  <si>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</si>
  <si>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</si>
  <si>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</si>
  <si>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</si>
  <si>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</si>
  <si>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</si>
  <si>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</si>
  <si>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</si>
  <si>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</si>
  <si>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</si>
  <si>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</si>
  <si>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</si>
  <si>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</si>
  <si>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</si>
  <si>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</si>
  <si>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</si>
  <si>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</si>
  <si>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</si>
  <si>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</si>
  <si>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</si>
  <si>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</si>
  <si>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</si>
  <si>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</si>
  <si>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</si>
  <si>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</si>
  <si>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</si>
  <si>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</si>
  <si>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</si>
  <si>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</si>
  <si>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</si>
  <si>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</si>
  <si>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</si>
  <si>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</si>
  <si>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</si>
  <si>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</si>
  <si>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</si>
  <si>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</si>
  <si>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</si>
  <si>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</si>
  <si>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</si>
  <si>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</si>
  <si>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</si>
  <si>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</si>
  <si>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</si>
  <si>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</si>
  <si>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</si>
  <si>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</si>
  <si>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</si>
  <si>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</si>
  <si>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</si>
  <si>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</si>
  <si>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</si>
  <si>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</si>
  <si>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</si>
  <si>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</si>
  <si>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</si>
  <si>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</si>
  <si>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</si>
  <si>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</si>
  <si>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</si>
  <si>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さくら市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</si>
  <si>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</si>
  <si>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</si>
  <si>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</si>
  <si>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</si>
  <si>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</si>
  <si>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</si>
  <si>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</si>
  <si>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</si>
  <si>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</si>
  <si>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</si>
  <si>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</si>
  <si>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</si>
  <si>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</si>
  <si>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</si>
  <si>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</si>
  <si>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</si>
  <si>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</si>
  <si>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</si>
  <si>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</si>
  <si>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</si>
  <si>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</si>
  <si>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</si>
  <si>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</si>
  <si>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</si>
  <si>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</si>
  <si>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</si>
  <si>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</si>
  <si>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</si>
  <si>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</si>
  <si>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</si>
  <si>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</si>
  <si>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</si>
  <si>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</si>
  <si>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</si>
  <si>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</si>
  <si>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</si>
  <si>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</si>
  <si>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</si>
  <si>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</si>
  <si>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</si>
  <si>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</si>
  <si>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</si>
  <si>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</si>
  <si>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</si>
  <si>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</si>
  <si>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</si>
  <si>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</si>
  <si>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</si>
  <si>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</si>
  <si>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</si>
  <si>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</si>
  <si>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</si>
  <si>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</si>
  <si>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</si>
  <si>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</si>
  <si>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</si>
  <si>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</si>
  <si>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</si>
  <si>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</si>
  <si>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</si>
  <si>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</si>
  <si>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</si>
  <si>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</si>
  <si>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</si>
  <si>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</si>
  <si>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</si>
  <si>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</si>
  <si>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</si>
  <si>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</si>
  <si>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</si>
  <si>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</si>
  <si>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</si>
  <si>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</si>
  <si>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</si>
  <si>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</si>
  <si>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</si>
  <si>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</si>
  <si>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</si>
  <si>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</si>
  <si>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</si>
  <si>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</si>
  <si>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</si>
  <si>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</si>
  <si>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</si>
  <si>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</si>
  <si>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</si>
  <si>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</si>
  <si>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</si>
  <si>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</si>
  <si>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</si>
  <si>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</si>
  <si>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</si>
  <si>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</si>
  <si>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</si>
  <si>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</si>
  <si>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</si>
  <si>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</si>
  <si>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</si>
  <si>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</si>
  <si>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</si>
  <si>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</si>
  <si>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</si>
  <si>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</si>
  <si>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</si>
  <si>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</si>
  <si>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</si>
  <si>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</si>
  <si>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</si>
  <si>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</si>
  <si>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</si>
  <si>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</si>
  <si>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栃木県さくら市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</si>
  <si>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</si>
  <si>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</si>
  <si>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</si>
  <si>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</si>
  <si>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</si>
  <si>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</si>
  <si>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</si>
  <si>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</si>
  <si>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</si>
  <si>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</si>
  <si>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</si>
  <si>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</si>
  <si>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</si>
  <si>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</si>
  <si>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</si>
  <si>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</si>
  <si>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</si>
  <si>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</si>
  <si>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</si>
  <si>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</si>
  <si>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</si>
  <si>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</si>
  <si>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</si>
  <si>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</si>
  <si>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</si>
  <si>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</si>
  <si>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</si>
  <si>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</si>
  <si>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</si>
  <si>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</si>
  <si>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</si>
  <si>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</si>
  <si>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</si>
  <si>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</si>
  <si>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</si>
  <si>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</si>
  <si>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</si>
  <si>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</si>
  <si>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</si>
  <si>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</si>
  <si>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</si>
  <si>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</si>
  <si>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</si>
  <si>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</si>
  <si>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</si>
  <si>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</si>
  <si>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</si>
  <si>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</si>
  <si>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</si>
  <si>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</si>
  <si>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</si>
  <si>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</si>
  <si>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</si>
  <si>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</si>
  <si>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</si>
  <si>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</si>
  <si>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</si>
  <si>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</si>
  <si>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</si>
  <si>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</si>
  <si>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</si>
  <si>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</si>
  <si>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</si>
  <si>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</si>
  <si>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</si>
  <si>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</si>
  <si>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</si>
  <si>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</si>
  <si>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</si>
  <si>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</si>
  <si>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</si>
  <si>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</si>
  <si>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</si>
  <si>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</si>
  <si>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</si>
  <si>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</si>
  <si>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</si>
  <si>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</si>
  <si>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</si>
  <si>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</si>
  <si>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</si>
  <si>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</si>
  <si>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</si>
  <si>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</si>
  <si>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</si>
  <si>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</si>
  <si>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</si>
  <si>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</si>
  <si>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</si>
  <si>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</si>
  <si>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</si>
  <si>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</si>
  <si>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</si>
  <si>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</si>
  <si>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</si>
  <si>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</si>
  <si>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</si>
  <si>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</si>
  <si>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</si>
  <si>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</si>
  <si>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</si>
  <si>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</si>
  <si>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</si>
  <si>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</si>
  <si>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</si>
  <si>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</si>
  <si>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</si>
  <si>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</si>
  <si>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</si>
  <si>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</si>
  <si>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</si>
  <si>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</si>
  <si>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</si>
  <si>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</si>
  <si>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</si>
  <si>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</si>
  <si>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</si>
  <si>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</si>
  <si>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</si>
  <si>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</si>
  <si>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</si>
  <si>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</si>
  <si>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</si>
  <si>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</si>
  <si>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</si>
  <si>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</si>
  <si>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</si>
  <si>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</si>
  <si>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</si>
  <si>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</si>
  <si>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</si>
  <si>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</si>
  <si>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</si>
  <si>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</si>
  <si>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</si>
  <si>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</si>
  <si>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</si>
  <si>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</si>
  <si>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</si>
  <si>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</si>
  <si>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</si>
  <si>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</si>
  <si>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</si>
  <si>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</si>
  <si>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</si>
  <si>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</si>
  <si>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</si>
  <si>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栃木県さくら市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</si>
  <si>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</si>
  <si>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</si>
  <si>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</si>
  <si>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</si>
  <si>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</si>
  <si>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</si>
  <si>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</si>
  <si>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</si>
  <si>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</si>
  <si>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</si>
  <si>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</si>
  <si>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</si>
  <si>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</si>
  <si>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</si>
  <si>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</si>
  <si>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</si>
  <si>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</si>
  <si>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</si>
  <si>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</si>
  <si>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</si>
  <si>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氏家都市計画事業上阿久津台地土地区画整理事業特別会計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</si>
  <si>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</si>
  <si>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</si>
  <si>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</si>
  <si>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</si>
  <si>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</si>
  <si>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</si>
  <si>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</si>
  <si>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</si>
  <si>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</si>
  <si>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</si>
  <si>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</si>
  <si>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</si>
  <si>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</si>
  <si>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</si>
  <si>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</si>
  <si>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</si>
  <si>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</si>
  <si>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</si>
  <si>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</si>
  <si>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</si>
  <si>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</si>
  <si>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</si>
  <si>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</si>
  <si>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</si>
  <si>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</si>
  <si>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</si>
  <si>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</si>
  <si>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</si>
  <si>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</si>
  <si>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</si>
  <si>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</si>
  <si>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</si>
  <si>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</si>
  <si>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</si>
  <si>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</si>
  <si>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</si>
  <si>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</si>
  <si>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</si>
  <si>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</si>
  <si>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</si>
  <si>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</si>
  <si>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</si>
  <si>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</si>
  <si>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</si>
  <si>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</si>
  <si>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</si>
  <si>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</si>
  <si>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</si>
  <si>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</si>
  <si>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</si>
  <si>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</si>
  <si>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</si>
  <si>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</si>
  <si>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</si>
  <si>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</si>
  <si>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</si>
  <si>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</si>
  <si>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</si>
  <si>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</si>
  <si>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</si>
  <si>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</si>
  <si>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</si>
  <si>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</si>
  <si>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</si>
  <si>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</si>
  <si>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</si>
  <si>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</si>
  <si>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</si>
  <si>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</si>
  <si>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</si>
  <si>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</si>
  <si>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</si>
  <si>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</si>
  <si>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</si>
  <si>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</si>
  <si>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</si>
  <si>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</si>
  <si>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</si>
  <si>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</si>
  <si>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</si>
  <si>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</si>
  <si>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</si>
  <si>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</si>
  <si>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</si>
  <si>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</si>
  <si>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</si>
  <si>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</si>
  <si>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</si>
  <si>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</si>
  <si>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</si>
  <si>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</si>
  <si>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</si>
  <si>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</si>
  <si>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</si>
  <si>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</si>
  <si>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</si>
  <si>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</si>
  <si>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</si>
  <si>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</si>
  <si>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</si>
  <si>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</si>
  <si>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</si>
  <si>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</si>
  <si>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</si>
  <si>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</si>
  <si>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</si>
  <si>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</si>
  <si>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</si>
  <si>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</si>
  <si>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</si>
  <si>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</si>
  <si>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</si>
  <si>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</si>
  <si>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</si>
  <si>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</si>
  <si>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</si>
  <si>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</si>
  <si>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</si>
  <si>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</si>
  <si>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</si>
  <si>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</si>
  <si>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</si>
  <si>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</si>
  <si>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</si>
  <si>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</si>
  <si>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</si>
  <si>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</si>
  <si>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</si>
  <si>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</si>
  <si>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</si>
  <si>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</si>
  <si>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</si>
  <si>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</si>
  <si>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</si>
  <si>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</si>
  <si>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</si>
  <si>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</si>
  <si>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</si>
  <si>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</si>
  <si>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</si>
  <si>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</si>
  <si>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</si>
  <si>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</si>
  <si>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</si>
  <si>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</si>
  <si>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</si>
  <si>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</si>
  <si>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</si>
  <si>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</si>
  <si>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</si>
  <si>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</si>
  <si>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</si>
  <si>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</si>
  <si>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</si>
  <si>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</si>
  <si>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</si>
  <si>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</si>
  <si>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</si>
  <si>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</si>
  <si>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</si>
  <si>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</si>
  <si>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</si>
  <si>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</si>
  <si>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</si>
  <si>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t>
  </si>
  <si>
    <t>公共下水道事業特別会計</t>
  </si>
  <si>
    <t>氏家都市計画事業上阿久津台地土地区画整理事業特別会計</t>
  </si>
  <si>
    <t>後期高齢者医療特別会計</t>
  </si>
  <si>
    <t>農業集落排水事業特別会計</t>
  </si>
  <si>
    <t>その他会計（赤字）</t>
  </si>
  <si>
    <t>その他会計（黒字）</t>
  </si>
  <si>
    <t>さくら市観光施設管理協会</t>
    <rPh sb="3" eb="4">
      <t>シ</t>
    </rPh>
    <rPh sb="4" eb="6">
      <t>カンコウ</t>
    </rPh>
    <rPh sb="6" eb="8">
      <t>シセツ</t>
    </rPh>
    <rPh sb="8" eb="10">
      <t>カンリ</t>
    </rPh>
    <rPh sb="10" eb="12">
      <t>キョウカイ</t>
    </rPh>
    <phoneticPr fontId="2"/>
  </si>
  <si>
    <t>塩谷広域行政組合　一般会計</t>
    <rPh sb="0" eb="8">
      <t>シオヤコウイキギョウセイクミアイ</t>
    </rPh>
    <rPh sb="9" eb="13">
      <t>イッパンカイケイ</t>
    </rPh>
    <phoneticPr fontId="2"/>
  </si>
  <si>
    <t>塩谷広域行政組合　塩谷地方ふるさと市町村圏基金特別会計</t>
    <rPh sb="0" eb="8">
      <t>シオヤコウイキギョウセイクミアイ</t>
    </rPh>
    <rPh sb="9" eb="11">
      <t>シオタニ</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</si>
  <si>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12">
      <t>トチギケンシチョウソンソウゴウジムクミアイ</t>
    </rPh>
    <rPh sb="13" eb="17">
      <t>イッパンカイケイ</t>
    </rPh>
    <phoneticPr fontId="2"/>
  </si>
  <si>
    <t>栃木県市町村総合事務組合　特別会計</t>
    <rPh sb="0" eb="12">
      <t>トチギケンシチョウソンソウゴウジムクミアイ</t>
    </rPh>
    <rPh sb="13" eb="15">
      <t>トクベツ</t>
    </rPh>
    <rPh sb="15" eb="17">
      <t>カイケイ</t>
    </rPh>
    <phoneticPr fontId="2"/>
  </si>
  <si>
    <t>栃木県後期高齢者医療広域連合　一般会計</t>
    <rPh sb="0" eb="8">
      <t>トチギケンコウキコウレイシャ</t>
    </rPh>
    <rPh sb="8" eb="10">
      <t>イリョウ</t>
    </rPh>
    <rPh sb="10" eb="14">
      <t>コウイキレンゴウ</t>
    </rPh>
    <rPh sb="15" eb="19">
      <t>イッパンカイケイ</t>
    </rPh>
    <phoneticPr fontId="2"/>
  </si>
  <si>
    <t>栃木県後期高齢者医療広域連合　特別会計</t>
    <rPh sb="0" eb="8">
      <t>トチギケンコウキコウレイシャ</t>
    </rPh>
    <rPh sb="8" eb="14">
      <t>イリョウコウイキレンゴウ</t>
    </rPh>
    <rPh sb="15" eb="19">
      <t>トクベツカイケイ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</si>
  <si>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</si>
  <si>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</si>
  <si>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</si>
  <si>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</si>
  <si>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</si>
  <si>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</si>
  <si>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</si>
  <si>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</si>
  <si>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</si>
  <si>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</si>
  <si>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</si>
  <si>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</si>
  <si>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類似団体と比較しても低い水準にあり、ここ数年低下傾向にある。背景としては、地方債の新規発行抑制や繰上償還を行うなど公債費の適正化に取り組んでいることが要因で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</si>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</sst>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69007</c:v>
                </c:pt>
                <c:pt idx="1">
                  <c:v>43526</c:v>
                </c:pt>
                <c:pt idx="2">
                  <c:v>59329</c:v>
                </c:pt>
                <c:pt idx="3">
                  <c:v>71040</c:v>
                </c:pt>
                <c:pt idx="4">
                  <c:v>72077</c:v>
                </c:pt>
              </c:numCache>
            </c:numRef>
          </c:val>
          <c:smooth val="0"/>
        </c:ser>
        <c:dLbls>
          <c:showLegendKey val="0"/>
          <c:showVal val="0"/>
          <c:showCatName val="0"/>
          <c:showSerName val="0"/>
          <c:showPercent val="0"/>
          <c:showBubbleSize val="0"/>
        </c:dLbls>
        <c:marker val="1"/>
        <c:smooth val="0"/>
        <c:axId val="219975512"/>
        <c:axId val="219975904"/>
      </c:lineChart>
      <c:catAx>
        <c:axId val="219975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975904"/>
        <c:crosses val="autoZero"/>
        <c:auto val="1"/>
        <c:lblAlgn val="ctr"/>
        <c:lblOffset val="100"/>
        <c:tickLblSkip val="1"/>
        <c:tickMarkSkip val="1"/>
        <c:noMultiLvlLbl val="0"/>
      </c:catAx>
      <c:valAx>
        <c:axId val="2199759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975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17.010000000000002</c:v>
                </c:pt>
                <c:pt idx="1">
                  <c:v>15.69</c:v>
                </c:pt>
                <c:pt idx="2">
                  <c:v>14.25</c:v>
                </c:pt>
                <c:pt idx="3">
                  <c:v>12.31</c:v>
                </c:pt>
                <c:pt idx="4">
                  <c:v>13.97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19.79</c:v>
                </c:pt>
                <c:pt idx="1">
                  <c:v>22.47</c:v>
                </c:pt>
                <c:pt idx="2">
                  <c:v>23.74</c:v>
                </c:pt>
                <c:pt idx="3">
                  <c:v>24.04</c:v>
                </c:pt>
                <c:pt idx="4">
                  <c:v>23.84</c:v>
                </c:pt>
              </c:numCache>
            </c:numRef>
          </c:val>
        </c:ser>
        <c:dLbls>
          <c:showLegendKey val="0"/>
          <c:showVal val="0"/>
          <c:showCatName val="0"/>
          <c:showSerName val="0"/>
          <c:showPercent val="0"/>
          <c:showBubbleSize val="0"/>
        </c:dLbls>
        <c:gapWidth val="250"/>
        <c:overlap val="100"/>
        <c:axId val="219976688"/>
        <c:axId val="219977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5.18</c:v>
                </c:pt>
                <c:pt idx="1">
                  <c:v>2.69</c:v>
                </c:pt>
                <c:pt idx="2">
                  <c:v>0.69</c:v>
                </c:pt>
                <c:pt idx="3">
                  <c:v>0.59</c:v>
                </c:pt>
                <c:pt idx="4">
                  <c:v>4.05</c:v>
                </c:pt>
              </c:numCache>
            </c:numRef>
          </c:val>
          <c:smooth val="0"/>
        </c:ser>
        <c:dLbls>
          <c:showLegendKey val="0"/>
          <c:showVal val="0"/>
          <c:showCatName val="0"/>
          <c:showSerName val="0"/>
          <c:showPercent val="0"/>
          <c:showBubbleSize val="0"/>
        </c:dLbls>
        <c:marker val="1"/>
        <c:smooth val="0"/>
        <c:axId val="219976688"/>
        <c:axId val="219977080"/>
      </c:lineChart>
      <c:catAx>
        <c:axId val="21997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977080"/>
        <c:crosses val="autoZero"/>
        <c:auto val="1"/>
        <c:lblAlgn val="ctr"/>
        <c:lblOffset val="100"/>
        <c:tickLblSkip val="1"/>
        <c:tickMarkSkip val="1"/>
        <c:noMultiLvlLbl val="0"/>
      </c:catAx>
      <c:valAx>
        <c:axId val="219977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7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0.25</c:v>
                </c:pt>
                <c:pt idx="2">
                  <c:v>#N/A</c:v>
                </c:pt>
                <c:pt idx="3">
                  <c:v>0.15</c:v>
                </c:pt>
                <c:pt idx="4">
                  <c:v>#N/A</c:v>
                </c:pt>
                <c:pt idx="5">
                  <c:v>0.13</c:v>
                </c:pt>
                <c:pt idx="6">
                  <c:v>#N/A</c:v>
                </c:pt>
                <c:pt idx="7">
                  <c:v>0.33</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0.02</c:v>
                </c:pt>
                <c:pt idx="4">
                  <c:v>#N/A</c:v>
                </c:pt>
                <c:pt idx="5">
                  <c:v>0.03</c:v>
                </c:pt>
                <c:pt idx="6">
                  <c:v>#N/A</c:v>
                </c:pt>
                <c:pt idx="7">
                  <c:v>0.06</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0.09</c:v>
                </c:pt>
                <c:pt idx="4">
                  <c:v>#N/A</c:v>
                </c:pt>
                <c:pt idx="5">
                  <c:v>0.04</c:v>
                </c:pt>
                <c:pt idx="6">
                  <c:v>#N/A</c:v>
                </c:pt>
                <c:pt idx="7">
                  <c:v>7.0000000000000007E-2</c:v>
                </c:pt>
                <c:pt idx="8">
                  <c:v>#N/A</c:v>
                </c:pt>
                <c:pt idx="9">
                  <c:v>0.04</c:v>
                </c:pt>
              </c:numCache>
            </c:numRef>
          </c:val>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c:v>
                </c:pt>
                <c:pt idx="2">
                  <c:v>#N/A</c:v>
                </c:pt>
                <c:pt idx="3">
                  <c:v>0.81</c:v>
                </c:pt>
                <c:pt idx="4">
                  <c:v>#N/A</c:v>
                </c:pt>
                <c:pt idx="5">
                  <c:v>0.25</c:v>
                </c:pt>
                <c:pt idx="6">
                  <c:v>#N/A</c:v>
                </c:pt>
                <c:pt idx="7">
                  <c:v>0.96</c:v>
                </c:pt>
                <c:pt idx="8">
                  <c:v>#N/A</c:v>
                </c:pt>
                <c:pt idx="9">
                  <c:v>0.72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0.52</c:v>
                </c:pt>
                <c:pt idx="2">
                  <c:v>#N/A</c:v>
                </c:pt>
                <c:pt idx="3">
                  <c:v>0.99</c:v>
                </c:pt>
                <c:pt idx="4">
                  <c:v>#N/A</c:v>
                </c:pt>
                <c:pt idx="5">
                  <c:v>0.98</c:v>
                </c:pt>
                <c:pt idx="6">
                  <c:v>#N/A</c:v>
                </c:pt>
                <c:pt idx="7">
                  <c:v>1.05</c:v>
                </c:pt>
                <c:pt idx="8">
                  <c:v>#N/A</c:v>
                </c:pt>
                <c:pt idx="9">
                  <c:v>0.83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1.01</c:v>
                </c:pt>
                <c:pt idx="4">
                  <c:v>#N/A</c:v>
                </c:pt>
                <c:pt idx="5">
                  <c:v>1.26</c:v>
                </c:pt>
                <c:pt idx="6">
                  <c:v>#N/A</c:v>
                </c:pt>
                <c:pt idx="7">
                  <c:v>1.29</c:v>
                </c:pt>
                <c:pt idx="8">
                  <c:v>#N/A</c:v>
                </c:pt>
                <c:pt idx="9">
                  <c:v>1.19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3.75</c:v>
                </c:pt>
                <c:pt idx="2">
                  <c:v>#N/A</c:v>
                </c:pt>
                <c:pt idx="3">
                  <c:v>4.0999999999999996</c:v>
                </c:pt>
                <c:pt idx="4">
                  <c:v>#N/A</c:v>
                </c:pt>
                <c:pt idx="5">
                  <c:v>1.24</c:v>
                </c:pt>
                <c:pt idx="6">
                  <c:v>#N/A</c:v>
                </c:pt>
                <c:pt idx="7">
                  <c:v>2.21</c:v>
                </c:pt>
                <c:pt idx="8">
                  <c:v>#N/A</c:v>
                </c:pt>
                <c:pt idx="9">
                  <c:v>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16.5</c:v>
                </c:pt>
                <c:pt idx="2">
                  <c:v>#N/A</c:v>
                </c:pt>
                <c:pt idx="3">
                  <c:v>14.87</c:v>
                </c:pt>
                <c:pt idx="4">
                  <c:v>#N/A</c:v>
                </c:pt>
                <c:pt idx="5">
                  <c:v>13.99</c:v>
                </c:pt>
                <c:pt idx="6">
                  <c:v>#N/A</c:v>
                </c:pt>
                <c:pt idx="7">
                  <c:v>11.34</c:v>
                </c:pt>
                <c:pt idx="8">
                  <c:v>#N/A</c:v>
                </c:pt>
                <c:pt idx="9">
                  <c:v>13.24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14.27</c:v>
                </c:pt>
                <c:pt idx="2">
                  <c:v>#N/A</c:v>
                </c:pt>
                <c:pt idx="3">
                  <c:v>14.44</c:v>
                </c:pt>
                <c:pt idx="4">
                  <c:v>#N/A</c:v>
                </c:pt>
                <c:pt idx="5">
                  <c:v>13.43</c:v>
                </c:pt>
                <c:pt idx="6">
                  <c:v>#N/A</c:v>
                </c:pt>
                <c:pt idx="7">
                  <c:v>13.6</c:v>
                </c:pt>
                <c:pt idx="8">
                  <c:v>#N/A</c:v>
                </c:pt>
                <c:pt idx="9">
                  <c:v>17.13</c:v>
                </c:pt>
              </c:numCache>
            </c:numRef>
          </c:val>
        </c:ser>
        <c:dLbls>
          <c:showLegendKey val="0"/>
          <c:showVal val="0"/>
          <c:showCatName val="0"/>
          <c:showSerName val="0"/>
          <c:showPercent val="0"/>
          <c:showBubbleSize val="0"/>
        </c:dLbls>
        <c:gapWidth val="150"/>
        <c:overlap val="100"/>
        <c:axId val="219977864"/>
        <c:axId val="219978256"/>
      </c:barChart>
      <c:catAx>
        <c:axId val="21997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978256"/>
        <c:crosses val="autoZero"/>
        <c:auto val="1"/>
        <c:lblAlgn val="ctr"/>
        <c:lblOffset val="100"/>
        <c:tickLblSkip val="1"/>
        <c:tickMarkSkip val="1"/>
        <c:noMultiLvlLbl val="0"/>
      </c:catAx>
      <c:valAx>
        <c:axId val="219978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77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1257</c:v>
                </c:pt>
                <c:pt idx="5">
                  <c:v>1304</c:v>
                </c:pt>
                <c:pt idx="8">
                  <c:v>1477</c:v>
                </c:pt>
                <c:pt idx="11">
                  <c:v>1598</c:v>
                </c:pt>
                <c:pt idx="14">
                  <c:v>1634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35</c:v>
                </c:pt>
                <c:pt idx="3">
                  <c:v>27</c:v>
                </c:pt>
                <c:pt idx="6">
                  <c:v>21</c:v>
                </c:pt>
                <c:pt idx="9">
                  <c:v>14</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128</c:v>
                </c:pt>
                <c:pt idx="3">
                  <c:v>118</c:v>
                </c:pt>
                <c:pt idx="6">
                  <c:v>48</c:v>
                </c:pt>
                <c:pt idx="9">
                  <c:v>50</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381</c:v>
                </c:pt>
                <c:pt idx="3">
                  <c:v>416</c:v>
                </c:pt>
                <c:pt idx="6">
                  <c:v>431</c:v>
                </c:pt>
                <c:pt idx="9">
                  <c:v>448</c:v>
                </c:pt>
                <c:pt idx="12">
                  <c:v>484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1549</c:v>
                </c:pt>
                <c:pt idx="3">
                  <c:v>1778</c:v>
                </c:pt>
                <c:pt idx="6">
                  <c:v>1835</c:v>
                </c:pt>
                <c:pt idx="9">
                  <c:v>1748</c:v>
                </c:pt>
                <c:pt idx="12">
                  <c:v>1753</c:v>
                </c:pt>
              </c:numCache>
            </c:numRef>
          </c:val>
        </c:ser>
        <c:dLbls>
          <c:showLegendKey val="0"/>
          <c:showVal val="0"/>
          <c:showCatName val="0"/>
          <c:showSerName val="0"/>
          <c:showPercent val="0"/>
          <c:showBubbleSize val="0"/>
        </c:dLbls>
        <c:gapWidth val="100"/>
        <c:overlap val="100"/>
        <c:axId val="219979040"/>
        <c:axId val="22439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836</c:v>
                </c:pt>
                <c:pt idx="2">
                  <c:v>#N/A</c:v>
                </c:pt>
                <c:pt idx="3">
                  <c:v>#N/A</c:v>
                </c:pt>
                <c:pt idx="4">
                  <c:v>1035</c:v>
                </c:pt>
                <c:pt idx="5">
                  <c:v>#N/A</c:v>
                </c:pt>
                <c:pt idx="6">
                  <c:v>#N/A</c:v>
                </c:pt>
                <c:pt idx="7">
                  <c:v>858</c:v>
                </c:pt>
                <c:pt idx="8">
                  <c:v>#N/A</c:v>
                </c:pt>
                <c:pt idx="9">
                  <c:v>#N/A</c:v>
                </c:pt>
                <c:pt idx="10">
                  <c:v>662</c:v>
                </c:pt>
                <c:pt idx="11">
                  <c:v>#N/A</c:v>
                </c:pt>
                <c:pt idx="12">
                  <c:v>#N/A</c:v>
                </c:pt>
                <c:pt idx="13">
                  <c:v>670</c:v>
                </c:pt>
                <c:pt idx="14">
                  <c:v>#N/A</c:v>
                </c:pt>
              </c:numCache>
            </c:numRef>
          </c:val>
          <c:smooth val="0"/>
        </c:ser>
        <c:dLbls>
          <c:showLegendKey val="0"/>
          <c:showVal val="0"/>
          <c:showCatName val="0"/>
          <c:showSerName val="0"/>
          <c:showPercent val="0"/>
          <c:showBubbleSize val="0"/>
        </c:dLbls>
        <c:marker val="1"/>
        <c:smooth val="0"/>
        <c:axId val="219979040"/>
        <c:axId val="224390000"/>
      </c:lineChart>
      <c:catAx>
        <c:axId val="2199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390000"/>
        <c:crosses val="autoZero"/>
        <c:auto val="1"/>
        <c:lblAlgn val="ctr"/>
        <c:lblOffset val="100"/>
        <c:tickLblSkip val="1"/>
        <c:tickMarkSkip val="1"/>
        <c:noMultiLvlLbl val="0"/>
      </c:catAx>
      <c:valAx>
        <c:axId val="22439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7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16277</c:v>
                </c:pt>
                <c:pt idx="5">
                  <c:v>16687</c:v>
                </c:pt>
                <c:pt idx="8">
                  <c:v>17007</c:v>
                </c:pt>
                <c:pt idx="11">
                  <c:v>17512</c:v>
                </c:pt>
                <c:pt idx="14">
                  <c:v>17923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2318</c:v>
                </c:pt>
                <c:pt idx="5">
                  <c:v>2182</c:v>
                </c:pt>
                <c:pt idx="8">
                  <c:v>1933</c:v>
                </c:pt>
                <c:pt idx="11">
                  <c:v>1895</c:v>
                </c:pt>
                <c:pt idx="14">
                  <c:v>2095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5138</c:v>
                </c:pt>
                <c:pt idx="5">
                  <c:v>5857</c:v>
                </c:pt>
                <c:pt idx="8">
                  <c:v>6475</c:v>
                </c:pt>
                <c:pt idx="11">
                  <c:v>6563</c:v>
                </c:pt>
                <c:pt idx="14">
                  <c:v>6433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2703</c:v>
                </c:pt>
                <c:pt idx="3">
                  <c:v>2597</c:v>
                </c:pt>
                <c:pt idx="6">
                  <c:v>2646</c:v>
                </c:pt>
                <c:pt idx="9">
                  <c:v>2438</c:v>
                </c:pt>
                <c:pt idx="12">
                  <c:v>2394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478</c:v>
                </c:pt>
                <c:pt idx="3">
                  <c:v>388</c:v>
                </c:pt>
                <c:pt idx="6">
                  <c:v>355</c:v>
                </c:pt>
                <c:pt idx="9">
                  <c:v>360</c:v>
                </c:pt>
                <c:pt idx="12">
                  <c:v>322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6157</c:v>
                </c:pt>
                <c:pt idx="3">
                  <c:v>6159</c:v>
                </c:pt>
                <c:pt idx="6">
                  <c:v>6141</c:v>
                </c:pt>
                <c:pt idx="9">
                  <c:v>6256</c:v>
                </c:pt>
                <c:pt idx="12">
                  <c:v>6236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88</c:v>
                </c:pt>
                <c:pt idx="3">
                  <c:v>62</c:v>
                </c:pt>
                <c:pt idx="6">
                  <c:v>41</c:v>
                </c:pt>
                <c:pt idx="9">
                  <c:v>27</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17262</c:v>
                </c:pt>
                <c:pt idx="3">
                  <c:v>17003</c:v>
                </c:pt>
                <c:pt idx="6">
                  <c:v>16799</c:v>
                </c:pt>
                <c:pt idx="9">
                  <c:v>16872</c:v>
                </c:pt>
                <c:pt idx="12">
                  <c:v>17192</c:v>
                </c:pt>
              </c:numCache>
            </c:numRef>
          </c:val>
        </c:ser>
        <c:dLbls>
          <c:showLegendKey val="0"/>
          <c:showVal val="0"/>
          <c:showCatName val="0"/>
          <c:showSerName val="0"/>
          <c:showPercent val="0"/>
          <c:showBubbleSize val="0"/>
        </c:dLbls>
        <c:gapWidth val="100"/>
        <c:overlap val="100"/>
        <c:axId val="224390784"/>
        <c:axId val="224391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2955</c:v>
                </c:pt>
                <c:pt idx="2">
                  <c:v>#N/A</c:v>
                </c:pt>
                <c:pt idx="3">
                  <c:v>#N/A</c:v>
                </c:pt>
                <c:pt idx="4">
                  <c:v>1483</c:v>
                </c:pt>
                <c:pt idx="5">
                  <c:v>#N/A</c:v>
                </c:pt>
                <c:pt idx="6">
                  <c:v>#N/A</c:v>
                </c:pt>
                <c:pt idx="7">
                  <c:v>566</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4390784"/>
        <c:axId val="224391176"/>
      </c:lineChart>
      <c:catAx>
        <c:axId val="22439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391176"/>
        <c:crosses val="autoZero"/>
        <c:auto val="1"/>
        <c:lblAlgn val="ctr"/>
        <c:lblOffset val="100"/>
        <c:tickLblSkip val="1"/>
        <c:tickMarkSkip val="1"/>
        <c:noMultiLvlLbl val="0"/>
      </c:catAx>
      <c:valAx>
        <c:axId val="224391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9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{E2CC2715-6718-4494-A86F-EB12F0606368}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{69F0C42A-92AD-4109-AE38-FF341A5B6FE3}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{BC184994-0BA8-47F2-BDBE-987C8B4FB466}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{BB3C383A-99F1-4058-BF4B-1ED93DC92D84}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{4EC8D1C6-D674-4AF4-9EB4-EB7B7CF82E83}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{37DA8B1C-7C8F-40A4-895C-12D4A2310583}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{1209ACA0-3CE1-4492-8C9B-306813D1644E}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{20A1CC1A-BD76-415A-BAC7-5282DD896FB4}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{ABA2A1A4-88F4-49C3-8343-63369F8D9D89}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{35BDF67F-B395-4851-B5B9-1427A179954F}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4391960"/>
        <c:axId val="224392352"/>
      </c:scatterChart>
      <c:valAx>
        <c:axId val="2243919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392352"/>
        <c:crosses val="autoZero"/>
        <c:crossBetween val="midCat"/>
      </c:valAx>
      <c:valAx>
        <c:axId val="224392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391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{95102A60-3CF9-469C-A7DF-00E77A4F0C13}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{6927F2BD-727A-445C-B514-636CFF41A87A}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{73AB0A0C-1577-4E0D-A613-38FFD00E6E1D}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{8FB10571-C7C4-4BF1-A2B0-713DDAD81F02}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{A88413A3-FC52-4B3C-B49D-77F7ECAD9FAB}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9.8000000000000007</c:v>
                </c:pt>
                <c:pt idx="1">
                  <c:v>10</c:v>
                </c:pt>
                <c:pt idx="2">
                  <c:v>10</c:v>
                </c:pt>
                <c:pt idx="3">
                  <c:v>9.4</c:v>
                </c:pt>
                <c:pt idx="4">
                  <c:v>8</c:v>
                </c:pt>
              </c:numCache>
            </c:numRef>
          </c:xVal>
          <c:yVal>
            <c:numRef>
              <c:f>公会計指標分析・財政指標組合せ分析表!$K$73:$O$73</c:f>
              <c:numCache>
                <c:formatCode>#,##0.0;"▲ "#,##0.0</c:formatCode>
                <c:ptCount val="5"/>
                <c:pt idx="0">
                  <c:v>32.6</c:v>
                </c:pt>
                <c:pt idx="1">
                  <c:v>16.399999999999999</c:v>
                </c:pt>
                <c:pt idx="2">
                  <c:v>6.2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{53CACB26-7C87-46C1-9C7E-AE8B9B3A2D7F}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{6B052972-501C-4C64-9884-E15A6E663149}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{B23A5BC5-A0CB-41D8-A170-EC1FF17104B9}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{719333D8-6D37-4D13-8433-3FC5ABA87D54}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{F9CF3B9B-09A5-46E5-B778-A85C12400A0C}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224393136"/>
        <c:axId val="224393528"/>
      </c:scatterChart>
      <c:valAx>
        <c:axId val="224393136"/>
        <c:scaling>
          <c:orientation val="minMax"/>
          <c:max val="14.2"/>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393528"/>
        <c:crosses val="autoZero"/>
        <c:crossBetween val="midCat"/>
      </c:valAx>
      <c:valAx>
        <c:axId val="224393528"/>
        <c:scaling>
          <c:orientation val="minMax"/>
          <c:max val="10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393136"/>
        <c:crosses val="autoZero"/>
        <c:crossBetween val="midCat"/>
        <c:majorUnit val="12.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元利償還金は昨年度に比べ</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百万円増額したものの、債務負担行為に基づく支出額は減少している。</a:t>
          </a:r>
        </a:p>
        <a:p>
          <a:r>
            <a:rPr kumimoji="1" lang="ja-JP" altLang="en-US" sz="1400">
              <a:latin typeface="ＭＳ ゴシック" pitchFamily="49" charset="-128"/>
              <a:ea typeface="ＭＳ ゴシック" pitchFamily="49" charset="-128"/>
            </a:rPr>
            <a:t>　今後は予定されている新規の投資的事業についても取捨選択を行い、地方債発行を抑制することにより比率の低下を図っていく。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地方債残高は、投資的事業の集中により前年度比</a:t>
          </a:r>
          <a:r>
            <a:rPr kumimoji="1" lang="en-US" altLang="ja-JP" sz="1400">
              <a:latin typeface="ＭＳ ゴシック" pitchFamily="49" charset="-128"/>
              <a:ea typeface="ＭＳ ゴシック" pitchFamily="49" charset="-128"/>
            </a:rPr>
            <a:t>320</a:t>
          </a:r>
          <a:r>
            <a:rPr kumimoji="1" lang="ja-JP" altLang="en-US" sz="1400">
              <a:latin typeface="ＭＳ ゴシック" pitchFamily="49" charset="-128"/>
              <a:ea typeface="ＭＳ ゴシック" pitchFamily="49" charset="-128"/>
            </a:rPr>
            <a:t>百万円増加したが、充当可能特定歳入・基準財政需要額算入見込額の増額により将来負担額全体としては減少している。</a:t>
          </a:r>
        </a:p>
        <a:p>
          <a:r>
            <a:rPr kumimoji="1" lang="ja-JP" altLang="en-US" sz="1400">
              <a:latin typeface="ＭＳ ゴシック" pitchFamily="49" charset="-128"/>
              <a:ea typeface="ＭＳ ゴシック" pitchFamily="49" charset="-128"/>
            </a:rPr>
            <a:t>　今後の投資的事業の実施にあたっては、合併特例債など交付税措置の有利な地方債を活用していくとともに、財政調整基金など基金の計画的な積立に努めていく。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44,430
44,149
125.63
19,727,673
17,806,280
1,468,978
10,514,168
17,192,194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44,430
44,149
125.63
19,727,673
17,806,280
1,468,978
10,514,168
17,192,194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44,430
44,149
125.63
19,727,673
17,806,280
1,468,978
10,514,168
17,192,194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44,430
44,149
125.63
19,727,673
17,806,280
1,468,978
10,514,168
17,192,194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ここ数年間はおおむね横ばいで推移しており、平成</a:t>
          </a:r>
          <a:r>
            <a:rPr kumimoji="1" lang="en-US" altLang="ja-JP" sz="1300">
              <a:latin typeface="ＭＳ Ｐゴシック"/>
            </a:rPr>
            <a:t>27</a:t>
          </a:r>
          <a:r>
            <a:rPr kumimoji="1" lang="ja-JP" altLang="en-US" sz="1300">
              <a:latin typeface="ＭＳ Ｐゴシック"/>
            </a:rPr>
            <a:t>年度は前年度比</a:t>
          </a:r>
          <a:r>
            <a:rPr kumimoji="1" lang="en-US" altLang="ja-JP" sz="1300">
              <a:latin typeface="ＭＳ Ｐゴシック"/>
            </a:rPr>
            <a:t>0.01</a:t>
          </a:r>
          <a:r>
            <a:rPr kumimoji="1" lang="ja-JP" altLang="en-US" sz="1300">
              <a:latin typeface="ＭＳ Ｐゴシック"/>
            </a:rPr>
            <a:t>ポイント増加した。</a:t>
          </a:r>
        </a:p>
        <a:p>
          <a:r>
            <a:rPr kumimoji="1" lang="ja-JP" altLang="en-US" sz="1300">
              <a:latin typeface="ＭＳ Ｐゴシック"/>
            </a:rPr>
            <a:t>　今後、滞納整理を含む市税の徴収強化（毎年度</a:t>
          </a:r>
          <a:r>
            <a:rPr kumimoji="1" lang="en-US" altLang="ja-JP" sz="1300">
              <a:latin typeface="ＭＳ Ｐゴシック"/>
            </a:rPr>
            <a:t>0.5</a:t>
          </a:r>
          <a:r>
            <a:rPr kumimoji="1" lang="ja-JP" altLang="en-US" sz="1300">
              <a:latin typeface="ＭＳ Ｐゴシック"/>
            </a:rPr>
            <a:t>％増）等の取組みを通じて財源の基盤強化に努める。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38</xdr:row>
      <xdr:rowOff>168275</xdr:rowOff>
    </xdr:to>
    <xdr:cxnSp macro="">
      <xdr:nvCxnSpPr>
        <xdr:cNvPr id="71" name="直線コネクタ 70"/>
        <xdr:cNvCxnSpPr/>
      </xdr:nvCxnSpPr>
      <xdr:spPr>
        <a:xfrm>
          <a:off x="3225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168275</xdr:rowOff>
    </xdr:from>
    <xdr:to>
      <xdr:col>4</xdr:col>
      <xdr:colOff>482600</xdr:colOff>
      <xdr:row>39</xdr:row>
      <xdr:rowOff>16933</xdr:rowOff>
    </xdr:to>
    <xdr:cxnSp macro="">
      <xdr:nvCxnSpPr>
        <xdr:cNvPr id="74" name="直線コネクタ 73"/>
        <xdr:cNvCxnSpPr/>
      </xdr:nvCxnSpPr>
      <xdr:spPr>
        <a:xfrm flipV="1">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16933</xdr:rowOff>
    </xdr:to>
    <xdr:cxnSp macro="">
      <xdr:nvCxnSpPr>
        <xdr:cNvPr id="77" name="直線コネクタ 76"/>
        <xdr:cNvCxnSpPr/>
      </xdr:nvCxnSpPr>
      <xdr:spPr>
        <a:xfrm>
          <a:off x="1447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5" name="円/楕円 94"/>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96" name="テキスト ボックス 95"/>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人件費の抑制等により、類似団体平均を</a:t>
          </a:r>
          <a:r>
            <a:rPr kumimoji="1" lang="en-US" altLang="ja-JP" sz="1300">
              <a:latin typeface="ＭＳ Ｐゴシック"/>
            </a:rPr>
            <a:t>3.6</a:t>
          </a:r>
          <a:r>
            <a:rPr kumimoji="1" lang="ja-JP" altLang="en-US" sz="1300">
              <a:latin typeface="ＭＳ Ｐゴシック"/>
            </a:rPr>
            <a:t>％下回っている。今後も事務事業の見直しを行い、優先度や効果の低い事業については、廃止や縮小を求めることで経常経費の削減を図っていく。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88265</xdr:rowOff>
    </xdr:from>
    <xdr:to>
      <xdr:col>7</xdr:col>
      <xdr:colOff>152400</xdr:colOff>
      <xdr:row>59</xdr:row>
      <xdr:rowOff>112395</xdr:rowOff>
    </xdr:to>
    <xdr:cxnSp macro="">
      <xdr:nvCxnSpPr>
        <xdr:cNvPr id="131" name="直線コネクタ 130"/>
        <xdr:cNvCxnSpPr/>
      </xdr:nvCxnSpPr>
      <xdr:spPr>
        <a:xfrm flipV="1">
          <a:off x="4114800" y="1020381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76200</xdr:rowOff>
    </xdr:from>
    <xdr:to>
      <xdr:col>6</xdr:col>
      <xdr:colOff>0</xdr:colOff>
      <xdr:row>59</xdr:row>
      <xdr:rowOff>112395</xdr:rowOff>
    </xdr:to>
    <xdr:cxnSp macro="">
      <xdr:nvCxnSpPr>
        <xdr:cNvPr id="134" name="直線コネクタ 133"/>
        <xdr:cNvCxnSpPr/>
      </xdr:nvCxnSpPr>
      <xdr:spPr>
        <a:xfrm>
          <a:off x="3225800" y="1019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76200</xdr:rowOff>
    </xdr:from>
    <xdr:to>
      <xdr:col>4</xdr:col>
      <xdr:colOff>482600</xdr:colOff>
      <xdr:row>59</xdr:row>
      <xdr:rowOff>112395</xdr:rowOff>
    </xdr:to>
    <xdr:cxnSp macro="">
      <xdr:nvCxnSpPr>
        <xdr:cNvPr id="137" name="直線コネクタ 136"/>
        <xdr:cNvCxnSpPr/>
      </xdr:nvCxnSpPr>
      <xdr:spPr>
        <a:xfrm flipV="1">
          <a:off x="2336800" y="1019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59</xdr:row>
      <xdr:rowOff>112395</xdr:rowOff>
    </xdr:to>
    <xdr:cxnSp macro="">
      <xdr:nvCxnSpPr>
        <xdr:cNvPr id="140" name="直線コネクタ 139"/>
        <xdr:cNvCxnSpPr/>
      </xdr:nvCxnSpPr>
      <xdr:spPr>
        <a:xfrm>
          <a:off x="1447800" y="101193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37465</xdr:rowOff>
    </xdr:from>
    <xdr:to>
      <xdr:col>7</xdr:col>
      <xdr:colOff>203200</xdr:colOff>
      <xdr:row>59</xdr:row>
      <xdr:rowOff>139065</xdr:rowOff>
    </xdr:to>
    <xdr:sp macro="" textlink="">
      <xdr:nvSpPr>
        <xdr:cNvPr id="150" name="円/楕円 149"/>
        <xdr:cNvSpPr/>
      </xdr:nvSpPr>
      <xdr:spPr>
        <a:xfrm>
          <a:off x="4902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53992</xdr:rowOff>
    </xdr:from>
    <xdr:ext cx="762000" cy="259045"/>
    <xdr:sp macro="" textlink="">
      <xdr:nvSpPr>
        <xdr:cNvPr id="151" name="財政構造の弾力性該当値テキスト"/>
        <xdr:cNvSpPr txBox="1"/>
      </xdr:nvSpPr>
      <xdr:spPr>
        <a:xfrm>
          <a:off x="5041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61595</xdr:rowOff>
    </xdr:from>
    <xdr:to>
      <xdr:col>6</xdr:col>
      <xdr:colOff>50800</xdr:colOff>
      <xdr:row>59</xdr:row>
      <xdr:rowOff>163195</xdr:rowOff>
    </xdr:to>
    <xdr:sp macro="" textlink="">
      <xdr:nvSpPr>
        <xdr:cNvPr id="152" name="円/楕円 151"/>
        <xdr:cNvSpPr/>
      </xdr:nvSpPr>
      <xdr:spPr>
        <a:xfrm>
          <a:off x="4064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1922</xdr:rowOff>
    </xdr:from>
    <xdr:ext cx="736600" cy="259045"/>
    <xdr:sp macro="" textlink="">
      <xdr:nvSpPr>
        <xdr:cNvPr id="153" name="テキスト ボックス 152"/>
        <xdr:cNvSpPr txBox="1"/>
      </xdr:nvSpPr>
      <xdr:spPr>
        <a:xfrm>
          <a:off x="3733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25400</xdr:rowOff>
    </xdr:from>
    <xdr:to>
      <xdr:col>4</xdr:col>
      <xdr:colOff>533400</xdr:colOff>
      <xdr:row>59</xdr:row>
      <xdr:rowOff>127000</xdr:rowOff>
    </xdr:to>
    <xdr:sp macro="" textlink="">
      <xdr:nvSpPr>
        <xdr:cNvPr id="154" name="円/楕円 153"/>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137177</xdr:rowOff>
    </xdr:from>
    <xdr:ext cx="762000" cy="259045"/>
    <xdr:sp macro="" textlink="">
      <xdr:nvSpPr>
        <xdr:cNvPr id="155" name="テキスト ボックス 154"/>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61595</xdr:rowOff>
    </xdr:from>
    <xdr:to>
      <xdr:col>3</xdr:col>
      <xdr:colOff>330200</xdr:colOff>
      <xdr:row>59</xdr:row>
      <xdr:rowOff>163195</xdr:rowOff>
    </xdr:to>
    <xdr:sp macro="" textlink="">
      <xdr:nvSpPr>
        <xdr:cNvPr id="156" name="円/楕円 155"/>
        <xdr:cNvSpPr/>
      </xdr:nvSpPr>
      <xdr:spPr>
        <a:xfrm>
          <a:off x="2286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1922</xdr:rowOff>
    </xdr:from>
    <xdr:ext cx="762000" cy="259045"/>
    <xdr:sp macro="" textlink="">
      <xdr:nvSpPr>
        <xdr:cNvPr id="157" name="テキスト ボックス 156"/>
        <xdr:cNvSpPr txBox="1"/>
      </xdr:nvSpPr>
      <xdr:spPr>
        <a:xfrm>
          <a:off x="1955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124460</xdr:rowOff>
    </xdr:from>
    <xdr:to>
      <xdr:col>2</xdr:col>
      <xdr:colOff>127000</xdr:colOff>
      <xdr:row>59</xdr:row>
      <xdr:rowOff>54610</xdr:rowOff>
    </xdr:to>
    <xdr:sp macro="" textlink="">
      <xdr:nvSpPr>
        <xdr:cNvPr id="158" name="円/楕円 157"/>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64787</xdr:rowOff>
    </xdr:from>
    <xdr:ext cx="762000" cy="259045"/>
    <xdr:sp macro="" textlink="">
      <xdr:nvSpPr>
        <xdr:cNvPr id="159" name="テキスト ボックス 158"/>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人件費の削減に努めているが、例年に比べて投資的事業が増加していることなどにより、前年度比</a:t>
          </a:r>
          <a:r>
            <a:rPr kumimoji="1" lang="en-US" altLang="ja-JP" sz="1300">
              <a:latin typeface="ＭＳ Ｐゴシック"/>
            </a:rPr>
            <a:t>1,823</a:t>
          </a:r>
          <a:r>
            <a:rPr kumimoji="1" lang="ja-JP" altLang="en-US" sz="1300">
              <a:latin typeface="ＭＳ Ｐゴシック"/>
            </a:rPr>
            <a:t>円増加した。今後、行政評価を進めて実施可能な部分については廃止や削減の検討を重ね、更なるコスト削減を図っていく。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165784</xdr:rowOff>
    </xdr:from>
    <xdr:to>
      <xdr:col>7</xdr:col>
      <xdr:colOff>152400</xdr:colOff>
      <xdr:row>81</xdr:row>
      <xdr:rowOff>8996</xdr:rowOff>
    </xdr:to>
    <xdr:cxnSp macro="">
      <xdr:nvCxnSpPr>
        <xdr:cNvPr id="194" name="直線コネクタ 193"/>
        <xdr:cNvCxnSpPr/>
      </xdr:nvCxnSpPr>
      <xdr:spPr>
        <a:xfrm>
          <a:off x="4114800" y="13881784"/>
          <a:ext cx="8382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132902</xdr:rowOff>
    </xdr:from>
    <xdr:to>
      <xdr:col>6</xdr:col>
      <xdr:colOff>0</xdr:colOff>
      <xdr:row>80</xdr:row>
      <xdr:rowOff>165784</xdr:rowOff>
    </xdr:to>
    <xdr:cxnSp macro="">
      <xdr:nvCxnSpPr>
        <xdr:cNvPr id="197" name="直線コネクタ 196"/>
        <xdr:cNvCxnSpPr/>
      </xdr:nvCxnSpPr>
      <xdr:spPr>
        <a:xfrm>
          <a:off x="3225800" y="13848902"/>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132902</xdr:rowOff>
    </xdr:from>
    <xdr:to>
      <xdr:col>4</xdr:col>
      <xdr:colOff>482600</xdr:colOff>
      <xdr:row>80</xdr:row>
      <xdr:rowOff>157290</xdr:rowOff>
    </xdr:to>
    <xdr:cxnSp macro="">
      <xdr:nvCxnSpPr>
        <xdr:cNvPr id="200" name="直線コネクタ 199"/>
        <xdr:cNvCxnSpPr/>
      </xdr:nvCxnSpPr>
      <xdr:spPr>
        <a:xfrm flipV="1">
          <a:off x="2336800" y="13848902"/>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157290</xdr:rowOff>
    </xdr:from>
    <xdr:to>
      <xdr:col>3</xdr:col>
      <xdr:colOff>279400</xdr:colOff>
      <xdr:row>81</xdr:row>
      <xdr:rowOff>406</xdr:rowOff>
    </xdr:to>
    <xdr:cxnSp macro="">
      <xdr:nvCxnSpPr>
        <xdr:cNvPr id="203" name="直線コネクタ 202"/>
        <xdr:cNvCxnSpPr/>
      </xdr:nvCxnSpPr>
      <xdr:spPr>
        <a:xfrm flipV="1">
          <a:off x="1447800" y="13873290"/>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129646</xdr:rowOff>
    </xdr:from>
    <xdr:to>
      <xdr:col>7</xdr:col>
      <xdr:colOff>203200</xdr:colOff>
      <xdr:row>81</xdr:row>
      <xdr:rowOff>59796</xdr:rowOff>
    </xdr:to>
    <xdr:sp macro="" textlink="">
      <xdr:nvSpPr>
        <xdr:cNvPr id="213" name="円/楕円 212"/>
        <xdr:cNvSpPr/>
      </xdr:nvSpPr>
      <xdr:spPr>
        <a:xfrm>
          <a:off x="4902200" y="138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146173</xdr:rowOff>
    </xdr:from>
    <xdr:ext cx="762000" cy="259045"/>
    <xdr:sp macro="" textlink="">
      <xdr:nvSpPr>
        <xdr:cNvPr id="214" name="人件費・物件費等の状況該当値テキスト"/>
        <xdr:cNvSpPr txBox="1"/>
      </xdr:nvSpPr>
      <xdr:spPr>
        <a:xfrm>
          <a:off x="5041900" y="1369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114984</xdr:rowOff>
    </xdr:from>
    <xdr:to>
      <xdr:col>6</xdr:col>
      <xdr:colOff>50800</xdr:colOff>
      <xdr:row>81</xdr:row>
      <xdr:rowOff>45134</xdr:rowOff>
    </xdr:to>
    <xdr:sp macro="" textlink="">
      <xdr:nvSpPr>
        <xdr:cNvPr id="215" name="円/楕円 214"/>
        <xdr:cNvSpPr/>
      </xdr:nvSpPr>
      <xdr:spPr>
        <a:xfrm>
          <a:off x="4064000" y="1383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55311</xdr:rowOff>
    </xdr:from>
    <xdr:ext cx="736600" cy="259045"/>
    <xdr:sp macro="" textlink="">
      <xdr:nvSpPr>
        <xdr:cNvPr id="216" name="テキスト ボックス 215"/>
        <xdr:cNvSpPr txBox="1"/>
      </xdr:nvSpPr>
      <xdr:spPr>
        <a:xfrm>
          <a:off x="3733800" y="1359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110,085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82102</xdr:rowOff>
    </xdr:from>
    <xdr:to>
      <xdr:col>4</xdr:col>
      <xdr:colOff>533400</xdr:colOff>
      <xdr:row>81</xdr:row>
      <xdr:rowOff>12252</xdr:rowOff>
    </xdr:to>
    <xdr:sp macro="" textlink="">
      <xdr:nvSpPr>
        <xdr:cNvPr id="217" name="円/楕円 216"/>
        <xdr:cNvSpPr/>
      </xdr:nvSpPr>
      <xdr:spPr>
        <a:xfrm>
          <a:off x="3175000" y="137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22429</xdr:rowOff>
    </xdr:from>
    <xdr:ext cx="762000" cy="259045"/>
    <xdr:sp macro="" textlink="">
      <xdr:nvSpPr>
        <xdr:cNvPr id="218" name="テキスト ボックス 217"/>
        <xdr:cNvSpPr txBox="1"/>
      </xdr:nvSpPr>
      <xdr:spPr>
        <a:xfrm>
          <a:off x="2844800" y="135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106490</xdr:rowOff>
    </xdr:from>
    <xdr:to>
      <xdr:col>3</xdr:col>
      <xdr:colOff>330200</xdr:colOff>
      <xdr:row>81</xdr:row>
      <xdr:rowOff>36640</xdr:rowOff>
    </xdr:to>
    <xdr:sp macro="" textlink="">
      <xdr:nvSpPr>
        <xdr:cNvPr id="219" name="円/楕円 218"/>
        <xdr:cNvSpPr/>
      </xdr:nvSpPr>
      <xdr:spPr>
        <a:xfrm>
          <a:off x="2286000" y="138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46817</xdr:rowOff>
    </xdr:from>
    <xdr:ext cx="762000" cy="259045"/>
    <xdr:sp macro="" textlink="">
      <xdr:nvSpPr>
        <xdr:cNvPr id="220" name="テキスト ボックス 219"/>
        <xdr:cNvSpPr txBox="1"/>
      </xdr:nvSpPr>
      <xdr:spPr>
        <a:xfrm>
          <a:off x="1955800" y="135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109,029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121056</xdr:rowOff>
    </xdr:from>
    <xdr:to>
      <xdr:col>2</xdr:col>
      <xdr:colOff>127000</xdr:colOff>
      <xdr:row>81</xdr:row>
      <xdr:rowOff>51206</xdr:rowOff>
    </xdr:to>
    <xdr:sp macro="" textlink="">
      <xdr:nvSpPr>
        <xdr:cNvPr id="221" name="円/楕円 220"/>
        <xdr:cNvSpPr/>
      </xdr:nvSpPr>
      <xdr:spPr>
        <a:xfrm>
          <a:off x="1397000" y="138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61383</xdr:rowOff>
    </xdr:from>
    <xdr:ext cx="762000" cy="259045"/>
    <xdr:sp macro="" textlink="">
      <xdr:nvSpPr>
        <xdr:cNvPr id="222" name="テキスト ボックス 221"/>
        <xdr:cNvSpPr txBox="1"/>
      </xdr:nvSpPr>
      <xdr:spPr>
        <a:xfrm>
          <a:off x="1066800" y="136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a:t>
          </a:r>
          <a:r>
            <a:rPr kumimoji="1" lang="ja-JP" altLang="en-US" sz="1300">
              <a:latin typeface="ＭＳ Ｐゴシック"/>
            </a:rPr>
            <a:t>ポイント上昇したが、全国市平均は下回っている。今後も給与構造の改革とともに職員の定数管理・給与の適正化に努め、給与水準のバランスをとっていく。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24385</xdr:rowOff>
    </xdr:from>
    <xdr:to>
      <xdr:col>24</xdr:col>
      <xdr:colOff>558800</xdr:colOff>
      <xdr:row>86</xdr:row>
      <xdr:rowOff>38863</xdr:rowOff>
    </xdr:to>
    <xdr:cxnSp macro="">
      <xdr:nvCxnSpPr>
        <xdr:cNvPr id="254" name="直線コネクタ 253"/>
        <xdr:cNvCxnSpPr/>
      </xdr:nvCxnSpPr>
      <xdr:spPr>
        <a:xfrm>
          <a:off x="16179800" y="1476908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86</xdr:row>
      <xdr:rowOff>24385</xdr:rowOff>
    </xdr:to>
    <xdr:cxnSp macro="">
      <xdr:nvCxnSpPr>
        <xdr:cNvPr id="257" name="直線コネクタ 256"/>
        <xdr:cNvCxnSpPr/>
      </xdr:nvCxnSpPr>
      <xdr:spPr>
        <a:xfrm>
          <a:off x="15290800" y="14711172"/>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87</xdr:row>
      <xdr:rowOff>108713</xdr:rowOff>
    </xdr:to>
    <xdr:cxnSp macro="">
      <xdr:nvCxnSpPr>
        <xdr:cNvPr id="260" name="直線コネクタ 259"/>
        <xdr:cNvCxnSpPr/>
      </xdr:nvCxnSpPr>
      <xdr:spPr>
        <a:xfrm flipV="1">
          <a:off x="14401800" y="14711172"/>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108713</xdr:rowOff>
    </xdr:from>
    <xdr:to>
      <xdr:col>21</xdr:col>
      <xdr:colOff>0</xdr:colOff>
      <xdr:row>87</xdr:row>
      <xdr:rowOff>147320</xdr:rowOff>
    </xdr:to>
    <xdr:cxnSp macro="">
      <xdr:nvCxnSpPr>
        <xdr:cNvPr id="263" name="直線コネクタ 262"/>
        <xdr:cNvCxnSpPr/>
      </xdr:nvCxnSpPr>
      <xdr:spPr>
        <a:xfrm flipV="1">
          <a:off x="13512800" y="15024863"/>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73" name="円/楕円 272"/>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131590</xdr:rowOff>
    </xdr:from>
    <xdr:ext cx="762000" cy="259045"/>
    <xdr:sp macro="" textlink="">
      <xdr:nvSpPr>
        <xdr:cNvPr id="274" name="給与水準   （国との比較）該当値テキスト"/>
        <xdr:cNvSpPr txBox="1"/>
      </xdr:nvSpPr>
      <xdr:spPr>
        <a:xfrm>
          <a:off x="17106900" y="14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145035</xdr:rowOff>
    </xdr:from>
    <xdr:to>
      <xdr:col>23</xdr:col>
      <xdr:colOff>457200</xdr:colOff>
      <xdr:row>86</xdr:row>
      <xdr:rowOff>75185</xdr:rowOff>
    </xdr:to>
    <xdr:sp macro="" textlink="">
      <xdr:nvSpPr>
        <xdr:cNvPr id="275" name="円/楕円 274"/>
        <xdr:cNvSpPr/>
      </xdr:nvSpPr>
      <xdr:spPr>
        <a:xfrm>
          <a:off x="16129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59962</xdr:rowOff>
    </xdr:from>
    <xdr:ext cx="736600" cy="259045"/>
    <xdr:sp macro="" textlink="">
      <xdr:nvSpPr>
        <xdr:cNvPr id="276" name="テキスト ボックス 275"/>
        <xdr:cNvSpPr txBox="1"/>
      </xdr:nvSpPr>
      <xdr:spPr>
        <a:xfrm>
          <a:off x="15798800" y="14804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87122</xdr:rowOff>
    </xdr:from>
    <xdr:to>
      <xdr:col>22</xdr:col>
      <xdr:colOff>254000</xdr:colOff>
      <xdr:row>86</xdr:row>
      <xdr:rowOff>17272</xdr:rowOff>
    </xdr:to>
    <xdr:sp macro="" textlink="">
      <xdr:nvSpPr>
        <xdr:cNvPr id="277" name="円/楕円 276"/>
        <xdr:cNvSpPr/>
      </xdr:nvSpPr>
      <xdr:spPr>
        <a:xfrm>
          <a:off x="15240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2049</xdr:rowOff>
    </xdr:from>
    <xdr:ext cx="762000" cy="259045"/>
    <xdr:sp macro="" textlink="">
      <xdr:nvSpPr>
        <xdr:cNvPr id="278" name="テキスト ボックス 277"/>
        <xdr:cNvSpPr txBox="1"/>
      </xdr:nvSpPr>
      <xdr:spPr>
        <a:xfrm>
          <a:off x="14909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57913</xdr:rowOff>
    </xdr:from>
    <xdr:to>
      <xdr:col>21</xdr:col>
      <xdr:colOff>50800</xdr:colOff>
      <xdr:row>87</xdr:row>
      <xdr:rowOff>159513</xdr:rowOff>
    </xdr:to>
    <xdr:sp macro="" textlink="">
      <xdr:nvSpPr>
        <xdr:cNvPr id="279" name="円/楕円 278"/>
        <xdr:cNvSpPr/>
      </xdr:nvSpPr>
      <xdr:spPr>
        <a:xfrm>
          <a:off x="14351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169690</xdr:rowOff>
    </xdr:from>
    <xdr:ext cx="762000" cy="259045"/>
    <xdr:sp macro="" textlink="">
      <xdr:nvSpPr>
        <xdr:cNvPr id="280" name="テキスト ボックス 279"/>
        <xdr:cNvSpPr txBox="1"/>
      </xdr:nvSpPr>
      <xdr:spPr>
        <a:xfrm>
          <a:off x="14020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1" name="円/楕円 280"/>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36847</xdr:rowOff>
    </xdr:from>
    <xdr:ext cx="762000" cy="259045"/>
    <xdr:sp macro="" textlink="">
      <xdr:nvSpPr>
        <xdr:cNvPr id="282" name="テキスト ボックス 281"/>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新規採用職員については増加しているものの、前年度比とほぼ横ばいであり、類似団体平均・全国平均・県平均を下回っている。</a:t>
          </a:r>
        </a:p>
        <a:p>
          <a:r>
            <a:rPr kumimoji="1" lang="ja-JP" altLang="en-US" sz="1300">
              <a:latin typeface="ＭＳ Ｐゴシック"/>
            </a:rPr>
            <a:t>　今後も引き続き職員の定数管理に努め、適正な定員を維持していく。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97699</xdr:rowOff>
    </xdr:from>
    <xdr:to>
      <xdr:col>24</xdr:col>
      <xdr:colOff>558800</xdr:colOff>
      <xdr:row>58</xdr:row>
      <xdr:rowOff>102870</xdr:rowOff>
    </xdr:to>
    <xdr:cxnSp macro="">
      <xdr:nvCxnSpPr>
        <xdr:cNvPr id="319" name="直線コネクタ 318"/>
        <xdr:cNvCxnSpPr/>
      </xdr:nvCxnSpPr>
      <xdr:spPr>
        <a:xfrm>
          <a:off x="16179800" y="1004179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92528</xdr:rowOff>
    </xdr:from>
    <xdr:to>
      <xdr:col>23</xdr:col>
      <xdr:colOff>406400</xdr:colOff>
      <xdr:row>58</xdr:row>
      <xdr:rowOff>97699</xdr:rowOff>
    </xdr:to>
    <xdr:cxnSp macro="">
      <xdr:nvCxnSpPr>
        <xdr:cNvPr id="322" name="直線コネクタ 321"/>
        <xdr:cNvCxnSpPr/>
      </xdr:nvCxnSpPr>
      <xdr:spPr>
        <a:xfrm>
          <a:off x="15290800" y="1003662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89081</xdr:rowOff>
    </xdr:from>
    <xdr:to>
      <xdr:col>22</xdr:col>
      <xdr:colOff>203200</xdr:colOff>
      <xdr:row>58</xdr:row>
      <xdr:rowOff>92528</xdr:rowOff>
    </xdr:to>
    <xdr:cxnSp macro="">
      <xdr:nvCxnSpPr>
        <xdr:cNvPr id="325" name="直線コネクタ 324"/>
        <xdr:cNvCxnSpPr/>
      </xdr:nvCxnSpPr>
      <xdr:spPr>
        <a:xfrm>
          <a:off x="14401800" y="100331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89081</xdr:rowOff>
    </xdr:from>
    <xdr:to>
      <xdr:col>21</xdr:col>
      <xdr:colOff>0</xdr:colOff>
      <xdr:row>58</xdr:row>
      <xdr:rowOff>106317</xdr:rowOff>
    </xdr:to>
    <xdr:cxnSp macro="">
      <xdr:nvCxnSpPr>
        <xdr:cNvPr id="328" name="直線コネクタ 327"/>
        <xdr:cNvCxnSpPr/>
      </xdr:nvCxnSpPr>
      <xdr:spPr>
        <a:xfrm flipV="1">
          <a:off x="13512800" y="1003318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52070</xdr:rowOff>
    </xdr:from>
    <xdr:to>
      <xdr:col>24</xdr:col>
      <xdr:colOff>609600</xdr:colOff>
      <xdr:row>58</xdr:row>
      <xdr:rowOff>153670</xdr:rowOff>
    </xdr:to>
    <xdr:sp macro="" textlink="">
      <xdr:nvSpPr>
        <xdr:cNvPr id="338" name="円/楕円 337"/>
        <xdr:cNvSpPr/>
      </xdr:nvSpPr>
      <xdr:spPr>
        <a:xfrm>
          <a:off x="16967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68597</xdr:rowOff>
    </xdr:from>
    <xdr:ext cx="762000" cy="259045"/>
    <xdr:sp macro="" textlink="">
      <xdr:nvSpPr>
        <xdr:cNvPr id="339" name="定員管理の状況該当値テキスト"/>
        <xdr:cNvSpPr txBox="1"/>
      </xdr:nvSpPr>
      <xdr:spPr>
        <a:xfrm>
          <a:off x="17106900" y="984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46899</xdr:rowOff>
    </xdr:from>
    <xdr:to>
      <xdr:col>23</xdr:col>
      <xdr:colOff>457200</xdr:colOff>
      <xdr:row>58</xdr:row>
      <xdr:rowOff>148499</xdr:rowOff>
    </xdr:to>
    <xdr:sp macro="" textlink="">
      <xdr:nvSpPr>
        <xdr:cNvPr id="340" name="円/楕円 339"/>
        <xdr:cNvSpPr/>
      </xdr:nvSpPr>
      <xdr:spPr>
        <a:xfrm>
          <a:off x="161290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158676</xdr:rowOff>
    </xdr:from>
    <xdr:ext cx="736600" cy="259045"/>
    <xdr:sp macro="" textlink="">
      <xdr:nvSpPr>
        <xdr:cNvPr id="341" name="テキスト ボックス 340"/>
        <xdr:cNvSpPr txBox="1"/>
      </xdr:nvSpPr>
      <xdr:spPr>
        <a:xfrm>
          <a:off x="15798800" y="9759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41728</xdr:rowOff>
    </xdr:from>
    <xdr:to>
      <xdr:col>22</xdr:col>
      <xdr:colOff>254000</xdr:colOff>
      <xdr:row>58</xdr:row>
      <xdr:rowOff>143328</xdr:rowOff>
    </xdr:to>
    <xdr:sp macro="" textlink="">
      <xdr:nvSpPr>
        <xdr:cNvPr id="342" name="円/楕円 341"/>
        <xdr:cNvSpPr/>
      </xdr:nvSpPr>
      <xdr:spPr>
        <a:xfrm>
          <a:off x="15240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153505</xdr:rowOff>
    </xdr:from>
    <xdr:ext cx="762000" cy="259045"/>
    <xdr:sp macro="" textlink="">
      <xdr:nvSpPr>
        <xdr:cNvPr id="343" name="テキスト ボックス 342"/>
        <xdr:cNvSpPr txBox="1"/>
      </xdr:nvSpPr>
      <xdr:spPr>
        <a:xfrm>
          <a:off x="14909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38281</xdr:rowOff>
    </xdr:from>
    <xdr:to>
      <xdr:col>21</xdr:col>
      <xdr:colOff>50800</xdr:colOff>
      <xdr:row>58</xdr:row>
      <xdr:rowOff>139881</xdr:rowOff>
    </xdr:to>
    <xdr:sp macro="" textlink="">
      <xdr:nvSpPr>
        <xdr:cNvPr id="344" name="円/楕円 343"/>
        <xdr:cNvSpPr/>
      </xdr:nvSpPr>
      <xdr:spPr>
        <a:xfrm>
          <a:off x="14351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150058</xdr:rowOff>
    </xdr:from>
    <xdr:ext cx="762000" cy="259045"/>
    <xdr:sp macro="" textlink="">
      <xdr:nvSpPr>
        <xdr:cNvPr id="345" name="テキスト ボックス 344"/>
        <xdr:cNvSpPr txBox="1"/>
      </xdr:nvSpPr>
      <xdr:spPr>
        <a:xfrm>
          <a:off x="14020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55517</xdr:rowOff>
    </xdr:from>
    <xdr:to>
      <xdr:col>19</xdr:col>
      <xdr:colOff>533400</xdr:colOff>
      <xdr:row>58</xdr:row>
      <xdr:rowOff>157117</xdr:rowOff>
    </xdr:to>
    <xdr:sp macro="" textlink="">
      <xdr:nvSpPr>
        <xdr:cNvPr id="346" name="円/楕円 345"/>
        <xdr:cNvSpPr/>
      </xdr:nvSpPr>
      <xdr:spPr>
        <a:xfrm>
          <a:off x="13462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167294</xdr:rowOff>
    </xdr:from>
    <xdr:ext cx="762000" cy="259045"/>
    <xdr:sp macro="" textlink="">
      <xdr:nvSpPr>
        <xdr:cNvPr id="347" name="テキスト ボックス 346"/>
        <xdr:cNvSpPr txBox="1"/>
      </xdr:nvSpPr>
      <xdr:spPr>
        <a:xfrm>
          <a:off x="13131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9.4</a:t>
          </a:r>
          <a:r>
            <a:rPr kumimoji="1" lang="ja-JP" altLang="en-US" sz="1300">
              <a:latin typeface="ＭＳ Ｐゴシック"/>
            </a:rPr>
            <a:t>％と比較すると</a:t>
          </a:r>
          <a:r>
            <a:rPr kumimoji="1" lang="en-US" altLang="ja-JP" sz="1300">
              <a:latin typeface="ＭＳ Ｐゴシック"/>
            </a:rPr>
            <a:t>1.4</a:t>
          </a:r>
          <a:r>
            <a:rPr kumimoji="1" lang="ja-JP" altLang="en-US" sz="1300">
              <a:latin typeface="ＭＳ Ｐゴシック"/>
            </a:rPr>
            <a:t>ポイント減少した。類似団体平均を下回っているものの、依然として県平均を上回っている状態である。</a:t>
          </a:r>
        </a:p>
        <a:p>
          <a:r>
            <a:rPr kumimoji="1" lang="ja-JP" altLang="en-US" sz="1300">
              <a:latin typeface="ＭＳ Ｐゴシック"/>
            </a:rPr>
            <a:t>　今後は、予定されている新規の投資的事業についても取捨選択を行い、地方債発行を抑制することにより比率の低下を図っていく。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169333</xdr:rowOff>
    </xdr:from>
    <xdr:to>
      <xdr:col>24</xdr:col>
      <xdr:colOff>558800</xdr:colOff>
      <xdr:row>37</xdr:row>
      <xdr:rowOff>26035</xdr:rowOff>
    </xdr:to>
    <xdr:cxnSp macro="">
      <xdr:nvCxnSpPr>
        <xdr:cNvPr id="381" name="直線コネクタ 380"/>
        <xdr:cNvCxnSpPr/>
      </xdr:nvCxnSpPr>
      <xdr:spPr>
        <a:xfrm flipV="1">
          <a:off x="16179800" y="634153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154111</xdr:rowOff>
    </xdr:from>
    <xdr:ext cx="762000" cy="259045"/>
    <xdr:sp macro="" textlink="">
      <xdr:nvSpPr>
        <xdr:cNvPr id="382" name="公債費負担の状況平均値テキスト"/>
        <xdr:cNvSpPr txBox="1"/>
      </xdr:nvSpPr>
      <xdr:spPr>
        <a:xfrm>
          <a:off x="17106900" y="6326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26035</xdr:rowOff>
    </xdr:from>
    <xdr:to>
      <xdr:col>23</xdr:col>
      <xdr:colOff>406400</xdr:colOff>
      <xdr:row>37</xdr:row>
      <xdr:rowOff>38100</xdr:rowOff>
    </xdr:to>
    <xdr:cxnSp macro="">
      <xdr:nvCxnSpPr>
        <xdr:cNvPr id="384" name="直線コネクタ 383"/>
        <xdr:cNvCxnSpPr/>
      </xdr:nvCxnSpPr>
      <xdr:spPr>
        <a:xfrm flipV="1">
          <a:off x="15290800" y="63696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38100</xdr:rowOff>
    </xdr:from>
    <xdr:to>
      <xdr:col>22</xdr:col>
      <xdr:colOff>203200</xdr:colOff>
      <xdr:row>37</xdr:row>
      <xdr:rowOff>38100</xdr:rowOff>
    </xdr:to>
    <xdr:cxnSp macro="">
      <xdr:nvCxnSpPr>
        <xdr:cNvPr id="387" name="直線コネクタ 386"/>
        <xdr:cNvCxnSpPr/>
      </xdr:nvCxnSpPr>
      <xdr:spPr>
        <a:xfrm>
          <a:off x="14401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34078</xdr:rowOff>
    </xdr:from>
    <xdr:to>
      <xdr:col>21</xdr:col>
      <xdr:colOff>0</xdr:colOff>
      <xdr:row>37</xdr:row>
      <xdr:rowOff>38100</xdr:rowOff>
    </xdr:to>
    <xdr:cxnSp macro="">
      <xdr:nvCxnSpPr>
        <xdr:cNvPr id="390" name="直線コネクタ 389"/>
        <xdr:cNvCxnSpPr/>
      </xdr:nvCxnSpPr>
      <xdr:spPr>
        <a:xfrm>
          <a:off x="13512800" y="637772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118533</xdr:rowOff>
    </xdr:from>
    <xdr:to>
      <xdr:col>24</xdr:col>
      <xdr:colOff>609600</xdr:colOff>
      <xdr:row>37</xdr:row>
      <xdr:rowOff>48683</xdr:rowOff>
    </xdr:to>
    <xdr:sp macro="" textlink="">
      <xdr:nvSpPr>
        <xdr:cNvPr id="400" name="円/楕円 399"/>
        <xdr:cNvSpPr/>
      </xdr:nvSpPr>
      <xdr:spPr>
        <a:xfrm>
          <a:off x="16967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39810</xdr:rowOff>
    </xdr:from>
    <xdr:ext cx="762000" cy="259045"/>
    <xdr:sp macro="" textlink="">
      <xdr:nvSpPr>
        <xdr:cNvPr id="401" name="公債費負担の状況該当値テキスト"/>
        <xdr:cNvSpPr txBox="1"/>
      </xdr:nvSpPr>
      <xdr:spPr>
        <a:xfrm>
          <a:off x="17106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146685</xdr:rowOff>
    </xdr:from>
    <xdr:to>
      <xdr:col>23</xdr:col>
      <xdr:colOff>457200</xdr:colOff>
      <xdr:row>37</xdr:row>
      <xdr:rowOff>76835</xdr:rowOff>
    </xdr:to>
    <xdr:sp macro="" textlink="">
      <xdr:nvSpPr>
        <xdr:cNvPr id="402" name="円/楕円 401"/>
        <xdr:cNvSpPr/>
      </xdr:nvSpPr>
      <xdr:spPr>
        <a:xfrm>
          <a:off x="16129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87012</xdr:rowOff>
    </xdr:from>
    <xdr:ext cx="736600" cy="259045"/>
    <xdr:sp macro="" textlink="">
      <xdr:nvSpPr>
        <xdr:cNvPr id="403" name="テキスト ボックス 402"/>
        <xdr:cNvSpPr txBox="1"/>
      </xdr:nvSpPr>
      <xdr:spPr>
        <a:xfrm>
          <a:off x="15798800" y="608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158750</xdr:rowOff>
    </xdr:from>
    <xdr:to>
      <xdr:col>22</xdr:col>
      <xdr:colOff>254000</xdr:colOff>
      <xdr:row>37</xdr:row>
      <xdr:rowOff>88900</xdr:rowOff>
    </xdr:to>
    <xdr:sp macro="" textlink="">
      <xdr:nvSpPr>
        <xdr:cNvPr id="404" name="円/楕円 403"/>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99077</xdr:rowOff>
    </xdr:from>
    <xdr:ext cx="762000" cy="259045"/>
    <xdr:sp macro="" textlink="">
      <xdr:nvSpPr>
        <xdr:cNvPr id="405" name="テキスト ボックス 404"/>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158750</xdr:rowOff>
    </xdr:from>
    <xdr:to>
      <xdr:col>21</xdr:col>
      <xdr:colOff>50800</xdr:colOff>
      <xdr:row>37</xdr:row>
      <xdr:rowOff>88900</xdr:rowOff>
    </xdr:to>
    <xdr:sp macro="" textlink="">
      <xdr:nvSpPr>
        <xdr:cNvPr id="406" name="円/楕円 405"/>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99077</xdr:rowOff>
    </xdr:from>
    <xdr:ext cx="762000" cy="259045"/>
    <xdr:sp macro="" textlink="">
      <xdr:nvSpPr>
        <xdr:cNvPr id="407" name="テキスト ボックス 40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154728</xdr:rowOff>
    </xdr:from>
    <xdr:to>
      <xdr:col>19</xdr:col>
      <xdr:colOff>533400</xdr:colOff>
      <xdr:row>37</xdr:row>
      <xdr:rowOff>84878</xdr:rowOff>
    </xdr:to>
    <xdr:sp macro="" textlink="">
      <xdr:nvSpPr>
        <xdr:cNvPr id="408" name="円/楕円 407"/>
        <xdr:cNvSpPr/>
      </xdr:nvSpPr>
      <xdr:spPr>
        <a:xfrm>
          <a:off x="13462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95055</xdr:rowOff>
    </xdr:from>
    <xdr:ext cx="762000" cy="259045"/>
    <xdr:sp macro="" textlink="">
      <xdr:nvSpPr>
        <xdr:cNvPr id="409" name="テキスト ボックス 408"/>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様－となっており、全国平均や類似団体平均を下回っている。主な要因としては、地方債の繰上償還による地方債残高の減及び、市税の増額に伴う標準財政規模の増、財政調整基金の積立による充当可能基金の増額があげられる。今後も公債費等義務的経費の削減を中心とする行財政改革を進め、財政の健全化に努める。 </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65761</xdr:rowOff>
    </xdr:from>
    <xdr:to>
      <xdr:col>22</xdr:col>
      <xdr:colOff>203200</xdr:colOff>
      <xdr:row>14</xdr:row>
      <xdr:rowOff>90373</xdr:rowOff>
    </xdr:to>
    <xdr:cxnSp macro="">
      <xdr:nvCxnSpPr>
        <xdr:cNvPr id="441" name="直線コネクタ 440"/>
        <xdr:cNvCxnSpPr/>
      </xdr:nvCxnSpPr>
      <xdr:spPr>
        <a:xfrm flipV="1">
          <a:off x="14401800" y="2466061"/>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90373</xdr:rowOff>
    </xdr:from>
    <xdr:to>
      <xdr:col>21</xdr:col>
      <xdr:colOff>0</xdr:colOff>
      <xdr:row>14</xdr:row>
      <xdr:rowOff>129464</xdr:rowOff>
    </xdr:to>
    <xdr:cxnSp macro="">
      <xdr:nvCxnSpPr>
        <xdr:cNvPr id="444" name="直線コネクタ 443"/>
        <xdr:cNvCxnSpPr/>
      </xdr:nvCxnSpPr>
      <xdr:spPr>
        <a:xfrm flipV="1">
          <a:off x="13512800" y="2490673"/>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7" name="フローチャート : 判断 446"/>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8" name="テキスト ボックス 447"/>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9" name="フローチャート : 判断 448"/>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0" name="テキスト ボックス 449"/>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1" name="フローチャート : 判断 450"/>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2" name="テキスト ボックス 451"/>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14961</xdr:rowOff>
    </xdr:from>
    <xdr:to>
      <xdr:col>22</xdr:col>
      <xdr:colOff>254000</xdr:colOff>
      <xdr:row>14</xdr:row>
      <xdr:rowOff>116561</xdr:rowOff>
    </xdr:to>
    <xdr:sp macro="" textlink="">
      <xdr:nvSpPr>
        <xdr:cNvPr id="458" name="円/楕円 457"/>
        <xdr:cNvSpPr/>
      </xdr:nvSpPr>
      <xdr:spPr>
        <a:xfrm>
          <a:off x="15240000" y="24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126738</xdr:rowOff>
    </xdr:from>
    <xdr:ext cx="762000" cy="259045"/>
    <xdr:sp macro="" textlink="">
      <xdr:nvSpPr>
        <xdr:cNvPr id="459" name="テキスト ボックス 458"/>
        <xdr:cNvSpPr txBox="1"/>
      </xdr:nvSpPr>
      <xdr:spPr>
        <a:xfrm>
          <a:off x="14909800" y="218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39573</xdr:rowOff>
    </xdr:from>
    <xdr:to>
      <xdr:col>21</xdr:col>
      <xdr:colOff>50800</xdr:colOff>
      <xdr:row>14</xdr:row>
      <xdr:rowOff>141173</xdr:rowOff>
    </xdr:to>
    <xdr:sp macro="" textlink="">
      <xdr:nvSpPr>
        <xdr:cNvPr id="460" name="円/楕円 459"/>
        <xdr:cNvSpPr/>
      </xdr:nvSpPr>
      <xdr:spPr>
        <a:xfrm>
          <a:off x="14351000" y="24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151350</xdr:rowOff>
    </xdr:from>
    <xdr:ext cx="762000" cy="259045"/>
    <xdr:sp macro="" textlink="">
      <xdr:nvSpPr>
        <xdr:cNvPr id="461" name="テキスト ボックス 460"/>
        <xdr:cNvSpPr txBox="1"/>
      </xdr:nvSpPr>
      <xdr:spPr>
        <a:xfrm>
          <a:off x="14020800" y="220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78664</xdr:rowOff>
    </xdr:from>
    <xdr:to>
      <xdr:col>19</xdr:col>
      <xdr:colOff>533400</xdr:colOff>
      <xdr:row>15</xdr:row>
      <xdr:rowOff>8814</xdr:rowOff>
    </xdr:to>
    <xdr:sp macro="" textlink="">
      <xdr:nvSpPr>
        <xdr:cNvPr id="462" name="円/楕円 461"/>
        <xdr:cNvSpPr/>
      </xdr:nvSpPr>
      <xdr:spPr>
        <a:xfrm>
          <a:off x="13462000" y="24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18991</xdr:rowOff>
    </xdr:from>
    <xdr:ext cx="762000" cy="259045"/>
    <xdr:sp macro="" textlink="">
      <xdr:nvSpPr>
        <xdr:cNvPr id="463" name="テキスト ボックス 462"/>
        <xdr:cNvSpPr txBox="1"/>
      </xdr:nvSpPr>
      <xdr:spPr>
        <a:xfrm>
          <a:off x="13131800" y="224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44,430
44,149
125.63
19,727,673
17,806,280
1,468,978
10,514,168
17,192,194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指定管理への移行等による人件費削減により、前年度比</a:t>
          </a:r>
          <a:r>
            <a:rPr kumimoji="1" lang="en-US" altLang="ja-JP" sz="1300">
              <a:latin typeface="ＭＳ Ｐゴシック"/>
            </a:rPr>
            <a:t>1.1</a:t>
          </a:r>
          <a:r>
            <a:rPr kumimoji="1" lang="ja-JP" altLang="en-US" sz="1300">
              <a:latin typeface="ＭＳ Ｐゴシック"/>
            </a:rPr>
            <a:t>ポイント減少し、類似団体平均・全国平均も下回っている。</a:t>
          </a:r>
        </a:p>
        <a:p>
          <a:r>
            <a:rPr kumimoji="1" lang="ja-JP" altLang="en-US" sz="1300">
              <a:latin typeface="ＭＳ Ｐゴシック"/>
            </a:rPr>
            <a:t>　今後も定員管理・給与の適正化等の取組みを通じて人件費の削減に努める。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92710</xdr:rowOff>
    </xdr:to>
    <xdr:cxnSp macro="">
      <xdr:nvCxnSpPr>
        <xdr:cNvPr id="66" name="直線コネクタ 65"/>
        <xdr:cNvCxnSpPr/>
      </xdr:nvCxnSpPr>
      <xdr:spPr>
        <a:xfrm flipV="1">
          <a:off x="3987800" y="60096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92710</xdr:rowOff>
    </xdr:to>
    <xdr:cxnSp macro="">
      <xdr:nvCxnSpPr>
        <xdr:cNvPr id="69" name="直線コネクタ 68"/>
        <xdr:cNvCxnSpPr/>
      </xdr:nvCxnSpPr>
      <xdr:spPr>
        <a:xfrm>
          <a:off x="3098800" y="609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168910</xdr:rowOff>
    </xdr:to>
    <xdr:cxnSp macro="">
      <xdr:nvCxnSpPr>
        <xdr:cNvPr id="72" name="直線コネクタ 71"/>
        <xdr:cNvCxnSpPr/>
      </xdr:nvCxnSpPr>
      <xdr:spPr>
        <a:xfrm flipV="1">
          <a:off x="2209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81280</xdr:rowOff>
    </xdr:to>
    <xdr:cxnSp macro="">
      <xdr:nvCxnSpPr>
        <xdr:cNvPr id="75" name="直線コネクタ 74"/>
        <xdr:cNvCxnSpPr/>
      </xdr:nvCxnSpPr>
      <xdr:spPr>
        <a:xfrm flipV="1">
          <a:off x="1320800" y="616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129540</xdr:rowOff>
    </xdr:from>
    <xdr:to>
      <xdr:col>7</xdr:col>
      <xdr:colOff>66675</xdr:colOff>
      <xdr:row>35</xdr:row>
      <xdr:rowOff>59690</xdr:rowOff>
    </xdr:to>
    <xdr:sp macro="" textlink="">
      <xdr:nvSpPr>
        <xdr:cNvPr id="85" name="円/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1" name="円/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前年度の</a:t>
          </a:r>
          <a:r>
            <a:rPr kumimoji="1" lang="en-US" altLang="ja-JP" sz="1200">
              <a:latin typeface="ＭＳ Ｐゴシック"/>
            </a:rPr>
            <a:t>16.2</a:t>
          </a:r>
          <a:r>
            <a:rPr kumimoji="1" lang="ja-JP" altLang="en-US" sz="1200">
              <a:latin typeface="ＭＳ Ｐゴシック"/>
            </a:rPr>
            <a:t>％と比較すると</a:t>
          </a:r>
          <a:r>
            <a:rPr kumimoji="1" lang="en-US" altLang="ja-JP" sz="1200">
              <a:latin typeface="ＭＳ Ｐゴシック"/>
            </a:rPr>
            <a:t>1.4</a:t>
          </a:r>
          <a:r>
            <a:rPr kumimoji="1" lang="ja-JP" altLang="en-US" sz="1200">
              <a:latin typeface="ＭＳ Ｐゴシック"/>
            </a:rPr>
            <a:t>ポイント増加し、類似団体平均・全国平均を大きく上回っている。原因としては、指定管理者制度により、職員人件費等から委託料</a:t>
          </a:r>
          <a:r>
            <a:rPr kumimoji="1" lang="en-US" altLang="ja-JP" sz="1200">
              <a:latin typeface="ＭＳ Ｐゴシック"/>
            </a:rPr>
            <a:t>(</a:t>
          </a:r>
          <a:r>
            <a:rPr kumimoji="1" lang="ja-JP" altLang="en-US" sz="1200">
              <a:latin typeface="ＭＳ Ｐゴシック"/>
            </a:rPr>
            <a:t>物件費</a:t>
          </a:r>
          <a:r>
            <a:rPr kumimoji="1" lang="en-US" altLang="ja-JP" sz="1200">
              <a:latin typeface="ＭＳ Ｐゴシック"/>
            </a:rPr>
            <a:t>)</a:t>
          </a:r>
          <a:r>
            <a:rPr kumimoji="1" lang="ja-JP" altLang="en-US" sz="1200">
              <a:latin typeface="ＭＳ Ｐゴシック"/>
            </a:rPr>
            <a:t>へのシフトが起きていること等の業務委託増加に伴う、物件費の増加が起きているためである。</a:t>
          </a:r>
        </a:p>
        <a:p>
          <a:r>
            <a:rPr kumimoji="1" lang="ja-JP" altLang="en-US" sz="1200">
              <a:latin typeface="ＭＳ Ｐゴシック"/>
            </a:rPr>
            <a:t>　今後も可能なものは順次民間委託を進めていく予定であるが、必要性について精査し、安易な業務委託を増やさないように努める。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20864</xdr:rowOff>
    </xdr:from>
    <xdr:to>
      <xdr:col>24</xdr:col>
      <xdr:colOff>31750</xdr:colOff>
      <xdr:row>20</xdr:row>
      <xdr:rowOff>1814</xdr:rowOff>
    </xdr:to>
    <xdr:cxnSp macro="">
      <xdr:nvCxnSpPr>
        <xdr:cNvPr id="129" name="直線コネクタ 128"/>
        <xdr:cNvCxnSpPr/>
      </xdr:nvCxnSpPr>
      <xdr:spPr>
        <a:xfrm>
          <a:off x="15671800" y="3278414"/>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148771</xdr:rowOff>
    </xdr:from>
    <xdr:to>
      <xdr:col>22</xdr:col>
      <xdr:colOff>565150</xdr:colOff>
      <xdr:row>19</xdr:row>
      <xdr:rowOff>20864</xdr:rowOff>
    </xdr:to>
    <xdr:cxnSp macro="">
      <xdr:nvCxnSpPr>
        <xdr:cNvPr id="132" name="直線コネクタ 131"/>
        <xdr:cNvCxnSpPr/>
      </xdr:nvCxnSpPr>
      <xdr:spPr>
        <a:xfrm>
          <a:off x="14782800" y="3234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83457</xdr:rowOff>
    </xdr:from>
    <xdr:to>
      <xdr:col>21</xdr:col>
      <xdr:colOff>361950</xdr:colOff>
      <xdr:row>18</xdr:row>
      <xdr:rowOff>148771</xdr:rowOff>
    </xdr:to>
    <xdr:cxnSp macro="">
      <xdr:nvCxnSpPr>
        <xdr:cNvPr id="135" name="直線コネクタ 134"/>
        <xdr:cNvCxnSpPr/>
      </xdr:nvCxnSpPr>
      <xdr:spPr>
        <a:xfrm>
          <a:off x="13893800" y="3169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39914</xdr:rowOff>
    </xdr:from>
    <xdr:to>
      <xdr:col>20</xdr:col>
      <xdr:colOff>158750</xdr:colOff>
      <xdr:row>18</xdr:row>
      <xdr:rowOff>83457</xdr:rowOff>
    </xdr:to>
    <xdr:cxnSp macro="">
      <xdr:nvCxnSpPr>
        <xdr:cNvPr id="138" name="直線コネクタ 137"/>
        <xdr:cNvCxnSpPr/>
      </xdr:nvCxnSpPr>
      <xdr:spPr>
        <a:xfrm>
          <a:off x="13004800" y="3126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122464</xdr:rowOff>
    </xdr:from>
    <xdr:to>
      <xdr:col>24</xdr:col>
      <xdr:colOff>82550</xdr:colOff>
      <xdr:row>20</xdr:row>
      <xdr:rowOff>52614</xdr:rowOff>
    </xdr:to>
    <xdr:sp macro="" textlink="">
      <xdr:nvSpPr>
        <xdr:cNvPr id="148" name="円/楕円 147"/>
        <xdr:cNvSpPr/>
      </xdr:nvSpPr>
      <xdr:spPr>
        <a:xfrm>
          <a:off x="164592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94541</xdr:rowOff>
    </xdr:from>
    <xdr:ext cx="762000" cy="259045"/>
    <xdr:sp macro="" textlink="">
      <xdr:nvSpPr>
        <xdr:cNvPr id="149" name="物件費該当値テキスト"/>
        <xdr:cNvSpPr txBox="1"/>
      </xdr:nvSpPr>
      <xdr:spPr>
        <a:xfrm>
          <a:off x="165989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141514</xdr:rowOff>
    </xdr:from>
    <xdr:to>
      <xdr:col>22</xdr:col>
      <xdr:colOff>615950</xdr:colOff>
      <xdr:row>19</xdr:row>
      <xdr:rowOff>71664</xdr:rowOff>
    </xdr:to>
    <xdr:sp macro="" textlink="">
      <xdr:nvSpPr>
        <xdr:cNvPr id="150" name="円/楕円 149"/>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56441</xdr:rowOff>
    </xdr:from>
    <xdr:ext cx="736600" cy="259045"/>
    <xdr:sp macro="" textlink="">
      <xdr:nvSpPr>
        <xdr:cNvPr id="151" name="テキスト ボックス 150"/>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97971</xdr:rowOff>
    </xdr:from>
    <xdr:to>
      <xdr:col>21</xdr:col>
      <xdr:colOff>412750</xdr:colOff>
      <xdr:row>19</xdr:row>
      <xdr:rowOff>28122</xdr:rowOff>
    </xdr:to>
    <xdr:sp macro="" textlink="">
      <xdr:nvSpPr>
        <xdr:cNvPr id="152" name="円/楕円 151"/>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12899</xdr:rowOff>
    </xdr:from>
    <xdr:ext cx="762000" cy="259045"/>
    <xdr:sp macro="" textlink="">
      <xdr:nvSpPr>
        <xdr:cNvPr id="153" name="テキスト ボックス 152"/>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32657</xdr:rowOff>
    </xdr:from>
    <xdr:to>
      <xdr:col>20</xdr:col>
      <xdr:colOff>209550</xdr:colOff>
      <xdr:row>18</xdr:row>
      <xdr:rowOff>134257</xdr:rowOff>
    </xdr:to>
    <xdr:sp macro="" textlink="">
      <xdr:nvSpPr>
        <xdr:cNvPr id="154" name="円/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160564</xdr:rowOff>
    </xdr:from>
    <xdr:to>
      <xdr:col>19</xdr:col>
      <xdr:colOff>6350</xdr:colOff>
      <xdr:row>18</xdr:row>
      <xdr:rowOff>90714</xdr:rowOff>
    </xdr:to>
    <xdr:sp macro="" textlink="">
      <xdr:nvSpPr>
        <xdr:cNvPr id="156" name="円/楕円 155"/>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75491</xdr:rowOff>
    </xdr:from>
    <xdr:ext cx="762000" cy="259045"/>
    <xdr:sp macro="" textlink="">
      <xdr:nvSpPr>
        <xdr:cNvPr id="157" name="テキスト ボックス 156"/>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0.5</a:t>
          </a:r>
          <a:r>
            <a:rPr kumimoji="1" lang="ja-JP" altLang="en-US" sz="1300">
              <a:latin typeface="ＭＳ Ｐゴシック"/>
            </a:rPr>
            <a:t>ポイント減少した。類似団体平均・全国平均を下回っているが、ここ数年間で見ると高水準になっている。原因としては、生活保護費の増加等が挙げられる。</a:t>
          </a:r>
        </a:p>
        <a:p>
          <a:r>
            <a:rPr kumimoji="1" lang="ja-JP" altLang="en-US" sz="1300">
              <a:latin typeface="ＭＳ Ｐゴシック"/>
            </a:rPr>
            <a:t>　今後も施策の現状分析を続け、コストの削減に努める。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76200</xdr:rowOff>
    </xdr:to>
    <xdr:cxnSp macro="">
      <xdr:nvCxnSpPr>
        <xdr:cNvPr id="190" name="直線コネクタ 189"/>
        <xdr:cNvCxnSpPr/>
      </xdr:nvCxnSpPr>
      <xdr:spPr>
        <a:xfrm flipV="1">
          <a:off x="3987800" y="961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25400</xdr:rowOff>
    </xdr:from>
    <xdr:to>
      <xdr:col>5</xdr:col>
      <xdr:colOff>549275</xdr:colOff>
      <xdr:row>56</xdr:row>
      <xdr:rowOff>76200</xdr:rowOff>
    </xdr:to>
    <xdr:cxnSp macro="">
      <xdr:nvCxnSpPr>
        <xdr:cNvPr id="193" name="直線コネクタ 192"/>
        <xdr:cNvCxnSpPr/>
      </xdr:nvCxnSpPr>
      <xdr:spPr>
        <a:xfrm>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25400</xdr:rowOff>
    </xdr:to>
    <xdr:cxnSp macro="">
      <xdr:nvCxnSpPr>
        <xdr:cNvPr id="196" name="直線コネクタ 195"/>
        <xdr:cNvCxnSpPr/>
      </xdr:nvCxnSpPr>
      <xdr:spPr>
        <a:xfrm>
          <a:off x="2209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95250</xdr:rowOff>
    </xdr:from>
    <xdr:to>
      <xdr:col>3</xdr:col>
      <xdr:colOff>142875</xdr:colOff>
      <xdr:row>56</xdr:row>
      <xdr:rowOff>0</xdr:rowOff>
    </xdr:to>
    <xdr:cxnSp macro="">
      <xdr:nvCxnSpPr>
        <xdr:cNvPr id="199" name="直線コネクタ 198"/>
        <xdr:cNvCxnSpPr/>
      </xdr:nvCxnSpPr>
      <xdr:spPr>
        <a:xfrm>
          <a:off x="1320800" y="952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11" name="円/楕円 210"/>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212" name="テキスト ボックス 211"/>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146050</xdr:rowOff>
    </xdr:from>
    <xdr:to>
      <xdr:col>4</xdr:col>
      <xdr:colOff>396875</xdr:colOff>
      <xdr:row>56</xdr:row>
      <xdr:rowOff>76200</xdr:rowOff>
    </xdr:to>
    <xdr:sp macro="" textlink="">
      <xdr:nvSpPr>
        <xdr:cNvPr id="213" name="円/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214" name="テキスト ボックス 21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5" name="円/楕円 214"/>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6" name="テキスト ボックス 215"/>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7" name="円/楕円 216"/>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18" name="テキスト ボックス 217"/>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0.4</a:t>
          </a:r>
          <a:r>
            <a:rPr kumimoji="1" lang="ja-JP" altLang="en-US" sz="1300">
              <a:latin typeface="ＭＳ Ｐゴシック"/>
            </a:rPr>
            <a:t>ポイント減少し、栃木県平均・類似団体平均を下回っている。</a:t>
          </a:r>
        </a:p>
        <a:p>
          <a:r>
            <a:rPr kumimoji="1" lang="ja-JP" altLang="en-US" sz="1300">
              <a:latin typeface="ＭＳ Ｐゴシック"/>
            </a:rPr>
            <a:t>　今後も下水道事業等への基準外繰出の削減を図ることなどにより、できる限り普通会計の負担を減らすように努める。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73660</xdr:rowOff>
    </xdr:to>
    <xdr:cxnSp macro="">
      <xdr:nvCxnSpPr>
        <xdr:cNvPr id="251" name="直線コネクタ 250"/>
        <xdr:cNvCxnSpPr/>
      </xdr:nvCxnSpPr>
      <xdr:spPr>
        <a:xfrm flipV="1">
          <a:off x="15671800" y="964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73660</xdr:rowOff>
    </xdr:to>
    <xdr:cxnSp macro="">
      <xdr:nvCxnSpPr>
        <xdr:cNvPr id="254" name="直線コネクタ 253"/>
        <xdr:cNvCxnSpPr/>
      </xdr:nvCxnSpPr>
      <xdr:spPr>
        <a:xfrm>
          <a:off x="14782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58420</xdr:rowOff>
    </xdr:to>
    <xdr:cxnSp macro="">
      <xdr:nvCxnSpPr>
        <xdr:cNvPr id="257" name="直線コネクタ 256"/>
        <xdr:cNvCxnSpPr/>
      </xdr:nvCxnSpPr>
      <xdr:spPr>
        <a:xfrm>
          <a:off x="13893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56</xdr:row>
      <xdr:rowOff>58420</xdr:rowOff>
    </xdr:to>
    <xdr:cxnSp macro="">
      <xdr:nvCxnSpPr>
        <xdr:cNvPr id="260" name="直線コネクタ 259"/>
        <xdr:cNvCxnSpPr/>
      </xdr:nvCxnSpPr>
      <xdr:spPr>
        <a:xfrm>
          <a:off x="13004800" y="9560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70" name="円/楕円 269"/>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71"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4" name="円/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6" name="円/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11.8 </a:t>
          </a:r>
          <a:r>
            <a:rPr kumimoji="1" lang="ja-JP" altLang="en-US" sz="1300">
              <a:latin typeface="ＭＳ Ｐゴシック"/>
            </a:rPr>
            <a:t>％と比較すると</a:t>
          </a:r>
          <a:r>
            <a:rPr kumimoji="1" lang="en-US" altLang="ja-JP" sz="1300">
              <a:latin typeface="ＭＳ Ｐゴシック"/>
            </a:rPr>
            <a:t>0.8</a:t>
          </a:r>
          <a:r>
            <a:rPr kumimoji="1" lang="ja-JP" altLang="en-US" sz="1300">
              <a:latin typeface="ＭＳ Ｐゴシック"/>
            </a:rPr>
            <a:t>ポイントと増加した。全国平均・類似団体平均を上回っており、依然として高い水準にある。要因としては一部事務組合に対する負担金が多額になっていることが挙げられ、特に消防費・清掃費に係る負担金が大部分を占めている。</a:t>
          </a:r>
        </a:p>
        <a:p>
          <a:r>
            <a:rPr kumimoji="1" lang="ja-JP" altLang="en-US" sz="1300">
              <a:latin typeface="ＭＳ Ｐゴシック"/>
            </a:rPr>
            <a:t>　現在、</a:t>
          </a:r>
          <a:r>
            <a:rPr kumimoji="1" lang="en-US" altLang="ja-JP" sz="1300">
              <a:latin typeface="ＭＳ Ｐゴシック"/>
            </a:rPr>
            <a:t>3</a:t>
          </a:r>
          <a:r>
            <a:rPr kumimoji="1" lang="ja-JP" altLang="en-US" sz="1300">
              <a:latin typeface="ＭＳ Ｐゴシック"/>
            </a:rPr>
            <a:t>年に</a:t>
          </a:r>
          <a:r>
            <a:rPr kumimoji="1" lang="en-US" altLang="ja-JP" sz="1300">
              <a:latin typeface="ＭＳ Ｐゴシック"/>
            </a:rPr>
            <a:t>1</a:t>
          </a:r>
          <a:r>
            <a:rPr kumimoji="1" lang="ja-JP" altLang="en-US" sz="1300">
              <a:latin typeface="ＭＳ Ｐゴシック"/>
            </a:rPr>
            <a:t>度補助金審議会を実施しており、適正な補助金支出へ向けて段階的削減や廃止も含め検討を進めていく。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131572</xdr:rowOff>
    </xdr:to>
    <xdr:cxnSp macro="">
      <xdr:nvCxnSpPr>
        <xdr:cNvPr id="309" name="直線コネクタ 308"/>
        <xdr:cNvCxnSpPr/>
      </xdr:nvCxnSpPr>
      <xdr:spPr>
        <a:xfrm>
          <a:off x="15671800" y="6267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94996</xdr:rowOff>
    </xdr:to>
    <xdr:cxnSp macro="">
      <xdr:nvCxnSpPr>
        <xdr:cNvPr id="312" name="直線コネクタ 311"/>
        <xdr:cNvCxnSpPr/>
      </xdr:nvCxnSpPr>
      <xdr:spPr>
        <a:xfrm>
          <a:off x="14782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53848</xdr:rowOff>
    </xdr:from>
    <xdr:to>
      <xdr:col>21</xdr:col>
      <xdr:colOff>361950</xdr:colOff>
      <xdr:row>36</xdr:row>
      <xdr:rowOff>104140</xdr:rowOff>
    </xdr:to>
    <xdr:cxnSp macro="">
      <xdr:nvCxnSpPr>
        <xdr:cNvPr id="315" name="直線コネクタ 314"/>
        <xdr:cNvCxnSpPr/>
      </xdr:nvCxnSpPr>
      <xdr:spPr>
        <a:xfrm flipV="1">
          <a:off x="13893800" y="6226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145288</xdr:rowOff>
    </xdr:to>
    <xdr:cxnSp macro="">
      <xdr:nvCxnSpPr>
        <xdr:cNvPr id="318" name="直線コネクタ 317"/>
        <xdr:cNvCxnSpPr/>
      </xdr:nvCxnSpPr>
      <xdr:spPr>
        <a:xfrm flipV="1">
          <a:off x="13004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8" name="円/楕円 327"/>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9"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0" name="円/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31" name="テキスト ボックス 330"/>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xdr:rowOff>
    </xdr:from>
    <xdr:to>
      <xdr:col>21</xdr:col>
      <xdr:colOff>412750</xdr:colOff>
      <xdr:row>36</xdr:row>
      <xdr:rowOff>104648</xdr:rowOff>
    </xdr:to>
    <xdr:sp macro="" textlink="">
      <xdr:nvSpPr>
        <xdr:cNvPr id="332" name="円/楕円 331"/>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33" name="テキスト ボックス 332"/>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4" name="円/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5" name="テキスト ボックス 334"/>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6" name="円/楕円 335"/>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9415</xdr:rowOff>
    </xdr:from>
    <xdr:ext cx="762000" cy="259045"/>
    <xdr:sp macro="" textlink="">
      <xdr:nvSpPr>
        <xdr:cNvPr id="337" name="テキスト ボックス 336"/>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類似団体平均や全国平均を下回っており、前年度比</a:t>
          </a:r>
          <a:r>
            <a:rPr kumimoji="1" lang="en-US" altLang="ja-JP" sz="1300">
              <a:latin typeface="ＭＳ Ｐゴシック"/>
            </a:rPr>
            <a:t>0.8</a:t>
          </a:r>
          <a:r>
            <a:rPr kumimoji="1" lang="ja-JP" altLang="en-US" sz="1300">
              <a:latin typeface="ＭＳ Ｐゴシック"/>
            </a:rPr>
            <a:t>ポイント減少している。原因は、合併特例債や臨時財政対策債に係る元金償還額の増加しているものの、繰上償還を行うなど、公債費の抑制に努めていることによる。</a:t>
          </a:r>
        </a:p>
        <a:p>
          <a:r>
            <a:rPr kumimoji="1" lang="ja-JP" altLang="en-US" sz="1300">
              <a:latin typeface="ＭＳ Ｐゴシック"/>
            </a:rPr>
            <a:t>　平成</a:t>
          </a:r>
          <a:r>
            <a:rPr kumimoji="1" lang="en-US" altLang="ja-JP" sz="1300">
              <a:latin typeface="ＭＳ Ｐゴシック"/>
            </a:rPr>
            <a:t>31</a:t>
          </a:r>
          <a:r>
            <a:rPr kumimoji="1" lang="ja-JP" altLang="en-US" sz="1300">
              <a:latin typeface="ＭＳ Ｐゴシック"/>
            </a:rPr>
            <a:t>年度に合併特例債を中心に元金償還のピークが見込まれているため、それまでは厳しい財政運営になることが予想される。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123190</xdr:rowOff>
    </xdr:from>
    <xdr:to>
      <xdr:col>7</xdr:col>
      <xdr:colOff>15875</xdr:colOff>
      <xdr:row>74</xdr:row>
      <xdr:rowOff>138430</xdr:rowOff>
    </xdr:to>
    <xdr:cxnSp macro="">
      <xdr:nvCxnSpPr>
        <xdr:cNvPr id="369" name="直線コネクタ 368"/>
        <xdr:cNvCxnSpPr/>
      </xdr:nvCxnSpPr>
      <xdr:spPr>
        <a:xfrm flipV="1">
          <a:off x="3987800" y="128104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138430</xdr:rowOff>
    </xdr:from>
    <xdr:to>
      <xdr:col>5</xdr:col>
      <xdr:colOff>549275</xdr:colOff>
      <xdr:row>74</xdr:row>
      <xdr:rowOff>157480</xdr:rowOff>
    </xdr:to>
    <xdr:cxnSp macro="">
      <xdr:nvCxnSpPr>
        <xdr:cNvPr id="372" name="直線コネクタ 371"/>
        <xdr:cNvCxnSpPr/>
      </xdr:nvCxnSpPr>
      <xdr:spPr>
        <a:xfrm flipV="1">
          <a:off x="3098800" y="12825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74</xdr:row>
      <xdr:rowOff>157480</xdr:rowOff>
    </xdr:to>
    <xdr:cxnSp macro="">
      <xdr:nvCxnSpPr>
        <xdr:cNvPr id="375" name="直線コネクタ 374"/>
        <xdr:cNvCxnSpPr/>
      </xdr:nvCxnSpPr>
      <xdr:spPr>
        <a:xfrm>
          <a:off x="2209800" y="12837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104140</xdr:rowOff>
    </xdr:from>
    <xdr:to>
      <xdr:col>3</xdr:col>
      <xdr:colOff>142875</xdr:colOff>
      <xdr:row>74</xdr:row>
      <xdr:rowOff>149860</xdr:rowOff>
    </xdr:to>
    <xdr:cxnSp macro="">
      <xdr:nvCxnSpPr>
        <xdr:cNvPr id="378" name="直線コネクタ 377"/>
        <xdr:cNvCxnSpPr/>
      </xdr:nvCxnSpPr>
      <xdr:spPr>
        <a:xfrm>
          <a:off x="1320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72390</xdr:rowOff>
    </xdr:from>
    <xdr:to>
      <xdr:col>7</xdr:col>
      <xdr:colOff>66675</xdr:colOff>
      <xdr:row>75</xdr:row>
      <xdr:rowOff>2540</xdr:rowOff>
    </xdr:to>
    <xdr:sp macro="" textlink="">
      <xdr:nvSpPr>
        <xdr:cNvPr id="388" name="円/楕円 387"/>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152417</xdr:rowOff>
    </xdr:from>
    <xdr:ext cx="762000" cy="259045"/>
    <xdr:sp macro="" textlink="">
      <xdr:nvSpPr>
        <xdr:cNvPr id="389" name="公債費該当値テキスト"/>
        <xdr:cNvSpPr txBox="1"/>
      </xdr:nvSpPr>
      <xdr:spPr>
        <a:xfrm>
          <a:off x="4914900" y="1266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87630</xdr:rowOff>
    </xdr:from>
    <xdr:to>
      <xdr:col>5</xdr:col>
      <xdr:colOff>600075</xdr:colOff>
      <xdr:row>75</xdr:row>
      <xdr:rowOff>17780</xdr:rowOff>
    </xdr:to>
    <xdr:sp macro="" textlink="">
      <xdr:nvSpPr>
        <xdr:cNvPr id="390" name="円/楕円 389"/>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27957</xdr:rowOff>
    </xdr:from>
    <xdr:ext cx="736600" cy="259045"/>
    <xdr:sp macro="" textlink="">
      <xdr:nvSpPr>
        <xdr:cNvPr id="391" name="テキスト ボックス 390"/>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106680</xdr:rowOff>
    </xdr:from>
    <xdr:to>
      <xdr:col>4</xdr:col>
      <xdr:colOff>396875</xdr:colOff>
      <xdr:row>75</xdr:row>
      <xdr:rowOff>36830</xdr:rowOff>
    </xdr:to>
    <xdr:sp macro="" textlink="">
      <xdr:nvSpPr>
        <xdr:cNvPr id="392" name="円/楕円 391"/>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47007</xdr:rowOff>
    </xdr:from>
    <xdr:ext cx="762000" cy="259045"/>
    <xdr:sp macro="" textlink="">
      <xdr:nvSpPr>
        <xdr:cNvPr id="393" name="テキスト ボックス 392"/>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94" name="円/楕円 393"/>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95" name="テキスト ボックス 394"/>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396" name="円/楕円 395"/>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397" name="テキスト ボックス 396"/>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0.2</a:t>
          </a:r>
          <a:r>
            <a:rPr kumimoji="1" lang="ja-JP" altLang="en-US" sz="1300">
              <a:latin typeface="ＭＳ Ｐゴシック"/>
            </a:rPr>
            <a:t>ポイント増加したが、栃木県平均及び全国平均を下まわっている。今後も引き続き施策の現状分析を続け、コストの削減に努める。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94996</xdr:rowOff>
    </xdr:from>
    <xdr:to>
      <xdr:col>24</xdr:col>
      <xdr:colOff>31750</xdr:colOff>
      <xdr:row>78</xdr:row>
      <xdr:rowOff>104139</xdr:rowOff>
    </xdr:to>
    <xdr:cxnSp macro="">
      <xdr:nvCxnSpPr>
        <xdr:cNvPr id="428" name="直線コネクタ 427"/>
        <xdr:cNvCxnSpPr/>
      </xdr:nvCxnSpPr>
      <xdr:spPr>
        <a:xfrm>
          <a:off x="15671800" y="134680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xdr:rowOff>
    </xdr:from>
    <xdr:to>
      <xdr:col>22</xdr:col>
      <xdr:colOff>565150</xdr:colOff>
      <xdr:row>78</xdr:row>
      <xdr:rowOff>94996</xdr:rowOff>
    </xdr:to>
    <xdr:cxnSp macro="">
      <xdr:nvCxnSpPr>
        <xdr:cNvPr id="431" name="直線コネクタ 430"/>
        <xdr:cNvCxnSpPr/>
      </xdr:nvCxnSpPr>
      <xdr:spPr>
        <a:xfrm>
          <a:off x="14782800" y="133812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xdr:rowOff>
    </xdr:from>
    <xdr:to>
      <xdr:col>21</xdr:col>
      <xdr:colOff>361950</xdr:colOff>
      <xdr:row>78</xdr:row>
      <xdr:rowOff>67563</xdr:rowOff>
    </xdr:to>
    <xdr:cxnSp macro="">
      <xdr:nvCxnSpPr>
        <xdr:cNvPr id="434" name="直線コネクタ 433"/>
        <xdr:cNvCxnSpPr/>
      </xdr:nvCxnSpPr>
      <xdr:spPr>
        <a:xfrm flipV="1">
          <a:off x="13893800" y="133812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78</xdr:row>
      <xdr:rowOff>67563</xdr:rowOff>
    </xdr:to>
    <xdr:cxnSp macro="">
      <xdr:nvCxnSpPr>
        <xdr:cNvPr id="437" name="直線コネクタ 436"/>
        <xdr:cNvCxnSpPr/>
      </xdr:nvCxnSpPr>
      <xdr:spPr>
        <a:xfrm>
          <a:off x="13004800" y="134269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7" name="円/楕円 446"/>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8"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44196</xdr:rowOff>
    </xdr:from>
    <xdr:to>
      <xdr:col>22</xdr:col>
      <xdr:colOff>615950</xdr:colOff>
      <xdr:row>78</xdr:row>
      <xdr:rowOff>145796</xdr:rowOff>
    </xdr:to>
    <xdr:sp macro="" textlink="">
      <xdr:nvSpPr>
        <xdr:cNvPr id="449" name="円/楕円 448"/>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155973</xdr:rowOff>
    </xdr:from>
    <xdr:ext cx="736600" cy="259045"/>
    <xdr:sp macro="" textlink="">
      <xdr:nvSpPr>
        <xdr:cNvPr id="450" name="テキスト ボックス 449"/>
        <xdr:cNvSpPr txBox="1"/>
      </xdr:nvSpPr>
      <xdr:spPr>
        <a:xfrm>
          <a:off x="15290800" y="1318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128778</xdr:rowOff>
    </xdr:from>
    <xdr:to>
      <xdr:col>21</xdr:col>
      <xdr:colOff>412750</xdr:colOff>
      <xdr:row>78</xdr:row>
      <xdr:rowOff>58928</xdr:rowOff>
    </xdr:to>
    <xdr:sp macro="" textlink="">
      <xdr:nvSpPr>
        <xdr:cNvPr id="451" name="円/楕円 450"/>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69105</xdr:rowOff>
    </xdr:from>
    <xdr:ext cx="762000" cy="259045"/>
    <xdr:sp macro="" textlink="">
      <xdr:nvSpPr>
        <xdr:cNvPr id="452" name="テキスト ボックス 451"/>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xdr:rowOff>
    </xdr:from>
    <xdr:to>
      <xdr:col>20</xdr:col>
      <xdr:colOff>209550</xdr:colOff>
      <xdr:row>78</xdr:row>
      <xdr:rowOff>118363</xdr:rowOff>
    </xdr:to>
    <xdr:sp macro="" textlink="">
      <xdr:nvSpPr>
        <xdr:cNvPr id="453" name="円/楕円 452"/>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128540</xdr:rowOff>
    </xdr:from>
    <xdr:ext cx="762000" cy="259045"/>
    <xdr:sp macro="" textlink="">
      <xdr:nvSpPr>
        <xdr:cNvPr id="454" name="テキスト ボックス 453"/>
        <xdr:cNvSpPr txBox="1"/>
      </xdr:nvSpPr>
      <xdr:spPr>
        <a:xfrm>
          <a:off x="13512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xdr:rowOff>
    </xdr:from>
    <xdr:to>
      <xdr:col>19</xdr:col>
      <xdr:colOff>6350</xdr:colOff>
      <xdr:row>78</xdr:row>
      <xdr:rowOff>104648</xdr:rowOff>
    </xdr:to>
    <xdr:sp macro="" textlink="">
      <xdr:nvSpPr>
        <xdr:cNvPr id="455" name="円/楕円 454"/>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114825</xdr:rowOff>
    </xdr:from>
    <xdr:ext cx="762000" cy="259045"/>
    <xdr:sp macro="" textlink="">
      <xdr:nvSpPr>
        <xdr:cNvPr id="456" name="テキスト ボックス 455"/>
        <xdr:cNvSpPr txBox="1"/>
      </xdr:nvSpPr>
      <xdr:spPr>
        <a:xfrm>
          <a:off x="12623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栃木県さくら市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107139</xdr:rowOff>
    </xdr:from>
    <xdr:to>
      <xdr:col>4</xdr:col>
      <xdr:colOff>1117600</xdr:colOff>
      <xdr:row>19</xdr:row>
      <xdr:rowOff>108658</xdr:rowOff>
    </xdr:to>
    <xdr:cxnSp macro="">
      <xdr:nvCxnSpPr>
        <xdr:cNvPr id="52" name="直線コネクタ 51"/>
        <xdr:cNvCxnSpPr/>
      </xdr:nvCxnSpPr>
      <xdr:spPr bwMode="auto">
        <a:xfrm>
          <a:off x="5003800" y="3412314"/>
          <a:ext cx="647700" cy="1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107139</xdr:rowOff>
    </xdr:from>
    <xdr:to>
      <xdr:col>4</xdr:col>
      <xdr:colOff>469900</xdr:colOff>
      <xdr:row>19</xdr:row>
      <xdr:rowOff>143111</xdr:rowOff>
    </xdr:to>
    <xdr:cxnSp macro="">
      <xdr:nvCxnSpPr>
        <xdr:cNvPr id="55" name="直線コネクタ 54"/>
        <xdr:cNvCxnSpPr/>
      </xdr:nvCxnSpPr>
      <xdr:spPr bwMode="auto">
        <a:xfrm flipV="1">
          <a:off x="4305300" y="3412314"/>
          <a:ext cx="698500" cy="35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81650</xdr:rowOff>
    </xdr:from>
    <xdr:to>
      <xdr:col>3</xdr:col>
      <xdr:colOff>904875</xdr:colOff>
      <xdr:row>19</xdr:row>
      <xdr:rowOff>143111</xdr:rowOff>
    </xdr:to>
    <xdr:cxnSp macro="">
      <xdr:nvCxnSpPr>
        <xdr:cNvPr id="58" name="直線コネクタ 57"/>
        <xdr:cNvCxnSpPr/>
      </xdr:nvCxnSpPr>
      <xdr:spPr bwMode="auto">
        <a:xfrm>
          <a:off x="3606800" y="3386825"/>
          <a:ext cx="698500" cy="61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35799</xdr:rowOff>
    </xdr:from>
    <xdr:to>
      <xdr:col>3</xdr:col>
      <xdr:colOff>206375</xdr:colOff>
      <xdr:row>19</xdr:row>
      <xdr:rowOff>81650</xdr:rowOff>
    </xdr:to>
    <xdr:cxnSp macro="">
      <xdr:nvCxnSpPr>
        <xdr:cNvPr id="61" name="直線コネクタ 60"/>
        <xdr:cNvCxnSpPr/>
      </xdr:nvCxnSpPr>
      <xdr:spPr bwMode="auto">
        <a:xfrm>
          <a:off x="2908300" y="3340974"/>
          <a:ext cx="698500" cy="45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57858</xdr:rowOff>
    </xdr:from>
    <xdr:to>
      <xdr:col>5</xdr:col>
      <xdr:colOff>34925</xdr:colOff>
      <xdr:row>19</xdr:row>
      <xdr:rowOff>159458</xdr:rowOff>
    </xdr:to>
    <xdr:sp macro="" textlink="">
      <xdr:nvSpPr>
        <xdr:cNvPr id="71" name="円/楕円 70"/>
        <xdr:cNvSpPr/>
      </xdr:nvSpPr>
      <xdr:spPr bwMode="auto">
        <a:xfrm>
          <a:off x="5600700" y="336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137885</xdr:rowOff>
    </xdr:from>
    <xdr:ext cx="762000" cy="259045"/>
    <xdr:sp macro="" textlink="">
      <xdr:nvSpPr>
        <xdr:cNvPr id="72" name="人口1人当たり決算額の推移該当値テキスト130"/>
        <xdr:cNvSpPr txBox="1"/>
      </xdr:nvSpPr>
      <xdr:spPr>
        <a:xfrm>
          <a:off x="5740400" y="327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56339</xdr:rowOff>
    </xdr:from>
    <xdr:to>
      <xdr:col>4</xdr:col>
      <xdr:colOff>520700</xdr:colOff>
      <xdr:row>19</xdr:row>
      <xdr:rowOff>157939</xdr:rowOff>
    </xdr:to>
    <xdr:sp macro="" textlink="">
      <xdr:nvSpPr>
        <xdr:cNvPr id="73" name="円/楕円 72"/>
        <xdr:cNvSpPr/>
      </xdr:nvSpPr>
      <xdr:spPr bwMode="auto">
        <a:xfrm>
          <a:off x="4953000" y="336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142716</xdr:rowOff>
    </xdr:from>
    <xdr:ext cx="736600" cy="259045"/>
    <xdr:sp macro="" textlink="">
      <xdr:nvSpPr>
        <xdr:cNvPr id="74" name="テキスト ボックス 73"/>
        <xdr:cNvSpPr txBox="1"/>
      </xdr:nvSpPr>
      <xdr:spPr>
        <a:xfrm>
          <a:off x="4622800" y="344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72,133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92311</xdr:rowOff>
    </xdr:from>
    <xdr:to>
      <xdr:col>3</xdr:col>
      <xdr:colOff>955675</xdr:colOff>
      <xdr:row>20</xdr:row>
      <xdr:rowOff>22461</xdr:rowOff>
    </xdr:to>
    <xdr:sp macro="" textlink="">
      <xdr:nvSpPr>
        <xdr:cNvPr id="75" name="円/楕円 74"/>
        <xdr:cNvSpPr/>
      </xdr:nvSpPr>
      <xdr:spPr bwMode="auto">
        <a:xfrm>
          <a:off x="4254500" y="339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7238</xdr:rowOff>
    </xdr:from>
    <xdr:ext cx="762000" cy="259045"/>
    <xdr:sp macro="" textlink="">
      <xdr:nvSpPr>
        <xdr:cNvPr id="76" name="テキスト ボックス 75"/>
        <xdr:cNvSpPr txBox="1"/>
      </xdr:nvSpPr>
      <xdr:spPr>
        <a:xfrm>
          <a:off x="3924300" y="34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69,930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30850</xdr:rowOff>
    </xdr:from>
    <xdr:to>
      <xdr:col>3</xdr:col>
      <xdr:colOff>257175</xdr:colOff>
      <xdr:row>19</xdr:row>
      <xdr:rowOff>132450</xdr:rowOff>
    </xdr:to>
    <xdr:sp macro="" textlink="">
      <xdr:nvSpPr>
        <xdr:cNvPr id="77" name="円/楕円 76"/>
        <xdr:cNvSpPr/>
      </xdr:nvSpPr>
      <xdr:spPr bwMode="auto">
        <a:xfrm>
          <a:off x="3556000" y="333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117227</xdr:rowOff>
    </xdr:from>
    <xdr:ext cx="762000" cy="259045"/>
    <xdr:sp macro="" textlink="">
      <xdr:nvSpPr>
        <xdr:cNvPr id="78" name="テキスト ボックス 77"/>
        <xdr:cNvSpPr txBox="1"/>
      </xdr:nvSpPr>
      <xdr:spPr>
        <a:xfrm>
          <a:off x="3225800" y="34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73,694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156449</xdr:rowOff>
    </xdr:from>
    <xdr:to>
      <xdr:col>2</xdr:col>
      <xdr:colOff>692150</xdr:colOff>
      <xdr:row>19</xdr:row>
      <xdr:rowOff>86599</xdr:rowOff>
    </xdr:to>
    <xdr:sp macro="" textlink="">
      <xdr:nvSpPr>
        <xdr:cNvPr id="79" name="円/楕円 78"/>
        <xdr:cNvSpPr/>
      </xdr:nvSpPr>
      <xdr:spPr bwMode="auto">
        <a:xfrm>
          <a:off x="2857500" y="329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71376</xdr:rowOff>
    </xdr:from>
    <xdr:ext cx="762000" cy="259045"/>
    <xdr:sp macro="" textlink="">
      <xdr:nvSpPr>
        <xdr:cNvPr id="80" name="テキスト ボックス 79"/>
        <xdr:cNvSpPr txBox="1"/>
      </xdr:nvSpPr>
      <xdr:spPr>
        <a:xfrm>
          <a:off x="2527300" y="337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31460</xdr:rowOff>
    </xdr:from>
    <xdr:to>
      <xdr:col>4</xdr:col>
      <xdr:colOff>1117600</xdr:colOff>
      <xdr:row>38</xdr:row>
      <xdr:rowOff>32120</xdr:rowOff>
    </xdr:to>
    <xdr:cxnSp macro="">
      <xdr:nvCxnSpPr>
        <xdr:cNvPr id="114" name="直線コネクタ 113"/>
        <xdr:cNvCxnSpPr/>
      </xdr:nvCxnSpPr>
      <xdr:spPr bwMode="auto">
        <a:xfrm flipV="1">
          <a:off x="5003800" y="7499060"/>
          <a:ext cx="647700" cy="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15195</xdr:rowOff>
    </xdr:from>
    <xdr:to>
      <xdr:col>4</xdr:col>
      <xdr:colOff>469900</xdr:colOff>
      <xdr:row>38</xdr:row>
      <xdr:rowOff>32120</xdr:rowOff>
    </xdr:to>
    <xdr:cxnSp macro="">
      <xdr:nvCxnSpPr>
        <xdr:cNvPr id="117" name="直線コネクタ 116"/>
        <xdr:cNvCxnSpPr/>
      </xdr:nvCxnSpPr>
      <xdr:spPr bwMode="auto">
        <a:xfrm>
          <a:off x="4305300" y="7482795"/>
          <a:ext cx="698500" cy="16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342536</xdr:rowOff>
    </xdr:from>
    <xdr:to>
      <xdr:col>3</xdr:col>
      <xdr:colOff>904875</xdr:colOff>
      <xdr:row>38</xdr:row>
      <xdr:rowOff>15195</xdr:rowOff>
    </xdr:to>
    <xdr:cxnSp macro="">
      <xdr:nvCxnSpPr>
        <xdr:cNvPr id="120" name="直線コネクタ 119"/>
        <xdr:cNvCxnSpPr/>
      </xdr:nvCxnSpPr>
      <xdr:spPr bwMode="auto">
        <a:xfrm>
          <a:off x="3606800" y="7467236"/>
          <a:ext cx="698500" cy="15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342536</xdr:rowOff>
    </xdr:from>
    <xdr:to>
      <xdr:col>3</xdr:col>
      <xdr:colOff>206375</xdr:colOff>
      <xdr:row>38</xdr:row>
      <xdr:rowOff>16452</xdr:rowOff>
    </xdr:to>
    <xdr:cxnSp macro="">
      <xdr:nvCxnSpPr>
        <xdr:cNvPr id="123" name="直線コネクタ 122"/>
        <xdr:cNvCxnSpPr/>
      </xdr:nvCxnSpPr>
      <xdr:spPr bwMode="auto">
        <a:xfrm flipV="1">
          <a:off x="2908300" y="7467236"/>
          <a:ext cx="698500" cy="16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323560</xdr:rowOff>
    </xdr:from>
    <xdr:to>
      <xdr:col>5</xdr:col>
      <xdr:colOff>34925</xdr:colOff>
      <xdr:row>38</xdr:row>
      <xdr:rowOff>82260</xdr:rowOff>
    </xdr:to>
    <xdr:sp macro="" textlink="">
      <xdr:nvSpPr>
        <xdr:cNvPr id="133" name="円/楕円 132"/>
        <xdr:cNvSpPr/>
      </xdr:nvSpPr>
      <xdr:spPr bwMode="auto">
        <a:xfrm>
          <a:off x="5600700" y="744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324220</xdr:rowOff>
    </xdr:from>
    <xdr:to>
      <xdr:col>4</xdr:col>
      <xdr:colOff>520700</xdr:colOff>
      <xdr:row>38</xdr:row>
      <xdr:rowOff>82920</xdr:rowOff>
    </xdr:to>
    <xdr:sp macro="" textlink="">
      <xdr:nvSpPr>
        <xdr:cNvPr id="135" name="円/楕円 134"/>
        <xdr:cNvSpPr/>
      </xdr:nvSpPr>
      <xdr:spPr bwMode="auto">
        <a:xfrm>
          <a:off x="4953000" y="7448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67697</xdr:rowOff>
    </xdr:from>
    <xdr:ext cx="736600" cy="259045"/>
    <xdr:sp macro="" textlink="">
      <xdr:nvSpPr>
        <xdr:cNvPr id="136" name="テキスト ボックス 135"/>
        <xdr:cNvSpPr txBox="1"/>
      </xdr:nvSpPr>
      <xdr:spPr>
        <a:xfrm>
          <a:off x="4622800" y="75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307295</xdr:rowOff>
    </xdr:from>
    <xdr:to>
      <xdr:col>3</xdr:col>
      <xdr:colOff>955675</xdr:colOff>
      <xdr:row>38</xdr:row>
      <xdr:rowOff>65995</xdr:rowOff>
    </xdr:to>
    <xdr:sp macro="" textlink="">
      <xdr:nvSpPr>
        <xdr:cNvPr id="137" name="円/楕円 136"/>
        <xdr:cNvSpPr/>
      </xdr:nvSpPr>
      <xdr:spPr bwMode="auto">
        <a:xfrm>
          <a:off x="4254500" y="743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50772</xdr:rowOff>
    </xdr:from>
    <xdr:ext cx="762000" cy="259045"/>
    <xdr:sp macro="" textlink="">
      <xdr:nvSpPr>
        <xdr:cNvPr id="138" name="テキスト ボックス 137"/>
        <xdr:cNvSpPr txBox="1"/>
      </xdr:nvSpPr>
      <xdr:spPr>
        <a:xfrm>
          <a:off x="3924300" y="751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291736</xdr:rowOff>
    </xdr:from>
    <xdr:to>
      <xdr:col>3</xdr:col>
      <xdr:colOff>257175</xdr:colOff>
      <xdr:row>38</xdr:row>
      <xdr:rowOff>50436</xdr:rowOff>
    </xdr:to>
    <xdr:sp macro="" textlink="">
      <xdr:nvSpPr>
        <xdr:cNvPr id="139" name="円/楕円 138"/>
        <xdr:cNvSpPr/>
      </xdr:nvSpPr>
      <xdr:spPr bwMode="auto">
        <a:xfrm>
          <a:off x="3556000" y="7416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35213</xdr:rowOff>
    </xdr:from>
    <xdr:ext cx="762000" cy="259045"/>
    <xdr:sp macro="" textlink="">
      <xdr:nvSpPr>
        <xdr:cNvPr id="140" name="テキスト ボックス 139"/>
        <xdr:cNvSpPr txBox="1"/>
      </xdr:nvSpPr>
      <xdr:spPr>
        <a:xfrm>
          <a:off x="3225800" y="750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308552</xdr:rowOff>
    </xdr:from>
    <xdr:to>
      <xdr:col>2</xdr:col>
      <xdr:colOff>692150</xdr:colOff>
      <xdr:row>38</xdr:row>
      <xdr:rowOff>67252</xdr:rowOff>
    </xdr:to>
    <xdr:sp macro="" textlink="">
      <xdr:nvSpPr>
        <xdr:cNvPr id="141" name="円/楕円 140"/>
        <xdr:cNvSpPr/>
      </xdr:nvSpPr>
      <xdr:spPr bwMode="auto">
        <a:xfrm>
          <a:off x="2857500" y="7433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52029</xdr:rowOff>
    </xdr:from>
    <xdr:ext cx="762000" cy="259045"/>
    <xdr:sp macro="" textlink="">
      <xdr:nvSpPr>
        <xdr:cNvPr id="142" name="テキスト ボックス 141"/>
        <xdr:cNvSpPr txBox="1"/>
      </xdr:nvSpPr>
      <xdr:spPr>
        <a:xfrm>
          <a:off x="2527300" y="751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44,430
44,149
125.63
19,727,673
17,806,280
1,468,978
10,514,168
17,192,194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80607</xdr:rowOff>
    </xdr:from>
    <xdr:to>
      <xdr:col>6</xdr:col>
      <xdr:colOff>511175</xdr:colOff>
      <xdr:row>38</xdr:row>
      <xdr:rowOff>81335</xdr:rowOff>
    </xdr:to>
    <xdr:cxnSp macro="">
      <xdr:nvCxnSpPr>
        <xdr:cNvPr id="65" name="直線コネクタ 64"/>
        <xdr:cNvCxnSpPr/>
      </xdr:nvCxnSpPr>
      <xdr:spPr>
        <a:xfrm flipV="1">
          <a:off x="3797300" y="6595707"/>
          <a:ext cx="8382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81335</xdr:rowOff>
    </xdr:from>
    <xdr:to>
      <xdr:col>5</xdr:col>
      <xdr:colOff>358775</xdr:colOff>
      <xdr:row>38</xdr:row>
      <xdr:rowOff>91222</xdr:rowOff>
    </xdr:to>
    <xdr:cxnSp macro="">
      <xdr:nvCxnSpPr>
        <xdr:cNvPr id="68" name="直線コネクタ 67"/>
        <xdr:cNvCxnSpPr/>
      </xdr:nvCxnSpPr>
      <xdr:spPr>
        <a:xfrm flipV="1">
          <a:off x="2908300" y="6596435"/>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39887</xdr:rowOff>
    </xdr:from>
    <xdr:to>
      <xdr:col>4</xdr:col>
      <xdr:colOff>155575</xdr:colOff>
      <xdr:row>38</xdr:row>
      <xdr:rowOff>91222</xdr:rowOff>
    </xdr:to>
    <xdr:cxnSp macro="">
      <xdr:nvCxnSpPr>
        <xdr:cNvPr id="71" name="直線コネクタ 70"/>
        <xdr:cNvCxnSpPr/>
      </xdr:nvCxnSpPr>
      <xdr:spPr>
        <a:xfrm>
          <a:off x="2019300" y="6554987"/>
          <a:ext cx="889000" cy="5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3126</xdr:rowOff>
    </xdr:from>
    <xdr:to>
      <xdr:col>2</xdr:col>
      <xdr:colOff>638175</xdr:colOff>
      <xdr:row>38</xdr:row>
      <xdr:rowOff>39887</xdr:rowOff>
    </xdr:to>
    <xdr:cxnSp macro="">
      <xdr:nvCxnSpPr>
        <xdr:cNvPr id="74" name="直線コネクタ 73"/>
        <xdr:cNvCxnSpPr/>
      </xdr:nvCxnSpPr>
      <xdr:spPr>
        <a:xfrm>
          <a:off x="1130300" y="6518226"/>
          <a:ext cx="889000" cy="3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29807</xdr:rowOff>
    </xdr:from>
    <xdr:to>
      <xdr:col>6</xdr:col>
      <xdr:colOff>561975</xdr:colOff>
      <xdr:row>38</xdr:row>
      <xdr:rowOff>131407</xdr:rowOff>
    </xdr:to>
    <xdr:sp macro="" textlink="">
      <xdr:nvSpPr>
        <xdr:cNvPr id="84" name="円/楕円 83"/>
        <xdr:cNvSpPr/>
      </xdr:nvSpPr>
      <xdr:spPr>
        <a:xfrm>
          <a:off x="4584700" y="6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116184</xdr:rowOff>
    </xdr:from>
    <xdr:ext cx="534377" cy="259045"/>
    <xdr:sp macro="" textlink="">
      <xdr:nvSpPr>
        <xdr:cNvPr id="85" name="人件費該当値テキスト"/>
        <xdr:cNvSpPr txBox="1"/>
      </xdr:nvSpPr>
      <xdr:spPr>
        <a:xfrm>
          <a:off x="4686300" y="64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56,136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30535</xdr:rowOff>
    </xdr:from>
    <xdr:to>
      <xdr:col>5</xdr:col>
      <xdr:colOff>409575</xdr:colOff>
      <xdr:row>38</xdr:row>
      <xdr:rowOff>132135</xdr:rowOff>
    </xdr:to>
    <xdr:sp macro="" textlink="">
      <xdr:nvSpPr>
        <xdr:cNvPr id="86" name="円/楕円 85"/>
        <xdr:cNvSpPr/>
      </xdr:nvSpPr>
      <xdr:spPr>
        <a:xfrm>
          <a:off x="3746500" y="654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123262</xdr:rowOff>
    </xdr:from>
    <xdr:ext cx="534377" cy="259045"/>
    <xdr:sp macro="" textlink="">
      <xdr:nvSpPr>
        <xdr:cNvPr id="87" name="テキスト ボックス 86"/>
        <xdr:cNvSpPr txBox="1"/>
      </xdr:nvSpPr>
      <xdr:spPr>
        <a:xfrm>
          <a:off x="3530111" y="663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40422</xdr:rowOff>
    </xdr:from>
    <xdr:to>
      <xdr:col>4</xdr:col>
      <xdr:colOff>206375</xdr:colOff>
      <xdr:row>38</xdr:row>
      <xdr:rowOff>142022</xdr:rowOff>
    </xdr:to>
    <xdr:sp macro="" textlink="">
      <xdr:nvSpPr>
        <xdr:cNvPr id="88" name="円/楕円 87"/>
        <xdr:cNvSpPr/>
      </xdr:nvSpPr>
      <xdr:spPr>
        <a:xfrm>
          <a:off x="2857500" y="65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133149</xdr:rowOff>
    </xdr:from>
    <xdr:ext cx="534377" cy="259045"/>
    <xdr:sp macro="" textlink="">
      <xdr:nvSpPr>
        <xdr:cNvPr id="89" name="テキスト ボックス 88"/>
        <xdr:cNvSpPr txBox="1"/>
      </xdr:nvSpPr>
      <xdr:spPr>
        <a:xfrm>
          <a:off x="2641111" y="664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160537</xdr:rowOff>
    </xdr:from>
    <xdr:to>
      <xdr:col>3</xdr:col>
      <xdr:colOff>3175</xdr:colOff>
      <xdr:row>38</xdr:row>
      <xdr:rowOff>90687</xdr:rowOff>
    </xdr:to>
    <xdr:sp macro="" textlink="">
      <xdr:nvSpPr>
        <xdr:cNvPr id="90" name="円/楕円 89"/>
        <xdr:cNvSpPr/>
      </xdr:nvSpPr>
      <xdr:spPr>
        <a:xfrm>
          <a:off x="1968500" y="65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81814</xdr:rowOff>
    </xdr:from>
    <xdr:ext cx="534377" cy="259045"/>
    <xdr:sp macro="" textlink="">
      <xdr:nvSpPr>
        <xdr:cNvPr id="91" name="テキスト ボックス 90"/>
        <xdr:cNvSpPr txBox="1"/>
      </xdr:nvSpPr>
      <xdr:spPr>
        <a:xfrm>
          <a:off x="1752111" y="65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123776</xdr:rowOff>
    </xdr:from>
    <xdr:to>
      <xdr:col>1</xdr:col>
      <xdr:colOff>485775</xdr:colOff>
      <xdr:row>38</xdr:row>
      <xdr:rowOff>53925</xdr:rowOff>
    </xdr:to>
    <xdr:sp macro="" textlink="">
      <xdr:nvSpPr>
        <xdr:cNvPr id="92" name="円/楕円 91"/>
        <xdr:cNvSpPr/>
      </xdr:nvSpPr>
      <xdr:spPr>
        <a:xfrm>
          <a:off x="1079500" y="64674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45053</xdr:rowOff>
    </xdr:from>
    <xdr:ext cx="534377" cy="259045"/>
    <xdr:sp macro="" textlink="">
      <xdr:nvSpPr>
        <xdr:cNvPr id="93" name="テキスト ボックス 92"/>
        <xdr:cNvSpPr txBox="1"/>
      </xdr:nvSpPr>
      <xdr:spPr>
        <a:xfrm>
          <a:off x="863111" y="656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9131</xdr:rowOff>
    </xdr:from>
    <xdr:to>
      <xdr:col>6</xdr:col>
      <xdr:colOff>511175</xdr:colOff>
      <xdr:row>57</xdr:row>
      <xdr:rowOff>42075</xdr:rowOff>
    </xdr:to>
    <xdr:cxnSp macro="">
      <xdr:nvCxnSpPr>
        <xdr:cNvPr id="123" name="直線コネクタ 122"/>
        <xdr:cNvCxnSpPr/>
      </xdr:nvCxnSpPr>
      <xdr:spPr>
        <a:xfrm flipV="1">
          <a:off x="3797300" y="9781781"/>
          <a:ext cx="838200" cy="3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42075</xdr:rowOff>
    </xdr:from>
    <xdr:to>
      <xdr:col>5</xdr:col>
      <xdr:colOff>358775</xdr:colOff>
      <xdr:row>57</xdr:row>
      <xdr:rowOff>97854</xdr:rowOff>
    </xdr:to>
    <xdr:cxnSp macro="">
      <xdr:nvCxnSpPr>
        <xdr:cNvPr id="126" name="直線コネクタ 125"/>
        <xdr:cNvCxnSpPr/>
      </xdr:nvCxnSpPr>
      <xdr:spPr>
        <a:xfrm flipV="1">
          <a:off x="2908300" y="9814725"/>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97854</xdr:rowOff>
    </xdr:from>
    <xdr:to>
      <xdr:col>4</xdr:col>
      <xdr:colOff>155575</xdr:colOff>
      <xdr:row>57</xdr:row>
      <xdr:rowOff>110122</xdr:rowOff>
    </xdr:to>
    <xdr:cxnSp macro="">
      <xdr:nvCxnSpPr>
        <xdr:cNvPr id="129" name="直線コネクタ 128"/>
        <xdr:cNvCxnSpPr/>
      </xdr:nvCxnSpPr>
      <xdr:spPr>
        <a:xfrm flipV="1">
          <a:off x="2019300" y="9870504"/>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108889</xdr:rowOff>
    </xdr:from>
    <xdr:to>
      <xdr:col>2</xdr:col>
      <xdr:colOff>638175</xdr:colOff>
      <xdr:row>57</xdr:row>
      <xdr:rowOff>110122</xdr:rowOff>
    </xdr:to>
    <xdr:cxnSp macro="">
      <xdr:nvCxnSpPr>
        <xdr:cNvPr id="132" name="直線コネクタ 131"/>
        <xdr:cNvCxnSpPr/>
      </xdr:nvCxnSpPr>
      <xdr:spPr>
        <a:xfrm>
          <a:off x="1130300" y="9881539"/>
          <a:ext cx="889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129781</xdr:rowOff>
    </xdr:from>
    <xdr:to>
      <xdr:col>6</xdr:col>
      <xdr:colOff>561975</xdr:colOff>
      <xdr:row>57</xdr:row>
      <xdr:rowOff>59931</xdr:rowOff>
    </xdr:to>
    <xdr:sp macro="" textlink="">
      <xdr:nvSpPr>
        <xdr:cNvPr id="142" name="円/楕円 141"/>
        <xdr:cNvSpPr/>
      </xdr:nvSpPr>
      <xdr:spPr>
        <a:xfrm>
          <a:off x="4584700" y="97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108208</xdr:rowOff>
    </xdr:from>
    <xdr:ext cx="534377" cy="259045"/>
    <xdr:sp macro="" textlink="">
      <xdr:nvSpPr>
        <xdr:cNvPr id="143" name="物件費該当値テキスト"/>
        <xdr:cNvSpPr txBox="1"/>
      </xdr:nvSpPr>
      <xdr:spPr>
        <a:xfrm>
          <a:off x="4686300" y="97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59,781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162725</xdr:rowOff>
    </xdr:from>
    <xdr:to>
      <xdr:col>5</xdr:col>
      <xdr:colOff>409575</xdr:colOff>
      <xdr:row>57</xdr:row>
      <xdr:rowOff>92875</xdr:rowOff>
    </xdr:to>
    <xdr:sp macro="" textlink="">
      <xdr:nvSpPr>
        <xdr:cNvPr id="144" name="円/楕円 143"/>
        <xdr:cNvSpPr/>
      </xdr:nvSpPr>
      <xdr:spPr>
        <a:xfrm>
          <a:off x="3746500" y="97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84002</xdr:rowOff>
    </xdr:from>
    <xdr:ext cx="534377" cy="259045"/>
    <xdr:sp macro="" textlink="">
      <xdr:nvSpPr>
        <xdr:cNvPr id="145" name="テキスト ボックス 144"/>
        <xdr:cNvSpPr txBox="1"/>
      </xdr:nvSpPr>
      <xdr:spPr>
        <a:xfrm>
          <a:off x="3530111" y="98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47054</xdr:rowOff>
    </xdr:from>
    <xdr:to>
      <xdr:col>4</xdr:col>
      <xdr:colOff>206375</xdr:colOff>
      <xdr:row>57</xdr:row>
      <xdr:rowOff>148654</xdr:rowOff>
    </xdr:to>
    <xdr:sp macro="" textlink="">
      <xdr:nvSpPr>
        <xdr:cNvPr id="146" name="円/楕円 145"/>
        <xdr:cNvSpPr/>
      </xdr:nvSpPr>
      <xdr:spPr>
        <a:xfrm>
          <a:off x="2857500" y="98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139781</xdr:rowOff>
    </xdr:from>
    <xdr:ext cx="534377" cy="259045"/>
    <xdr:sp macro="" textlink="">
      <xdr:nvSpPr>
        <xdr:cNvPr id="147" name="テキスト ボックス 146"/>
        <xdr:cNvSpPr txBox="1"/>
      </xdr:nvSpPr>
      <xdr:spPr>
        <a:xfrm>
          <a:off x="2641111" y="99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59322</xdr:rowOff>
    </xdr:from>
    <xdr:to>
      <xdr:col>3</xdr:col>
      <xdr:colOff>3175</xdr:colOff>
      <xdr:row>57</xdr:row>
      <xdr:rowOff>160922</xdr:rowOff>
    </xdr:to>
    <xdr:sp macro="" textlink="">
      <xdr:nvSpPr>
        <xdr:cNvPr id="148" name="円/楕円 147"/>
        <xdr:cNvSpPr/>
      </xdr:nvSpPr>
      <xdr:spPr>
        <a:xfrm>
          <a:off x="1968500" y="98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152049</xdr:rowOff>
    </xdr:from>
    <xdr:ext cx="534377" cy="259045"/>
    <xdr:sp macro="" textlink="">
      <xdr:nvSpPr>
        <xdr:cNvPr id="149" name="テキスト ボックス 148"/>
        <xdr:cNvSpPr txBox="1"/>
      </xdr:nvSpPr>
      <xdr:spPr>
        <a:xfrm>
          <a:off x="1752111" y="992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58089</xdr:rowOff>
    </xdr:from>
    <xdr:to>
      <xdr:col>1</xdr:col>
      <xdr:colOff>485775</xdr:colOff>
      <xdr:row>57</xdr:row>
      <xdr:rowOff>159689</xdr:rowOff>
    </xdr:to>
    <xdr:sp macro="" textlink="">
      <xdr:nvSpPr>
        <xdr:cNvPr id="150" name="円/楕円 149"/>
        <xdr:cNvSpPr/>
      </xdr:nvSpPr>
      <xdr:spPr>
        <a:xfrm>
          <a:off x="1079500" y="98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150816</xdr:rowOff>
    </xdr:from>
    <xdr:ext cx="534377" cy="259045"/>
    <xdr:sp macro="" textlink="">
      <xdr:nvSpPr>
        <xdr:cNvPr id="151" name="テキスト ボックス 150"/>
        <xdr:cNvSpPr txBox="1"/>
      </xdr:nvSpPr>
      <xdr:spPr>
        <a:xfrm>
          <a:off x="863111" y="992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150901</xdr:rowOff>
    </xdr:from>
    <xdr:to>
      <xdr:col>6</xdr:col>
      <xdr:colOff>511175</xdr:colOff>
      <xdr:row>79</xdr:row>
      <xdr:rowOff>17627</xdr:rowOff>
    </xdr:to>
    <xdr:cxnSp macro="">
      <xdr:nvCxnSpPr>
        <xdr:cNvPr id="180" name="直線コネクタ 179"/>
        <xdr:cNvCxnSpPr/>
      </xdr:nvCxnSpPr>
      <xdr:spPr>
        <a:xfrm>
          <a:off x="3797300" y="13524001"/>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96571</xdr:rowOff>
    </xdr:from>
    <xdr:to>
      <xdr:col>5</xdr:col>
      <xdr:colOff>358775</xdr:colOff>
      <xdr:row>78</xdr:row>
      <xdr:rowOff>150901</xdr:rowOff>
    </xdr:to>
    <xdr:cxnSp macro="">
      <xdr:nvCxnSpPr>
        <xdr:cNvPr id="183" name="直線コネクタ 182"/>
        <xdr:cNvCxnSpPr/>
      </xdr:nvCxnSpPr>
      <xdr:spPr>
        <a:xfrm>
          <a:off x="2908300" y="13469671"/>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52375</xdr:rowOff>
    </xdr:from>
    <xdr:to>
      <xdr:col>4</xdr:col>
      <xdr:colOff>155575</xdr:colOff>
      <xdr:row>78</xdr:row>
      <xdr:rowOff>96571</xdr:rowOff>
    </xdr:to>
    <xdr:cxnSp macro="">
      <xdr:nvCxnSpPr>
        <xdr:cNvPr id="186" name="直線コネクタ 185"/>
        <xdr:cNvCxnSpPr/>
      </xdr:nvCxnSpPr>
      <xdr:spPr>
        <a:xfrm>
          <a:off x="2019300" y="13425475"/>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52375</xdr:rowOff>
    </xdr:from>
    <xdr:to>
      <xdr:col>2</xdr:col>
      <xdr:colOff>638175</xdr:colOff>
      <xdr:row>78</xdr:row>
      <xdr:rowOff>78778</xdr:rowOff>
    </xdr:to>
    <xdr:cxnSp macro="">
      <xdr:nvCxnSpPr>
        <xdr:cNvPr id="189" name="直線コネクタ 188"/>
        <xdr:cNvCxnSpPr/>
      </xdr:nvCxnSpPr>
      <xdr:spPr>
        <a:xfrm flipV="1">
          <a:off x="1130300" y="1342547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138277</xdr:rowOff>
    </xdr:from>
    <xdr:to>
      <xdr:col>6</xdr:col>
      <xdr:colOff>561975</xdr:colOff>
      <xdr:row>79</xdr:row>
      <xdr:rowOff>68427</xdr:rowOff>
    </xdr:to>
    <xdr:sp macro="" textlink="">
      <xdr:nvSpPr>
        <xdr:cNvPr id="199" name="円/楕円 198"/>
        <xdr:cNvSpPr/>
      </xdr:nvSpPr>
      <xdr:spPr>
        <a:xfrm>
          <a:off x="45847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53204</xdr:rowOff>
    </xdr:from>
    <xdr:ext cx="378565" cy="259045"/>
    <xdr:sp macro="" textlink="">
      <xdr:nvSpPr>
        <xdr:cNvPr id="200" name="維持補修費該当値テキスト"/>
        <xdr:cNvSpPr txBox="1"/>
      </xdr:nvSpPr>
      <xdr:spPr>
        <a:xfrm>
          <a:off x="4686300" y="1342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100101</xdr:rowOff>
    </xdr:from>
    <xdr:to>
      <xdr:col>5</xdr:col>
      <xdr:colOff>409575</xdr:colOff>
      <xdr:row>79</xdr:row>
      <xdr:rowOff>30251</xdr:rowOff>
    </xdr:to>
    <xdr:sp macro="" textlink="">
      <xdr:nvSpPr>
        <xdr:cNvPr id="201" name="円/楕円 200"/>
        <xdr:cNvSpPr/>
      </xdr:nvSpPr>
      <xdr:spPr>
        <a:xfrm>
          <a:off x="3746500" y="134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21378</xdr:rowOff>
    </xdr:from>
    <xdr:ext cx="469744" cy="259045"/>
    <xdr:sp macro="" textlink="">
      <xdr:nvSpPr>
        <xdr:cNvPr id="202" name="テキスト ボックス 201"/>
        <xdr:cNvSpPr txBox="1"/>
      </xdr:nvSpPr>
      <xdr:spPr>
        <a:xfrm>
          <a:off x="3562427" y="1356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45771</xdr:rowOff>
    </xdr:from>
    <xdr:to>
      <xdr:col>4</xdr:col>
      <xdr:colOff>206375</xdr:colOff>
      <xdr:row>78</xdr:row>
      <xdr:rowOff>147371</xdr:rowOff>
    </xdr:to>
    <xdr:sp macro="" textlink="">
      <xdr:nvSpPr>
        <xdr:cNvPr id="203" name="円/楕円 202"/>
        <xdr:cNvSpPr/>
      </xdr:nvSpPr>
      <xdr:spPr>
        <a:xfrm>
          <a:off x="2857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138498</xdr:rowOff>
    </xdr:from>
    <xdr:ext cx="469744" cy="259045"/>
    <xdr:sp macro="" textlink="">
      <xdr:nvSpPr>
        <xdr:cNvPr id="204" name="テキスト ボックス 203"/>
        <xdr:cNvSpPr txBox="1"/>
      </xdr:nvSpPr>
      <xdr:spPr>
        <a:xfrm>
          <a:off x="2673427"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1575</xdr:rowOff>
    </xdr:from>
    <xdr:to>
      <xdr:col>3</xdr:col>
      <xdr:colOff>3175</xdr:colOff>
      <xdr:row>78</xdr:row>
      <xdr:rowOff>103175</xdr:rowOff>
    </xdr:to>
    <xdr:sp macro="" textlink="">
      <xdr:nvSpPr>
        <xdr:cNvPr id="205" name="円/楕円 204"/>
        <xdr:cNvSpPr/>
      </xdr:nvSpPr>
      <xdr:spPr>
        <a:xfrm>
          <a:off x="1968500" y="133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94302</xdr:rowOff>
    </xdr:from>
    <xdr:ext cx="469744" cy="259045"/>
    <xdr:sp macro="" textlink="">
      <xdr:nvSpPr>
        <xdr:cNvPr id="206" name="テキスト ボックス 205"/>
        <xdr:cNvSpPr txBox="1"/>
      </xdr:nvSpPr>
      <xdr:spPr>
        <a:xfrm>
          <a:off x="1784427" y="1346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27978</xdr:rowOff>
    </xdr:from>
    <xdr:to>
      <xdr:col>1</xdr:col>
      <xdr:colOff>485775</xdr:colOff>
      <xdr:row>78</xdr:row>
      <xdr:rowOff>129578</xdr:rowOff>
    </xdr:to>
    <xdr:sp macro="" textlink="">
      <xdr:nvSpPr>
        <xdr:cNvPr id="207" name="円/楕円 206"/>
        <xdr:cNvSpPr/>
      </xdr:nvSpPr>
      <xdr:spPr>
        <a:xfrm>
          <a:off x="1079500" y="134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120705</xdr:rowOff>
    </xdr:from>
    <xdr:ext cx="469744" cy="259045"/>
    <xdr:sp macro="" textlink="">
      <xdr:nvSpPr>
        <xdr:cNvPr id="208" name="テキスト ボックス 207"/>
        <xdr:cNvSpPr txBox="1"/>
      </xdr:nvSpPr>
      <xdr:spPr>
        <a:xfrm>
          <a:off x="895427" y="134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3594</xdr:rowOff>
    </xdr:from>
    <xdr:to>
      <xdr:col>6</xdr:col>
      <xdr:colOff>511175</xdr:colOff>
      <xdr:row>99</xdr:row>
      <xdr:rowOff>6007</xdr:rowOff>
    </xdr:to>
    <xdr:cxnSp macro="">
      <xdr:nvCxnSpPr>
        <xdr:cNvPr id="238" name="直線コネクタ 237"/>
        <xdr:cNvCxnSpPr/>
      </xdr:nvCxnSpPr>
      <xdr:spPr>
        <a:xfrm flipV="1">
          <a:off x="3797300" y="1697714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6007</xdr:rowOff>
    </xdr:from>
    <xdr:to>
      <xdr:col>5</xdr:col>
      <xdr:colOff>358775</xdr:colOff>
      <xdr:row>99</xdr:row>
      <xdr:rowOff>68084</xdr:rowOff>
    </xdr:to>
    <xdr:cxnSp macro="">
      <xdr:nvCxnSpPr>
        <xdr:cNvPr id="241" name="直線コネクタ 240"/>
        <xdr:cNvCxnSpPr/>
      </xdr:nvCxnSpPr>
      <xdr:spPr>
        <a:xfrm flipV="1">
          <a:off x="2908300" y="16979557"/>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67641</xdr:rowOff>
    </xdr:from>
    <xdr:to>
      <xdr:col>4</xdr:col>
      <xdr:colOff>155575</xdr:colOff>
      <xdr:row>99</xdr:row>
      <xdr:rowOff>68084</xdr:rowOff>
    </xdr:to>
    <xdr:cxnSp macro="">
      <xdr:nvCxnSpPr>
        <xdr:cNvPr id="244" name="直線コネクタ 243"/>
        <xdr:cNvCxnSpPr/>
      </xdr:nvCxnSpPr>
      <xdr:spPr>
        <a:xfrm>
          <a:off x="2019300" y="17041191"/>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67641</xdr:rowOff>
    </xdr:from>
    <xdr:to>
      <xdr:col>2</xdr:col>
      <xdr:colOff>638175</xdr:colOff>
      <xdr:row>99</xdr:row>
      <xdr:rowOff>103936</xdr:rowOff>
    </xdr:to>
    <xdr:cxnSp macro="">
      <xdr:nvCxnSpPr>
        <xdr:cNvPr id="247" name="直線コネクタ 246"/>
        <xdr:cNvCxnSpPr/>
      </xdr:nvCxnSpPr>
      <xdr:spPr>
        <a:xfrm flipV="1">
          <a:off x="1130300" y="17041191"/>
          <a:ext cx="889000" cy="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124244</xdr:rowOff>
    </xdr:from>
    <xdr:to>
      <xdr:col>6</xdr:col>
      <xdr:colOff>561975</xdr:colOff>
      <xdr:row>99</xdr:row>
      <xdr:rowOff>54394</xdr:rowOff>
    </xdr:to>
    <xdr:sp macro="" textlink="">
      <xdr:nvSpPr>
        <xdr:cNvPr id="257" name="円/楕円 256"/>
        <xdr:cNvSpPr/>
      </xdr:nvSpPr>
      <xdr:spPr>
        <a:xfrm>
          <a:off x="4584700" y="169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39171</xdr:rowOff>
    </xdr:from>
    <xdr:ext cx="534377" cy="259045"/>
    <xdr:sp macro="" textlink="">
      <xdr:nvSpPr>
        <xdr:cNvPr id="258" name="扶助費該当値テキスト"/>
        <xdr:cNvSpPr txBox="1"/>
      </xdr:nvSpPr>
      <xdr:spPr>
        <a:xfrm>
          <a:off x="4686300" y="168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126657</xdr:rowOff>
    </xdr:from>
    <xdr:to>
      <xdr:col>5</xdr:col>
      <xdr:colOff>409575</xdr:colOff>
      <xdr:row>99</xdr:row>
      <xdr:rowOff>56807</xdr:rowOff>
    </xdr:to>
    <xdr:sp macro="" textlink="">
      <xdr:nvSpPr>
        <xdr:cNvPr id="259" name="円/楕円 258"/>
        <xdr:cNvSpPr/>
      </xdr:nvSpPr>
      <xdr:spPr>
        <a:xfrm>
          <a:off x="3746500" y="1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47934</xdr:rowOff>
    </xdr:from>
    <xdr:ext cx="534377" cy="259045"/>
    <xdr:sp macro="" textlink="">
      <xdr:nvSpPr>
        <xdr:cNvPr id="260" name="テキスト ボックス 259"/>
        <xdr:cNvSpPr txBox="1"/>
      </xdr:nvSpPr>
      <xdr:spPr>
        <a:xfrm>
          <a:off x="3530111" y="1702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17284</xdr:rowOff>
    </xdr:from>
    <xdr:to>
      <xdr:col>4</xdr:col>
      <xdr:colOff>206375</xdr:colOff>
      <xdr:row>99</xdr:row>
      <xdr:rowOff>118884</xdr:rowOff>
    </xdr:to>
    <xdr:sp macro="" textlink="">
      <xdr:nvSpPr>
        <xdr:cNvPr id="261" name="円/楕円 260"/>
        <xdr:cNvSpPr/>
      </xdr:nvSpPr>
      <xdr:spPr>
        <a:xfrm>
          <a:off x="2857500" y="1699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110011</xdr:rowOff>
    </xdr:from>
    <xdr:ext cx="534377" cy="259045"/>
    <xdr:sp macro="" textlink="">
      <xdr:nvSpPr>
        <xdr:cNvPr id="262" name="テキスト ボックス 261"/>
        <xdr:cNvSpPr txBox="1"/>
      </xdr:nvSpPr>
      <xdr:spPr>
        <a:xfrm>
          <a:off x="2641111" y="1708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16841</xdr:rowOff>
    </xdr:from>
    <xdr:to>
      <xdr:col>3</xdr:col>
      <xdr:colOff>3175</xdr:colOff>
      <xdr:row>99</xdr:row>
      <xdr:rowOff>118441</xdr:rowOff>
    </xdr:to>
    <xdr:sp macro="" textlink="">
      <xdr:nvSpPr>
        <xdr:cNvPr id="263" name="円/楕円 262"/>
        <xdr:cNvSpPr/>
      </xdr:nvSpPr>
      <xdr:spPr>
        <a:xfrm>
          <a:off x="1968500" y="169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109568</xdr:rowOff>
    </xdr:from>
    <xdr:ext cx="534377" cy="259045"/>
    <xdr:sp macro="" textlink="">
      <xdr:nvSpPr>
        <xdr:cNvPr id="264" name="テキスト ボックス 263"/>
        <xdr:cNvSpPr txBox="1"/>
      </xdr:nvSpPr>
      <xdr:spPr>
        <a:xfrm>
          <a:off x="1752111" y="170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53136</xdr:rowOff>
    </xdr:from>
    <xdr:to>
      <xdr:col>1</xdr:col>
      <xdr:colOff>485775</xdr:colOff>
      <xdr:row>99</xdr:row>
      <xdr:rowOff>154736</xdr:rowOff>
    </xdr:to>
    <xdr:sp macro="" textlink="">
      <xdr:nvSpPr>
        <xdr:cNvPr id="265" name="円/楕円 264"/>
        <xdr:cNvSpPr/>
      </xdr:nvSpPr>
      <xdr:spPr>
        <a:xfrm>
          <a:off x="1079500" y="170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145863</xdr:rowOff>
    </xdr:from>
    <xdr:ext cx="534377" cy="259045"/>
    <xdr:sp macro="" textlink="">
      <xdr:nvSpPr>
        <xdr:cNvPr id="266" name="テキスト ボックス 265"/>
        <xdr:cNvSpPr txBox="1"/>
      </xdr:nvSpPr>
      <xdr:spPr>
        <a:xfrm>
          <a:off x="863111" y="171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58833</xdr:rowOff>
    </xdr:from>
    <xdr:to>
      <xdr:col>15</xdr:col>
      <xdr:colOff>180975</xdr:colOff>
      <xdr:row>37</xdr:row>
      <xdr:rowOff>79407</xdr:rowOff>
    </xdr:to>
    <xdr:cxnSp macro="">
      <xdr:nvCxnSpPr>
        <xdr:cNvPr id="299" name="直線コネクタ 298"/>
        <xdr:cNvCxnSpPr/>
      </xdr:nvCxnSpPr>
      <xdr:spPr>
        <a:xfrm flipV="1">
          <a:off x="9639300" y="640248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79407</xdr:rowOff>
    </xdr:from>
    <xdr:to>
      <xdr:col>14</xdr:col>
      <xdr:colOff>28575</xdr:colOff>
      <xdr:row>37</xdr:row>
      <xdr:rowOff>135471</xdr:rowOff>
    </xdr:to>
    <xdr:cxnSp macro="">
      <xdr:nvCxnSpPr>
        <xdr:cNvPr id="302" name="直線コネクタ 301"/>
        <xdr:cNvCxnSpPr/>
      </xdr:nvCxnSpPr>
      <xdr:spPr>
        <a:xfrm flipV="1">
          <a:off x="8750300" y="6423057"/>
          <a:ext cx="889000" cy="5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135471</xdr:rowOff>
    </xdr:from>
    <xdr:to>
      <xdr:col>12</xdr:col>
      <xdr:colOff>511175</xdr:colOff>
      <xdr:row>37</xdr:row>
      <xdr:rowOff>141110</xdr:rowOff>
    </xdr:to>
    <xdr:cxnSp macro="">
      <xdr:nvCxnSpPr>
        <xdr:cNvPr id="305" name="直線コネクタ 304"/>
        <xdr:cNvCxnSpPr/>
      </xdr:nvCxnSpPr>
      <xdr:spPr>
        <a:xfrm flipV="1">
          <a:off x="7861300" y="647912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119650</xdr:rowOff>
    </xdr:from>
    <xdr:to>
      <xdr:col>11</xdr:col>
      <xdr:colOff>307975</xdr:colOff>
      <xdr:row>37</xdr:row>
      <xdr:rowOff>141110</xdr:rowOff>
    </xdr:to>
    <xdr:cxnSp macro="">
      <xdr:nvCxnSpPr>
        <xdr:cNvPr id="308" name="直線コネクタ 307"/>
        <xdr:cNvCxnSpPr/>
      </xdr:nvCxnSpPr>
      <xdr:spPr>
        <a:xfrm>
          <a:off x="6972300" y="6463300"/>
          <a:ext cx="889000" cy="2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8033</xdr:rowOff>
    </xdr:from>
    <xdr:to>
      <xdr:col>15</xdr:col>
      <xdr:colOff>231775</xdr:colOff>
      <xdr:row>37</xdr:row>
      <xdr:rowOff>109633</xdr:rowOff>
    </xdr:to>
    <xdr:sp macro="" textlink="">
      <xdr:nvSpPr>
        <xdr:cNvPr id="318" name="円/楕円 317"/>
        <xdr:cNvSpPr/>
      </xdr:nvSpPr>
      <xdr:spPr>
        <a:xfrm>
          <a:off x="10426700" y="635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157910</xdr:rowOff>
    </xdr:from>
    <xdr:ext cx="534377" cy="259045"/>
    <xdr:sp macro="" textlink="">
      <xdr:nvSpPr>
        <xdr:cNvPr id="319" name="補助費等該当値テキスト"/>
        <xdr:cNvSpPr txBox="1"/>
      </xdr:nvSpPr>
      <xdr:spPr>
        <a:xfrm>
          <a:off x="10528300" y="633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28607</xdr:rowOff>
    </xdr:from>
    <xdr:to>
      <xdr:col>14</xdr:col>
      <xdr:colOff>79375</xdr:colOff>
      <xdr:row>37</xdr:row>
      <xdr:rowOff>130207</xdr:rowOff>
    </xdr:to>
    <xdr:sp macro="" textlink="">
      <xdr:nvSpPr>
        <xdr:cNvPr id="320" name="円/楕円 319"/>
        <xdr:cNvSpPr/>
      </xdr:nvSpPr>
      <xdr:spPr>
        <a:xfrm>
          <a:off x="9588500" y="63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121334</xdr:rowOff>
    </xdr:from>
    <xdr:ext cx="534377" cy="259045"/>
    <xdr:sp macro="" textlink="">
      <xdr:nvSpPr>
        <xdr:cNvPr id="321" name="テキスト ボックス 320"/>
        <xdr:cNvSpPr txBox="1"/>
      </xdr:nvSpPr>
      <xdr:spPr>
        <a:xfrm>
          <a:off x="9372111" y="646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84671</xdr:rowOff>
    </xdr:from>
    <xdr:to>
      <xdr:col>12</xdr:col>
      <xdr:colOff>561975</xdr:colOff>
      <xdr:row>38</xdr:row>
      <xdr:rowOff>14821</xdr:rowOff>
    </xdr:to>
    <xdr:sp macro="" textlink="">
      <xdr:nvSpPr>
        <xdr:cNvPr id="322" name="円/楕円 321"/>
        <xdr:cNvSpPr/>
      </xdr:nvSpPr>
      <xdr:spPr>
        <a:xfrm>
          <a:off x="8699500" y="64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5948</xdr:rowOff>
    </xdr:from>
    <xdr:ext cx="534377" cy="259045"/>
    <xdr:sp macro="" textlink="">
      <xdr:nvSpPr>
        <xdr:cNvPr id="323" name="テキスト ボックス 322"/>
        <xdr:cNvSpPr txBox="1"/>
      </xdr:nvSpPr>
      <xdr:spPr>
        <a:xfrm>
          <a:off x="8483111" y="65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90310</xdr:rowOff>
    </xdr:from>
    <xdr:to>
      <xdr:col>11</xdr:col>
      <xdr:colOff>358775</xdr:colOff>
      <xdr:row>38</xdr:row>
      <xdr:rowOff>20459</xdr:rowOff>
    </xdr:to>
    <xdr:sp macro="" textlink="">
      <xdr:nvSpPr>
        <xdr:cNvPr id="324" name="円/楕円 323"/>
        <xdr:cNvSpPr/>
      </xdr:nvSpPr>
      <xdr:spPr>
        <a:xfrm>
          <a:off x="7810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11587</xdr:rowOff>
    </xdr:from>
    <xdr:ext cx="534377" cy="259045"/>
    <xdr:sp macro="" textlink="">
      <xdr:nvSpPr>
        <xdr:cNvPr id="325" name="テキスト ボックス 324"/>
        <xdr:cNvSpPr txBox="1"/>
      </xdr:nvSpPr>
      <xdr:spPr>
        <a:xfrm>
          <a:off x="7594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68850</xdr:rowOff>
    </xdr:from>
    <xdr:to>
      <xdr:col>10</xdr:col>
      <xdr:colOff>155575</xdr:colOff>
      <xdr:row>37</xdr:row>
      <xdr:rowOff>170450</xdr:rowOff>
    </xdr:to>
    <xdr:sp macro="" textlink="">
      <xdr:nvSpPr>
        <xdr:cNvPr id="326" name="円/楕円 325"/>
        <xdr:cNvSpPr/>
      </xdr:nvSpPr>
      <xdr:spPr>
        <a:xfrm>
          <a:off x="6921500" y="64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161577</xdr:rowOff>
    </xdr:from>
    <xdr:ext cx="534377" cy="259045"/>
    <xdr:sp macro="" textlink="">
      <xdr:nvSpPr>
        <xdr:cNvPr id="327" name="テキスト ボックス 326"/>
        <xdr:cNvSpPr txBox="1"/>
      </xdr:nvSpPr>
      <xdr:spPr>
        <a:xfrm>
          <a:off x="6705111" y="650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73793</xdr:rowOff>
    </xdr:from>
    <xdr:to>
      <xdr:col>15</xdr:col>
      <xdr:colOff>180975</xdr:colOff>
      <xdr:row>58</xdr:row>
      <xdr:rowOff>74741</xdr:rowOff>
    </xdr:to>
    <xdr:cxnSp macro="">
      <xdr:nvCxnSpPr>
        <xdr:cNvPr id="354" name="直線コネクタ 353"/>
        <xdr:cNvCxnSpPr/>
      </xdr:nvCxnSpPr>
      <xdr:spPr>
        <a:xfrm flipV="1">
          <a:off x="9639300" y="10017893"/>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74741</xdr:rowOff>
    </xdr:from>
    <xdr:to>
      <xdr:col>14</xdr:col>
      <xdr:colOff>28575</xdr:colOff>
      <xdr:row>58</xdr:row>
      <xdr:rowOff>85450</xdr:rowOff>
    </xdr:to>
    <xdr:cxnSp macro="">
      <xdr:nvCxnSpPr>
        <xdr:cNvPr id="357" name="直線コネクタ 356"/>
        <xdr:cNvCxnSpPr/>
      </xdr:nvCxnSpPr>
      <xdr:spPr>
        <a:xfrm flipV="1">
          <a:off x="8750300" y="10018841"/>
          <a:ext cx="889000" cy="1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85450</xdr:rowOff>
    </xdr:from>
    <xdr:to>
      <xdr:col>12</xdr:col>
      <xdr:colOff>511175</xdr:colOff>
      <xdr:row>58</xdr:row>
      <xdr:rowOff>99900</xdr:rowOff>
    </xdr:to>
    <xdr:cxnSp macro="">
      <xdr:nvCxnSpPr>
        <xdr:cNvPr id="360" name="直線コネクタ 359"/>
        <xdr:cNvCxnSpPr/>
      </xdr:nvCxnSpPr>
      <xdr:spPr>
        <a:xfrm flipV="1">
          <a:off x="7861300" y="10029550"/>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76600</xdr:rowOff>
    </xdr:from>
    <xdr:to>
      <xdr:col>11</xdr:col>
      <xdr:colOff>307975</xdr:colOff>
      <xdr:row>58</xdr:row>
      <xdr:rowOff>99900</xdr:rowOff>
    </xdr:to>
    <xdr:cxnSp macro="">
      <xdr:nvCxnSpPr>
        <xdr:cNvPr id="363" name="直線コネクタ 362"/>
        <xdr:cNvCxnSpPr/>
      </xdr:nvCxnSpPr>
      <xdr:spPr>
        <a:xfrm>
          <a:off x="6972300" y="10020700"/>
          <a:ext cx="889000" cy="2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22993</xdr:rowOff>
    </xdr:from>
    <xdr:to>
      <xdr:col>15</xdr:col>
      <xdr:colOff>231775</xdr:colOff>
      <xdr:row>58</xdr:row>
      <xdr:rowOff>124593</xdr:rowOff>
    </xdr:to>
    <xdr:sp macro="" textlink="">
      <xdr:nvSpPr>
        <xdr:cNvPr id="373" name="円/楕円 372"/>
        <xdr:cNvSpPr/>
      </xdr:nvSpPr>
      <xdr:spPr>
        <a:xfrm>
          <a:off x="10426700" y="99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23941</xdr:rowOff>
    </xdr:from>
    <xdr:to>
      <xdr:col>14</xdr:col>
      <xdr:colOff>79375</xdr:colOff>
      <xdr:row>58</xdr:row>
      <xdr:rowOff>125541</xdr:rowOff>
    </xdr:to>
    <xdr:sp macro="" textlink="">
      <xdr:nvSpPr>
        <xdr:cNvPr id="375" name="円/楕円 374"/>
        <xdr:cNvSpPr/>
      </xdr:nvSpPr>
      <xdr:spPr>
        <a:xfrm>
          <a:off x="9588500" y="99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116668</xdr:rowOff>
    </xdr:from>
    <xdr:ext cx="534377" cy="259045"/>
    <xdr:sp macro="" textlink="">
      <xdr:nvSpPr>
        <xdr:cNvPr id="376" name="テキスト ボックス 375"/>
        <xdr:cNvSpPr txBox="1"/>
      </xdr:nvSpPr>
      <xdr:spPr>
        <a:xfrm>
          <a:off x="9372111" y="100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34650</xdr:rowOff>
    </xdr:from>
    <xdr:to>
      <xdr:col>12</xdr:col>
      <xdr:colOff>561975</xdr:colOff>
      <xdr:row>58</xdr:row>
      <xdr:rowOff>136250</xdr:rowOff>
    </xdr:to>
    <xdr:sp macro="" textlink="">
      <xdr:nvSpPr>
        <xdr:cNvPr id="377" name="円/楕円 376"/>
        <xdr:cNvSpPr/>
      </xdr:nvSpPr>
      <xdr:spPr>
        <a:xfrm>
          <a:off x="8699500" y="99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127377</xdr:rowOff>
    </xdr:from>
    <xdr:ext cx="534377" cy="259045"/>
    <xdr:sp macro="" textlink="">
      <xdr:nvSpPr>
        <xdr:cNvPr id="378" name="テキスト ボックス 377"/>
        <xdr:cNvSpPr txBox="1"/>
      </xdr:nvSpPr>
      <xdr:spPr>
        <a:xfrm>
          <a:off x="8483111" y="1007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49100</xdr:rowOff>
    </xdr:from>
    <xdr:to>
      <xdr:col>11</xdr:col>
      <xdr:colOff>358775</xdr:colOff>
      <xdr:row>58</xdr:row>
      <xdr:rowOff>150700</xdr:rowOff>
    </xdr:to>
    <xdr:sp macro="" textlink="">
      <xdr:nvSpPr>
        <xdr:cNvPr id="379" name="円/楕円 378"/>
        <xdr:cNvSpPr/>
      </xdr:nvSpPr>
      <xdr:spPr>
        <a:xfrm>
          <a:off x="7810500" y="99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141827</xdr:rowOff>
    </xdr:from>
    <xdr:ext cx="534377" cy="259045"/>
    <xdr:sp macro="" textlink="">
      <xdr:nvSpPr>
        <xdr:cNvPr id="380" name="テキスト ボックス 379"/>
        <xdr:cNvSpPr txBox="1"/>
      </xdr:nvSpPr>
      <xdr:spPr>
        <a:xfrm>
          <a:off x="7594111" y="1008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25800</xdr:rowOff>
    </xdr:from>
    <xdr:to>
      <xdr:col>10</xdr:col>
      <xdr:colOff>155575</xdr:colOff>
      <xdr:row>58</xdr:row>
      <xdr:rowOff>127400</xdr:rowOff>
    </xdr:to>
    <xdr:sp macro="" textlink="">
      <xdr:nvSpPr>
        <xdr:cNvPr id="381" name="円/楕円 380"/>
        <xdr:cNvSpPr/>
      </xdr:nvSpPr>
      <xdr:spPr>
        <a:xfrm>
          <a:off x="6921500" y="99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143927</xdr:rowOff>
    </xdr:from>
    <xdr:ext cx="534377" cy="259045"/>
    <xdr:sp macro="" textlink="">
      <xdr:nvSpPr>
        <xdr:cNvPr id="382" name="テキスト ボックス 381"/>
        <xdr:cNvSpPr txBox="1"/>
      </xdr:nvSpPr>
      <xdr:spPr>
        <a:xfrm>
          <a:off x="6705111" y="97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1057</xdr:rowOff>
    </xdr:from>
    <xdr:to>
      <xdr:col>15</xdr:col>
      <xdr:colOff>180975</xdr:colOff>
      <xdr:row>79</xdr:row>
      <xdr:rowOff>18890</xdr:rowOff>
    </xdr:to>
    <xdr:cxnSp macro="">
      <xdr:nvCxnSpPr>
        <xdr:cNvPr id="411" name="直線コネクタ 410"/>
        <xdr:cNvCxnSpPr/>
      </xdr:nvCxnSpPr>
      <xdr:spPr>
        <a:xfrm>
          <a:off x="9639300" y="13545607"/>
          <a:ext cx="838200" cy="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139540</xdr:rowOff>
    </xdr:from>
    <xdr:to>
      <xdr:col>15</xdr:col>
      <xdr:colOff>231775</xdr:colOff>
      <xdr:row>79</xdr:row>
      <xdr:rowOff>69690</xdr:rowOff>
    </xdr:to>
    <xdr:sp macro="" textlink="">
      <xdr:nvSpPr>
        <xdr:cNvPr id="421" name="円/楕円 420"/>
        <xdr:cNvSpPr/>
      </xdr:nvSpPr>
      <xdr:spPr>
        <a:xfrm>
          <a:off x="10426700" y="135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121707</xdr:rowOff>
    </xdr:from>
    <xdr:to>
      <xdr:col>14</xdr:col>
      <xdr:colOff>79375</xdr:colOff>
      <xdr:row>79</xdr:row>
      <xdr:rowOff>51857</xdr:rowOff>
    </xdr:to>
    <xdr:sp macro="" textlink="">
      <xdr:nvSpPr>
        <xdr:cNvPr id="423" name="円/楕円 422"/>
        <xdr:cNvSpPr/>
      </xdr:nvSpPr>
      <xdr:spPr>
        <a:xfrm>
          <a:off x="9588500" y="134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42984</xdr:rowOff>
    </xdr:from>
    <xdr:ext cx="534377" cy="259045"/>
    <xdr:sp macro="" textlink="">
      <xdr:nvSpPr>
        <xdr:cNvPr id="424" name="テキスト ボックス 423"/>
        <xdr:cNvSpPr txBox="1"/>
      </xdr:nvSpPr>
      <xdr:spPr>
        <a:xfrm>
          <a:off x="9372111" y="135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11714</xdr:rowOff>
    </xdr:from>
    <xdr:to>
      <xdr:col>15</xdr:col>
      <xdr:colOff>180975</xdr:colOff>
      <xdr:row>97</xdr:row>
      <xdr:rowOff>111452</xdr:rowOff>
    </xdr:to>
    <xdr:cxnSp macro="">
      <xdr:nvCxnSpPr>
        <xdr:cNvPr id="453" name="直線コネクタ 452"/>
        <xdr:cNvCxnSpPr/>
      </xdr:nvCxnSpPr>
      <xdr:spPr>
        <a:xfrm flipV="1">
          <a:off x="9639300" y="16642364"/>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132364</xdr:rowOff>
    </xdr:from>
    <xdr:to>
      <xdr:col>15</xdr:col>
      <xdr:colOff>231775</xdr:colOff>
      <xdr:row>97</xdr:row>
      <xdr:rowOff>62514</xdr:rowOff>
    </xdr:to>
    <xdr:sp macro="" textlink="">
      <xdr:nvSpPr>
        <xdr:cNvPr id="463" name="円/楕円 462"/>
        <xdr:cNvSpPr/>
      </xdr:nvSpPr>
      <xdr:spPr>
        <a:xfrm>
          <a:off x="10426700" y="1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155241</xdr:rowOff>
    </xdr:from>
    <xdr:ext cx="534377" cy="259045"/>
    <xdr:sp macro="" textlink="">
      <xdr:nvSpPr>
        <xdr:cNvPr id="464" name="普通建設事業費 （ うち更新整備　）該当値テキスト"/>
        <xdr:cNvSpPr txBox="1"/>
      </xdr:nvSpPr>
      <xdr:spPr>
        <a:xfrm>
          <a:off x="10528300" y="164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60652</xdr:rowOff>
    </xdr:from>
    <xdr:to>
      <xdr:col>14</xdr:col>
      <xdr:colOff>79375</xdr:colOff>
      <xdr:row>97</xdr:row>
      <xdr:rowOff>162252</xdr:rowOff>
    </xdr:to>
    <xdr:sp macro="" textlink="">
      <xdr:nvSpPr>
        <xdr:cNvPr id="465" name="円/楕円 464"/>
        <xdr:cNvSpPr/>
      </xdr:nvSpPr>
      <xdr:spPr>
        <a:xfrm>
          <a:off x="9588500" y="166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7329</xdr:rowOff>
    </xdr:from>
    <xdr:ext cx="534377" cy="259045"/>
    <xdr:sp macro="" textlink="">
      <xdr:nvSpPr>
        <xdr:cNvPr id="466" name="テキスト ボックス 465"/>
        <xdr:cNvSpPr txBox="1"/>
      </xdr:nvSpPr>
      <xdr:spPr>
        <a:xfrm>
          <a:off x="9372111" y="164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137469</xdr:rowOff>
    </xdr:from>
    <xdr:to>
      <xdr:col>23</xdr:col>
      <xdr:colOff>517525</xdr:colOff>
      <xdr:row>38</xdr:row>
      <xdr:rowOff>139700</xdr:rowOff>
    </xdr:to>
    <xdr:cxnSp macro="">
      <xdr:nvCxnSpPr>
        <xdr:cNvPr id="493" name="直線コネクタ 492"/>
        <xdr:cNvCxnSpPr/>
      </xdr:nvCxnSpPr>
      <xdr:spPr>
        <a:xfrm flipV="1">
          <a:off x="15481300" y="6652569"/>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137995</xdr:rowOff>
    </xdr:from>
    <xdr:to>
      <xdr:col>22</xdr:col>
      <xdr:colOff>365125</xdr:colOff>
      <xdr:row>38</xdr:row>
      <xdr:rowOff>139700</xdr:rowOff>
    </xdr:to>
    <xdr:cxnSp macro="">
      <xdr:nvCxnSpPr>
        <xdr:cNvPr id="496" name="直線コネクタ 495"/>
        <xdr:cNvCxnSpPr/>
      </xdr:nvCxnSpPr>
      <xdr:spPr>
        <a:xfrm>
          <a:off x="14592300" y="665309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121965</xdr:rowOff>
    </xdr:from>
    <xdr:to>
      <xdr:col>21</xdr:col>
      <xdr:colOff>161925</xdr:colOff>
      <xdr:row>38</xdr:row>
      <xdr:rowOff>137995</xdr:rowOff>
    </xdr:to>
    <xdr:cxnSp macro="">
      <xdr:nvCxnSpPr>
        <xdr:cNvPr id="499" name="直線コネクタ 498"/>
        <xdr:cNvCxnSpPr/>
      </xdr:nvCxnSpPr>
      <xdr:spPr>
        <a:xfrm>
          <a:off x="13703300" y="663706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99942</xdr:rowOff>
    </xdr:from>
    <xdr:to>
      <xdr:col>19</xdr:col>
      <xdr:colOff>644525</xdr:colOff>
      <xdr:row>38</xdr:row>
      <xdr:rowOff>121965</xdr:rowOff>
    </xdr:to>
    <xdr:cxnSp macro="">
      <xdr:nvCxnSpPr>
        <xdr:cNvPr id="502" name="直線コネクタ 501"/>
        <xdr:cNvCxnSpPr/>
      </xdr:nvCxnSpPr>
      <xdr:spPr>
        <a:xfrm>
          <a:off x="12814300" y="6615042"/>
          <a:ext cx="889000" cy="2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86669</xdr:rowOff>
    </xdr:from>
    <xdr:to>
      <xdr:col>23</xdr:col>
      <xdr:colOff>568325</xdr:colOff>
      <xdr:row>39</xdr:row>
      <xdr:rowOff>16819</xdr:rowOff>
    </xdr:to>
    <xdr:sp macro="" textlink="">
      <xdr:nvSpPr>
        <xdr:cNvPr id="512" name="円/楕円 511"/>
        <xdr:cNvSpPr/>
      </xdr:nvSpPr>
      <xdr:spPr>
        <a:xfrm>
          <a:off x="16268700" y="6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87195</xdr:rowOff>
    </xdr:from>
    <xdr:to>
      <xdr:col>21</xdr:col>
      <xdr:colOff>212725</xdr:colOff>
      <xdr:row>39</xdr:row>
      <xdr:rowOff>17345</xdr:rowOff>
    </xdr:to>
    <xdr:sp macro="" textlink="">
      <xdr:nvSpPr>
        <xdr:cNvPr id="516" name="円/楕円 515"/>
        <xdr:cNvSpPr/>
      </xdr:nvSpPr>
      <xdr:spPr>
        <a:xfrm>
          <a:off x="14541500" y="66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8472</xdr:rowOff>
    </xdr:from>
    <xdr:ext cx="378565" cy="259045"/>
    <xdr:sp macro="" textlink="">
      <xdr:nvSpPr>
        <xdr:cNvPr id="517" name="テキスト ボックス 516"/>
        <xdr:cNvSpPr txBox="1"/>
      </xdr:nvSpPr>
      <xdr:spPr>
        <a:xfrm>
          <a:off x="14403017" y="6695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71165</xdr:rowOff>
    </xdr:from>
    <xdr:to>
      <xdr:col>20</xdr:col>
      <xdr:colOff>9525</xdr:colOff>
      <xdr:row>39</xdr:row>
      <xdr:rowOff>1315</xdr:rowOff>
    </xdr:to>
    <xdr:sp macro="" textlink="">
      <xdr:nvSpPr>
        <xdr:cNvPr id="518" name="円/楕円 517"/>
        <xdr:cNvSpPr/>
      </xdr:nvSpPr>
      <xdr:spPr>
        <a:xfrm>
          <a:off x="13652500" y="65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163892</xdr:rowOff>
    </xdr:from>
    <xdr:ext cx="469744" cy="259045"/>
    <xdr:sp macro="" textlink="">
      <xdr:nvSpPr>
        <xdr:cNvPr id="519" name="テキスト ボックス 518"/>
        <xdr:cNvSpPr txBox="1"/>
      </xdr:nvSpPr>
      <xdr:spPr>
        <a:xfrm>
          <a:off x="13468427" y="66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49142</xdr:rowOff>
    </xdr:from>
    <xdr:to>
      <xdr:col>18</xdr:col>
      <xdr:colOff>492125</xdr:colOff>
      <xdr:row>38</xdr:row>
      <xdr:rowOff>150742</xdr:rowOff>
    </xdr:to>
    <xdr:sp macro="" textlink="">
      <xdr:nvSpPr>
        <xdr:cNvPr id="520" name="円/楕円 519"/>
        <xdr:cNvSpPr/>
      </xdr:nvSpPr>
      <xdr:spPr>
        <a:xfrm>
          <a:off x="12763500" y="65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167269</xdr:rowOff>
    </xdr:from>
    <xdr:ext cx="469744" cy="259045"/>
    <xdr:sp macro="" textlink="">
      <xdr:nvSpPr>
        <xdr:cNvPr id="521" name="テキスト ボックス 520"/>
        <xdr:cNvSpPr txBox="1"/>
      </xdr:nvSpPr>
      <xdr:spPr>
        <a:xfrm>
          <a:off x="12579427" y="633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44583</xdr:rowOff>
    </xdr:from>
    <xdr:to>
      <xdr:col>23</xdr:col>
      <xdr:colOff>517525</xdr:colOff>
      <xdr:row>78</xdr:row>
      <xdr:rowOff>46005</xdr:rowOff>
    </xdr:to>
    <xdr:cxnSp macro="">
      <xdr:nvCxnSpPr>
        <xdr:cNvPr id="605" name="直線コネクタ 604"/>
        <xdr:cNvCxnSpPr/>
      </xdr:nvCxnSpPr>
      <xdr:spPr>
        <a:xfrm flipV="1">
          <a:off x="15481300" y="13417683"/>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46005</xdr:rowOff>
    </xdr:from>
    <xdr:to>
      <xdr:col>22</xdr:col>
      <xdr:colOff>365125</xdr:colOff>
      <xdr:row>78</xdr:row>
      <xdr:rowOff>57404</xdr:rowOff>
    </xdr:to>
    <xdr:cxnSp macro="">
      <xdr:nvCxnSpPr>
        <xdr:cNvPr id="608" name="直線コネクタ 607"/>
        <xdr:cNvCxnSpPr/>
      </xdr:nvCxnSpPr>
      <xdr:spPr>
        <a:xfrm flipV="1">
          <a:off x="14592300" y="13419105"/>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52219</xdr:rowOff>
    </xdr:from>
    <xdr:to>
      <xdr:col>21</xdr:col>
      <xdr:colOff>161925</xdr:colOff>
      <xdr:row>78</xdr:row>
      <xdr:rowOff>57404</xdr:rowOff>
    </xdr:to>
    <xdr:cxnSp macro="">
      <xdr:nvCxnSpPr>
        <xdr:cNvPr id="611" name="直線コネクタ 610"/>
        <xdr:cNvCxnSpPr/>
      </xdr:nvCxnSpPr>
      <xdr:spPr>
        <a:xfrm>
          <a:off x="13703300" y="13425319"/>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52219</xdr:rowOff>
    </xdr:from>
    <xdr:to>
      <xdr:col>19</xdr:col>
      <xdr:colOff>644525</xdr:colOff>
      <xdr:row>78</xdr:row>
      <xdr:rowOff>71357</xdr:rowOff>
    </xdr:to>
    <xdr:cxnSp macro="">
      <xdr:nvCxnSpPr>
        <xdr:cNvPr id="614" name="直線コネクタ 613"/>
        <xdr:cNvCxnSpPr/>
      </xdr:nvCxnSpPr>
      <xdr:spPr>
        <a:xfrm flipV="1">
          <a:off x="12814300" y="1342531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165233</xdr:rowOff>
    </xdr:from>
    <xdr:to>
      <xdr:col>23</xdr:col>
      <xdr:colOff>568325</xdr:colOff>
      <xdr:row>78</xdr:row>
      <xdr:rowOff>95383</xdr:rowOff>
    </xdr:to>
    <xdr:sp macro="" textlink="">
      <xdr:nvSpPr>
        <xdr:cNvPr id="624" name="円/楕円 623"/>
        <xdr:cNvSpPr/>
      </xdr:nvSpPr>
      <xdr:spPr>
        <a:xfrm>
          <a:off x="16268700" y="133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80160</xdr:rowOff>
    </xdr:from>
    <xdr:ext cx="534377" cy="259045"/>
    <xdr:sp macro="" textlink="">
      <xdr:nvSpPr>
        <xdr:cNvPr id="625" name="公債費該当値テキスト"/>
        <xdr:cNvSpPr txBox="1"/>
      </xdr:nvSpPr>
      <xdr:spPr>
        <a:xfrm>
          <a:off x="16370300" y="1328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166655</xdr:rowOff>
    </xdr:from>
    <xdr:to>
      <xdr:col>22</xdr:col>
      <xdr:colOff>415925</xdr:colOff>
      <xdr:row>78</xdr:row>
      <xdr:rowOff>96805</xdr:rowOff>
    </xdr:to>
    <xdr:sp macro="" textlink="">
      <xdr:nvSpPr>
        <xdr:cNvPr id="626" name="円/楕円 625"/>
        <xdr:cNvSpPr/>
      </xdr:nvSpPr>
      <xdr:spPr>
        <a:xfrm>
          <a:off x="15430500" y="133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87932</xdr:rowOff>
    </xdr:from>
    <xdr:ext cx="534377" cy="259045"/>
    <xdr:sp macro="" textlink="">
      <xdr:nvSpPr>
        <xdr:cNvPr id="627" name="テキスト ボックス 626"/>
        <xdr:cNvSpPr txBox="1"/>
      </xdr:nvSpPr>
      <xdr:spPr>
        <a:xfrm>
          <a:off x="15214111" y="134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6604</xdr:rowOff>
    </xdr:from>
    <xdr:to>
      <xdr:col>21</xdr:col>
      <xdr:colOff>212725</xdr:colOff>
      <xdr:row>78</xdr:row>
      <xdr:rowOff>108204</xdr:rowOff>
    </xdr:to>
    <xdr:sp macro="" textlink="">
      <xdr:nvSpPr>
        <xdr:cNvPr id="628" name="円/楕円 627"/>
        <xdr:cNvSpPr/>
      </xdr:nvSpPr>
      <xdr:spPr>
        <a:xfrm>
          <a:off x="145415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99331</xdr:rowOff>
    </xdr:from>
    <xdr:ext cx="534377" cy="259045"/>
    <xdr:sp macro="" textlink="">
      <xdr:nvSpPr>
        <xdr:cNvPr id="629" name="テキスト ボックス 628"/>
        <xdr:cNvSpPr txBox="1"/>
      </xdr:nvSpPr>
      <xdr:spPr>
        <a:xfrm>
          <a:off x="14325111" y="134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1419</xdr:rowOff>
    </xdr:from>
    <xdr:to>
      <xdr:col>20</xdr:col>
      <xdr:colOff>9525</xdr:colOff>
      <xdr:row>78</xdr:row>
      <xdr:rowOff>103019</xdr:rowOff>
    </xdr:to>
    <xdr:sp macro="" textlink="">
      <xdr:nvSpPr>
        <xdr:cNvPr id="630" name="円/楕円 629"/>
        <xdr:cNvSpPr/>
      </xdr:nvSpPr>
      <xdr:spPr>
        <a:xfrm>
          <a:off x="13652500" y="133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94146</xdr:rowOff>
    </xdr:from>
    <xdr:ext cx="534377" cy="259045"/>
    <xdr:sp macro="" textlink="">
      <xdr:nvSpPr>
        <xdr:cNvPr id="631" name="テキスト ボックス 630"/>
        <xdr:cNvSpPr txBox="1"/>
      </xdr:nvSpPr>
      <xdr:spPr>
        <a:xfrm>
          <a:off x="13436111" y="134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20557</xdr:rowOff>
    </xdr:from>
    <xdr:to>
      <xdr:col>18</xdr:col>
      <xdr:colOff>492125</xdr:colOff>
      <xdr:row>78</xdr:row>
      <xdr:rowOff>122157</xdr:rowOff>
    </xdr:to>
    <xdr:sp macro="" textlink="">
      <xdr:nvSpPr>
        <xdr:cNvPr id="632" name="円/楕円 631"/>
        <xdr:cNvSpPr/>
      </xdr:nvSpPr>
      <xdr:spPr>
        <a:xfrm>
          <a:off x="12763500" y="133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113284</xdr:rowOff>
    </xdr:from>
    <xdr:ext cx="534377" cy="259045"/>
    <xdr:sp macro="" textlink="">
      <xdr:nvSpPr>
        <xdr:cNvPr id="633" name="テキスト ボックス 632"/>
        <xdr:cNvSpPr txBox="1"/>
      </xdr:nvSpPr>
      <xdr:spPr>
        <a:xfrm>
          <a:off x="12547111" y="134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130074</xdr:rowOff>
    </xdr:from>
    <xdr:to>
      <xdr:col>23</xdr:col>
      <xdr:colOff>517525</xdr:colOff>
      <xdr:row>98</xdr:row>
      <xdr:rowOff>134203</xdr:rowOff>
    </xdr:to>
    <xdr:cxnSp macro="">
      <xdr:nvCxnSpPr>
        <xdr:cNvPr id="660" name="直線コネクタ 659"/>
        <xdr:cNvCxnSpPr/>
      </xdr:nvCxnSpPr>
      <xdr:spPr>
        <a:xfrm>
          <a:off x="15481300" y="16932174"/>
          <a:ext cx="8382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114767</xdr:rowOff>
    </xdr:from>
    <xdr:to>
      <xdr:col>22</xdr:col>
      <xdr:colOff>365125</xdr:colOff>
      <xdr:row>98</xdr:row>
      <xdr:rowOff>130074</xdr:rowOff>
    </xdr:to>
    <xdr:cxnSp macro="">
      <xdr:nvCxnSpPr>
        <xdr:cNvPr id="663" name="直線コネクタ 662"/>
        <xdr:cNvCxnSpPr/>
      </xdr:nvCxnSpPr>
      <xdr:spPr>
        <a:xfrm>
          <a:off x="14592300" y="16916867"/>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99068</xdr:rowOff>
    </xdr:from>
    <xdr:to>
      <xdr:col>21</xdr:col>
      <xdr:colOff>161925</xdr:colOff>
      <xdr:row>98</xdr:row>
      <xdr:rowOff>114767</xdr:rowOff>
    </xdr:to>
    <xdr:cxnSp macro="">
      <xdr:nvCxnSpPr>
        <xdr:cNvPr id="666" name="直線コネクタ 665"/>
        <xdr:cNvCxnSpPr/>
      </xdr:nvCxnSpPr>
      <xdr:spPr>
        <a:xfrm>
          <a:off x="13703300" y="16901168"/>
          <a:ext cx="8890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99068</xdr:rowOff>
    </xdr:from>
    <xdr:to>
      <xdr:col>19</xdr:col>
      <xdr:colOff>644525</xdr:colOff>
      <xdr:row>98</xdr:row>
      <xdr:rowOff>112627</xdr:rowOff>
    </xdr:to>
    <xdr:cxnSp macro="">
      <xdr:nvCxnSpPr>
        <xdr:cNvPr id="669" name="直線コネクタ 668"/>
        <xdr:cNvCxnSpPr/>
      </xdr:nvCxnSpPr>
      <xdr:spPr>
        <a:xfrm flipV="1">
          <a:off x="12814300" y="16901168"/>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83403</xdr:rowOff>
    </xdr:from>
    <xdr:to>
      <xdr:col>23</xdr:col>
      <xdr:colOff>568325</xdr:colOff>
      <xdr:row>99</xdr:row>
      <xdr:rowOff>13553</xdr:rowOff>
    </xdr:to>
    <xdr:sp macro="" textlink="">
      <xdr:nvSpPr>
        <xdr:cNvPr id="679" name="円/楕円 678"/>
        <xdr:cNvSpPr/>
      </xdr:nvSpPr>
      <xdr:spPr>
        <a:xfrm>
          <a:off x="16268700" y="168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469744" cy="259045"/>
    <xdr:sp macro="" textlink="">
      <xdr:nvSpPr>
        <xdr:cNvPr id="680" name="積立金該当値テキスト"/>
        <xdr:cNvSpPr txBox="1"/>
      </xdr:nvSpPr>
      <xdr:spPr>
        <a:xfrm>
          <a:off x="16370300" y="1682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79274</xdr:rowOff>
    </xdr:from>
    <xdr:to>
      <xdr:col>22</xdr:col>
      <xdr:colOff>415925</xdr:colOff>
      <xdr:row>99</xdr:row>
      <xdr:rowOff>9424</xdr:rowOff>
    </xdr:to>
    <xdr:sp macro="" textlink="">
      <xdr:nvSpPr>
        <xdr:cNvPr id="681" name="円/楕円 680"/>
        <xdr:cNvSpPr/>
      </xdr:nvSpPr>
      <xdr:spPr>
        <a:xfrm>
          <a:off x="15430500" y="1688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551</xdr:rowOff>
    </xdr:from>
    <xdr:ext cx="469744" cy="259045"/>
    <xdr:sp macro="" textlink="">
      <xdr:nvSpPr>
        <xdr:cNvPr id="682" name="テキスト ボックス 681"/>
        <xdr:cNvSpPr txBox="1"/>
      </xdr:nvSpPr>
      <xdr:spPr>
        <a:xfrm>
          <a:off x="15246427" y="1697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63967</xdr:rowOff>
    </xdr:from>
    <xdr:to>
      <xdr:col>21</xdr:col>
      <xdr:colOff>212725</xdr:colOff>
      <xdr:row>98</xdr:row>
      <xdr:rowOff>165567</xdr:rowOff>
    </xdr:to>
    <xdr:sp macro="" textlink="">
      <xdr:nvSpPr>
        <xdr:cNvPr id="683" name="円/楕円 682"/>
        <xdr:cNvSpPr/>
      </xdr:nvSpPr>
      <xdr:spPr>
        <a:xfrm>
          <a:off x="14541500" y="1686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156694</xdr:rowOff>
    </xdr:from>
    <xdr:ext cx="534377" cy="259045"/>
    <xdr:sp macro="" textlink="">
      <xdr:nvSpPr>
        <xdr:cNvPr id="684" name="テキスト ボックス 683"/>
        <xdr:cNvSpPr txBox="1"/>
      </xdr:nvSpPr>
      <xdr:spPr>
        <a:xfrm>
          <a:off x="14325111" y="1695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48268</xdr:rowOff>
    </xdr:from>
    <xdr:to>
      <xdr:col>20</xdr:col>
      <xdr:colOff>9525</xdr:colOff>
      <xdr:row>98</xdr:row>
      <xdr:rowOff>149868</xdr:rowOff>
    </xdr:to>
    <xdr:sp macro="" textlink="">
      <xdr:nvSpPr>
        <xdr:cNvPr id="685" name="円/楕円 684"/>
        <xdr:cNvSpPr/>
      </xdr:nvSpPr>
      <xdr:spPr>
        <a:xfrm>
          <a:off x="13652500" y="16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140995</xdr:rowOff>
    </xdr:from>
    <xdr:ext cx="534377" cy="259045"/>
    <xdr:sp macro="" textlink="">
      <xdr:nvSpPr>
        <xdr:cNvPr id="686" name="テキスト ボックス 685"/>
        <xdr:cNvSpPr txBox="1"/>
      </xdr:nvSpPr>
      <xdr:spPr>
        <a:xfrm>
          <a:off x="13436111" y="169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61827</xdr:rowOff>
    </xdr:from>
    <xdr:to>
      <xdr:col>18</xdr:col>
      <xdr:colOff>492125</xdr:colOff>
      <xdr:row>98</xdr:row>
      <xdr:rowOff>163427</xdr:rowOff>
    </xdr:to>
    <xdr:sp macro="" textlink="">
      <xdr:nvSpPr>
        <xdr:cNvPr id="687" name="円/楕円 686"/>
        <xdr:cNvSpPr/>
      </xdr:nvSpPr>
      <xdr:spPr>
        <a:xfrm>
          <a:off x="12763500" y="1686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154554</xdr:rowOff>
    </xdr:from>
    <xdr:ext cx="534377" cy="259045"/>
    <xdr:sp macro="" textlink="">
      <xdr:nvSpPr>
        <xdr:cNvPr id="688" name="テキスト ボックス 687"/>
        <xdr:cNvSpPr txBox="1"/>
      </xdr:nvSpPr>
      <xdr:spPr>
        <a:xfrm>
          <a:off x="12547111" y="169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16621</xdr:rowOff>
    </xdr:from>
    <xdr:to>
      <xdr:col>32</xdr:col>
      <xdr:colOff>187325</xdr:colOff>
      <xdr:row>38</xdr:row>
      <xdr:rowOff>16759</xdr:rowOff>
    </xdr:to>
    <xdr:cxnSp macro="">
      <xdr:nvCxnSpPr>
        <xdr:cNvPr id="715" name="直線コネクタ 714"/>
        <xdr:cNvCxnSpPr/>
      </xdr:nvCxnSpPr>
      <xdr:spPr>
        <a:xfrm flipV="1">
          <a:off x="21323300" y="6531721"/>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16759</xdr:rowOff>
    </xdr:from>
    <xdr:to>
      <xdr:col>31</xdr:col>
      <xdr:colOff>34925</xdr:colOff>
      <xdr:row>38</xdr:row>
      <xdr:rowOff>120132</xdr:rowOff>
    </xdr:to>
    <xdr:cxnSp macro="">
      <xdr:nvCxnSpPr>
        <xdr:cNvPr id="718" name="直線コネクタ 717"/>
        <xdr:cNvCxnSpPr/>
      </xdr:nvCxnSpPr>
      <xdr:spPr>
        <a:xfrm flipV="1">
          <a:off x="20434300" y="6531859"/>
          <a:ext cx="8890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119721</xdr:rowOff>
    </xdr:from>
    <xdr:to>
      <xdr:col>29</xdr:col>
      <xdr:colOff>517525</xdr:colOff>
      <xdr:row>38</xdr:row>
      <xdr:rowOff>120132</xdr:rowOff>
    </xdr:to>
    <xdr:cxnSp macro="">
      <xdr:nvCxnSpPr>
        <xdr:cNvPr id="721" name="直線コネクタ 720"/>
        <xdr:cNvCxnSpPr/>
      </xdr:nvCxnSpPr>
      <xdr:spPr>
        <a:xfrm>
          <a:off x="19545300" y="663482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119721</xdr:rowOff>
    </xdr:from>
    <xdr:to>
      <xdr:col>28</xdr:col>
      <xdr:colOff>314325</xdr:colOff>
      <xdr:row>38</xdr:row>
      <xdr:rowOff>119858</xdr:rowOff>
    </xdr:to>
    <xdr:cxnSp macro="">
      <xdr:nvCxnSpPr>
        <xdr:cNvPr id="724" name="直線コネクタ 723"/>
        <xdr:cNvCxnSpPr/>
      </xdr:nvCxnSpPr>
      <xdr:spPr>
        <a:xfrm flipV="1">
          <a:off x="18656300" y="663482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137272</xdr:rowOff>
    </xdr:from>
    <xdr:to>
      <xdr:col>32</xdr:col>
      <xdr:colOff>238125</xdr:colOff>
      <xdr:row>38</xdr:row>
      <xdr:rowOff>67422</xdr:rowOff>
    </xdr:to>
    <xdr:sp macro="" textlink="">
      <xdr:nvSpPr>
        <xdr:cNvPr id="734" name="円/楕円 733"/>
        <xdr:cNvSpPr/>
      </xdr:nvSpPr>
      <xdr:spPr>
        <a:xfrm>
          <a:off x="221107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96649</xdr:rowOff>
    </xdr:from>
    <xdr:ext cx="469744" cy="259045"/>
    <xdr:sp macro="" textlink="">
      <xdr:nvSpPr>
        <xdr:cNvPr id="735" name="投資及び出資金該当値テキスト"/>
        <xdr:cNvSpPr txBox="1"/>
      </xdr:nvSpPr>
      <xdr:spPr>
        <a:xfrm>
          <a:off x="22212300" y="62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137409</xdr:rowOff>
    </xdr:from>
    <xdr:to>
      <xdr:col>31</xdr:col>
      <xdr:colOff>85725</xdr:colOff>
      <xdr:row>38</xdr:row>
      <xdr:rowOff>67559</xdr:rowOff>
    </xdr:to>
    <xdr:sp macro="" textlink="">
      <xdr:nvSpPr>
        <xdr:cNvPr id="736" name="円/楕円 735"/>
        <xdr:cNvSpPr/>
      </xdr:nvSpPr>
      <xdr:spPr>
        <a:xfrm>
          <a:off x="21272500" y="64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84086</xdr:rowOff>
    </xdr:from>
    <xdr:ext cx="469744" cy="259045"/>
    <xdr:sp macro="" textlink="">
      <xdr:nvSpPr>
        <xdr:cNvPr id="737" name="テキスト ボックス 736"/>
        <xdr:cNvSpPr txBox="1"/>
      </xdr:nvSpPr>
      <xdr:spPr>
        <a:xfrm>
          <a:off x="21088427" y="625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69332</xdr:rowOff>
    </xdr:from>
    <xdr:to>
      <xdr:col>29</xdr:col>
      <xdr:colOff>568325</xdr:colOff>
      <xdr:row>38</xdr:row>
      <xdr:rowOff>170932</xdr:rowOff>
    </xdr:to>
    <xdr:sp macro="" textlink="">
      <xdr:nvSpPr>
        <xdr:cNvPr id="738" name="円/楕円 737"/>
        <xdr:cNvSpPr/>
      </xdr:nvSpPr>
      <xdr:spPr>
        <a:xfrm>
          <a:off x="20383500" y="65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162059</xdr:rowOff>
    </xdr:from>
    <xdr:ext cx="378565" cy="259045"/>
    <xdr:sp macro="" textlink="">
      <xdr:nvSpPr>
        <xdr:cNvPr id="739" name="テキスト ボックス 738"/>
        <xdr:cNvSpPr txBox="1"/>
      </xdr:nvSpPr>
      <xdr:spPr>
        <a:xfrm>
          <a:off x="20245017" y="667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68921</xdr:rowOff>
    </xdr:from>
    <xdr:to>
      <xdr:col>28</xdr:col>
      <xdr:colOff>365125</xdr:colOff>
      <xdr:row>38</xdr:row>
      <xdr:rowOff>170521</xdr:rowOff>
    </xdr:to>
    <xdr:sp macro="" textlink="">
      <xdr:nvSpPr>
        <xdr:cNvPr id="740" name="円/楕円 739"/>
        <xdr:cNvSpPr/>
      </xdr:nvSpPr>
      <xdr:spPr>
        <a:xfrm>
          <a:off x="19494500" y="658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161648</xdr:rowOff>
    </xdr:from>
    <xdr:ext cx="378565" cy="259045"/>
    <xdr:sp macro="" textlink="">
      <xdr:nvSpPr>
        <xdr:cNvPr id="741" name="テキスト ボックス 740"/>
        <xdr:cNvSpPr txBox="1"/>
      </xdr:nvSpPr>
      <xdr:spPr>
        <a:xfrm>
          <a:off x="19356017" y="667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69058</xdr:rowOff>
    </xdr:from>
    <xdr:to>
      <xdr:col>27</xdr:col>
      <xdr:colOff>161925</xdr:colOff>
      <xdr:row>38</xdr:row>
      <xdr:rowOff>170658</xdr:rowOff>
    </xdr:to>
    <xdr:sp macro="" textlink="">
      <xdr:nvSpPr>
        <xdr:cNvPr id="742" name="円/楕円 741"/>
        <xdr:cNvSpPr/>
      </xdr:nvSpPr>
      <xdr:spPr>
        <a:xfrm>
          <a:off x="18605500" y="658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161785</xdr:rowOff>
    </xdr:from>
    <xdr:ext cx="378565" cy="259045"/>
    <xdr:sp macro="" textlink="">
      <xdr:nvSpPr>
        <xdr:cNvPr id="743" name="テキスト ボックス 742"/>
        <xdr:cNvSpPr txBox="1"/>
      </xdr:nvSpPr>
      <xdr:spPr>
        <a:xfrm>
          <a:off x="18467017" y="667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86017</xdr:rowOff>
    </xdr:from>
    <xdr:to>
      <xdr:col>32</xdr:col>
      <xdr:colOff>187325</xdr:colOff>
      <xdr:row>57</xdr:row>
      <xdr:rowOff>86570</xdr:rowOff>
    </xdr:to>
    <xdr:cxnSp macro="">
      <xdr:nvCxnSpPr>
        <xdr:cNvPr id="772" name="直線コネクタ 771"/>
        <xdr:cNvCxnSpPr/>
      </xdr:nvCxnSpPr>
      <xdr:spPr>
        <a:xfrm>
          <a:off x="21323300" y="9858667"/>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85979</xdr:rowOff>
    </xdr:from>
    <xdr:to>
      <xdr:col>31</xdr:col>
      <xdr:colOff>34925</xdr:colOff>
      <xdr:row>57</xdr:row>
      <xdr:rowOff>86017</xdr:rowOff>
    </xdr:to>
    <xdr:cxnSp macro="">
      <xdr:nvCxnSpPr>
        <xdr:cNvPr id="775" name="直線コネクタ 774"/>
        <xdr:cNvCxnSpPr/>
      </xdr:nvCxnSpPr>
      <xdr:spPr>
        <a:xfrm>
          <a:off x="20434300" y="985862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84703</xdr:rowOff>
    </xdr:from>
    <xdr:to>
      <xdr:col>29</xdr:col>
      <xdr:colOff>517525</xdr:colOff>
      <xdr:row>57</xdr:row>
      <xdr:rowOff>85979</xdr:rowOff>
    </xdr:to>
    <xdr:cxnSp macro="">
      <xdr:nvCxnSpPr>
        <xdr:cNvPr id="778" name="直線コネクタ 777"/>
        <xdr:cNvCxnSpPr/>
      </xdr:nvCxnSpPr>
      <xdr:spPr>
        <a:xfrm>
          <a:off x="19545300" y="9857353"/>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82379</xdr:rowOff>
    </xdr:from>
    <xdr:to>
      <xdr:col>28</xdr:col>
      <xdr:colOff>314325</xdr:colOff>
      <xdr:row>57</xdr:row>
      <xdr:rowOff>84703</xdr:rowOff>
    </xdr:to>
    <xdr:cxnSp macro="">
      <xdr:nvCxnSpPr>
        <xdr:cNvPr id="781" name="直線コネクタ 780"/>
        <xdr:cNvCxnSpPr/>
      </xdr:nvCxnSpPr>
      <xdr:spPr>
        <a:xfrm>
          <a:off x="18656300" y="985502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35770</xdr:rowOff>
    </xdr:from>
    <xdr:to>
      <xdr:col>32</xdr:col>
      <xdr:colOff>238125</xdr:colOff>
      <xdr:row>57</xdr:row>
      <xdr:rowOff>137370</xdr:rowOff>
    </xdr:to>
    <xdr:sp macro="" textlink="">
      <xdr:nvSpPr>
        <xdr:cNvPr id="791" name="円/楕円 790"/>
        <xdr:cNvSpPr/>
      </xdr:nvSpPr>
      <xdr:spPr>
        <a:xfrm>
          <a:off x="22110700" y="98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58647</xdr:rowOff>
    </xdr:from>
    <xdr:ext cx="534377" cy="259045"/>
    <xdr:sp macro="" textlink="">
      <xdr:nvSpPr>
        <xdr:cNvPr id="792" name="貸付金該当値テキスト"/>
        <xdr:cNvSpPr txBox="1"/>
      </xdr:nvSpPr>
      <xdr:spPr>
        <a:xfrm>
          <a:off x="22212300" y="96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35217</xdr:rowOff>
    </xdr:from>
    <xdr:to>
      <xdr:col>31</xdr:col>
      <xdr:colOff>85725</xdr:colOff>
      <xdr:row>57</xdr:row>
      <xdr:rowOff>136817</xdr:rowOff>
    </xdr:to>
    <xdr:sp macro="" textlink="">
      <xdr:nvSpPr>
        <xdr:cNvPr id="793" name="円/楕円 792"/>
        <xdr:cNvSpPr/>
      </xdr:nvSpPr>
      <xdr:spPr>
        <a:xfrm>
          <a:off x="21272500" y="98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153344</xdr:rowOff>
    </xdr:from>
    <xdr:ext cx="534377" cy="259045"/>
    <xdr:sp macro="" textlink="">
      <xdr:nvSpPr>
        <xdr:cNvPr id="794" name="テキスト ボックス 793"/>
        <xdr:cNvSpPr txBox="1"/>
      </xdr:nvSpPr>
      <xdr:spPr>
        <a:xfrm>
          <a:off x="21056111" y="95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35179</xdr:rowOff>
    </xdr:from>
    <xdr:to>
      <xdr:col>29</xdr:col>
      <xdr:colOff>568325</xdr:colOff>
      <xdr:row>57</xdr:row>
      <xdr:rowOff>136779</xdr:rowOff>
    </xdr:to>
    <xdr:sp macro="" textlink="">
      <xdr:nvSpPr>
        <xdr:cNvPr id="795" name="円/楕円 794"/>
        <xdr:cNvSpPr/>
      </xdr:nvSpPr>
      <xdr:spPr>
        <a:xfrm>
          <a:off x="20383500" y="9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153306</xdr:rowOff>
    </xdr:from>
    <xdr:ext cx="534377" cy="259045"/>
    <xdr:sp macro="" textlink="">
      <xdr:nvSpPr>
        <xdr:cNvPr id="796" name="テキスト ボックス 795"/>
        <xdr:cNvSpPr txBox="1"/>
      </xdr:nvSpPr>
      <xdr:spPr>
        <a:xfrm>
          <a:off x="20167111" y="95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33903</xdr:rowOff>
    </xdr:from>
    <xdr:to>
      <xdr:col>28</xdr:col>
      <xdr:colOff>365125</xdr:colOff>
      <xdr:row>57</xdr:row>
      <xdr:rowOff>135503</xdr:rowOff>
    </xdr:to>
    <xdr:sp macro="" textlink="">
      <xdr:nvSpPr>
        <xdr:cNvPr id="797" name="円/楕円 796"/>
        <xdr:cNvSpPr/>
      </xdr:nvSpPr>
      <xdr:spPr>
        <a:xfrm>
          <a:off x="19494500" y="98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152030</xdr:rowOff>
    </xdr:from>
    <xdr:ext cx="534377" cy="259045"/>
    <xdr:sp macro="" textlink="">
      <xdr:nvSpPr>
        <xdr:cNvPr id="798" name="テキスト ボックス 797"/>
        <xdr:cNvSpPr txBox="1"/>
      </xdr:nvSpPr>
      <xdr:spPr>
        <a:xfrm>
          <a:off x="19278111" y="95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31579</xdr:rowOff>
    </xdr:from>
    <xdr:to>
      <xdr:col>27</xdr:col>
      <xdr:colOff>161925</xdr:colOff>
      <xdr:row>57</xdr:row>
      <xdr:rowOff>133179</xdr:rowOff>
    </xdr:to>
    <xdr:sp macro="" textlink="">
      <xdr:nvSpPr>
        <xdr:cNvPr id="799" name="円/楕円 798"/>
        <xdr:cNvSpPr/>
      </xdr:nvSpPr>
      <xdr:spPr>
        <a:xfrm>
          <a:off x="18605500" y="98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149706</xdr:rowOff>
    </xdr:from>
    <xdr:ext cx="534377" cy="259045"/>
    <xdr:sp macro="" textlink="">
      <xdr:nvSpPr>
        <xdr:cNvPr id="800" name="テキスト ボックス 799"/>
        <xdr:cNvSpPr txBox="1"/>
      </xdr:nvSpPr>
      <xdr:spPr>
        <a:xfrm>
          <a:off x="18389111" y="95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43917</xdr:rowOff>
    </xdr:from>
    <xdr:to>
      <xdr:col>32</xdr:col>
      <xdr:colOff>187325</xdr:colOff>
      <xdr:row>77</xdr:row>
      <xdr:rowOff>92875</xdr:rowOff>
    </xdr:to>
    <xdr:cxnSp macro="">
      <xdr:nvCxnSpPr>
        <xdr:cNvPr id="830" name="直線コネクタ 829"/>
        <xdr:cNvCxnSpPr/>
      </xdr:nvCxnSpPr>
      <xdr:spPr>
        <a:xfrm flipV="1">
          <a:off x="21323300" y="13245567"/>
          <a:ext cx="8382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92875</xdr:rowOff>
    </xdr:from>
    <xdr:to>
      <xdr:col>31</xdr:col>
      <xdr:colOff>34925</xdr:colOff>
      <xdr:row>77</xdr:row>
      <xdr:rowOff>140748</xdr:rowOff>
    </xdr:to>
    <xdr:cxnSp macro="">
      <xdr:nvCxnSpPr>
        <xdr:cNvPr id="833" name="直線コネクタ 832"/>
        <xdr:cNvCxnSpPr/>
      </xdr:nvCxnSpPr>
      <xdr:spPr>
        <a:xfrm flipV="1">
          <a:off x="20434300" y="13294525"/>
          <a:ext cx="889000" cy="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137909</xdr:rowOff>
    </xdr:from>
    <xdr:to>
      <xdr:col>29</xdr:col>
      <xdr:colOff>517525</xdr:colOff>
      <xdr:row>77</xdr:row>
      <xdr:rowOff>140748</xdr:rowOff>
    </xdr:to>
    <xdr:cxnSp macro="">
      <xdr:nvCxnSpPr>
        <xdr:cNvPr id="836" name="直線コネクタ 835"/>
        <xdr:cNvCxnSpPr/>
      </xdr:nvCxnSpPr>
      <xdr:spPr>
        <a:xfrm>
          <a:off x="19545300" y="13339559"/>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137909</xdr:rowOff>
    </xdr:from>
    <xdr:to>
      <xdr:col>28</xdr:col>
      <xdr:colOff>314325</xdr:colOff>
      <xdr:row>78</xdr:row>
      <xdr:rowOff>12064</xdr:rowOff>
    </xdr:to>
    <xdr:cxnSp macro="">
      <xdr:nvCxnSpPr>
        <xdr:cNvPr id="839" name="直線コネクタ 838"/>
        <xdr:cNvCxnSpPr/>
      </xdr:nvCxnSpPr>
      <xdr:spPr>
        <a:xfrm flipV="1">
          <a:off x="18656300" y="13339559"/>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164567</xdr:rowOff>
    </xdr:from>
    <xdr:to>
      <xdr:col>32</xdr:col>
      <xdr:colOff>238125</xdr:colOff>
      <xdr:row>77</xdr:row>
      <xdr:rowOff>94717</xdr:rowOff>
    </xdr:to>
    <xdr:sp macro="" textlink="">
      <xdr:nvSpPr>
        <xdr:cNvPr id="849" name="円/楕円 848"/>
        <xdr:cNvSpPr/>
      </xdr:nvSpPr>
      <xdr:spPr>
        <a:xfrm>
          <a:off x="221107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79494</xdr:rowOff>
    </xdr:from>
    <xdr:ext cx="534377" cy="259045"/>
    <xdr:sp macro="" textlink="">
      <xdr:nvSpPr>
        <xdr:cNvPr id="850" name="繰出金該当値テキスト"/>
        <xdr:cNvSpPr txBox="1"/>
      </xdr:nvSpPr>
      <xdr:spPr>
        <a:xfrm>
          <a:off x="22212300" y="131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42075</xdr:rowOff>
    </xdr:from>
    <xdr:to>
      <xdr:col>31</xdr:col>
      <xdr:colOff>85725</xdr:colOff>
      <xdr:row>77</xdr:row>
      <xdr:rowOff>143675</xdr:rowOff>
    </xdr:to>
    <xdr:sp macro="" textlink="">
      <xdr:nvSpPr>
        <xdr:cNvPr id="851" name="円/楕円 850"/>
        <xdr:cNvSpPr/>
      </xdr:nvSpPr>
      <xdr:spPr>
        <a:xfrm>
          <a:off x="21272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134802</xdr:rowOff>
    </xdr:from>
    <xdr:ext cx="534377" cy="259045"/>
    <xdr:sp macro="" textlink="">
      <xdr:nvSpPr>
        <xdr:cNvPr id="852" name="テキスト ボックス 851"/>
        <xdr:cNvSpPr txBox="1"/>
      </xdr:nvSpPr>
      <xdr:spPr>
        <a:xfrm>
          <a:off x="21056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89948</xdr:rowOff>
    </xdr:from>
    <xdr:to>
      <xdr:col>29</xdr:col>
      <xdr:colOff>568325</xdr:colOff>
      <xdr:row>78</xdr:row>
      <xdr:rowOff>20098</xdr:rowOff>
    </xdr:to>
    <xdr:sp macro="" textlink="">
      <xdr:nvSpPr>
        <xdr:cNvPr id="853" name="円/楕円 852"/>
        <xdr:cNvSpPr/>
      </xdr:nvSpPr>
      <xdr:spPr>
        <a:xfrm>
          <a:off x="20383500" y="132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11225</xdr:rowOff>
    </xdr:from>
    <xdr:ext cx="534377" cy="259045"/>
    <xdr:sp macro="" textlink="">
      <xdr:nvSpPr>
        <xdr:cNvPr id="854" name="テキスト ボックス 853"/>
        <xdr:cNvSpPr txBox="1"/>
      </xdr:nvSpPr>
      <xdr:spPr>
        <a:xfrm>
          <a:off x="20167111" y="133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87109</xdr:rowOff>
    </xdr:from>
    <xdr:to>
      <xdr:col>28</xdr:col>
      <xdr:colOff>365125</xdr:colOff>
      <xdr:row>78</xdr:row>
      <xdr:rowOff>17259</xdr:rowOff>
    </xdr:to>
    <xdr:sp macro="" textlink="">
      <xdr:nvSpPr>
        <xdr:cNvPr id="855" name="円/楕円 854"/>
        <xdr:cNvSpPr/>
      </xdr:nvSpPr>
      <xdr:spPr>
        <a:xfrm>
          <a:off x="19494500" y="132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8386</xdr:rowOff>
    </xdr:from>
    <xdr:ext cx="534377" cy="259045"/>
    <xdr:sp macro="" textlink="">
      <xdr:nvSpPr>
        <xdr:cNvPr id="856" name="テキスト ボックス 855"/>
        <xdr:cNvSpPr txBox="1"/>
      </xdr:nvSpPr>
      <xdr:spPr>
        <a:xfrm>
          <a:off x="19278111" y="133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132714</xdr:rowOff>
    </xdr:from>
    <xdr:to>
      <xdr:col>27</xdr:col>
      <xdr:colOff>161925</xdr:colOff>
      <xdr:row>78</xdr:row>
      <xdr:rowOff>62864</xdr:rowOff>
    </xdr:to>
    <xdr:sp macro="" textlink="">
      <xdr:nvSpPr>
        <xdr:cNvPr id="857" name="円/楕円 856"/>
        <xdr:cNvSpPr/>
      </xdr:nvSpPr>
      <xdr:spPr>
        <a:xfrm>
          <a:off x="186055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53991</xdr:rowOff>
    </xdr:from>
    <xdr:ext cx="534377" cy="259045"/>
    <xdr:sp macro="" textlink="">
      <xdr:nvSpPr>
        <xdr:cNvPr id="858" name="テキスト ボックス 857"/>
        <xdr:cNvSpPr txBox="1"/>
      </xdr:nvSpPr>
      <xdr:spPr>
        <a:xfrm>
          <a:off x="18389111" y="134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歳出決算額について概ね類似団体内の平均を下回っているが、普通建設事業費（更新整備）・貸付金、投資及び出資金の３項目について類似団体平均を上回っている状況である。普通建設事業費（更新整備）については、小学校空調設備導入工事や道路改良工事等、貸付金については、東日本大震災緊急対策資金預託金、出資金については、氏家上水道第二次拡張事業出資金がコスト増の要因となっている。今後も施策の現状分析を続け、コストの削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栃木県さくら市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44,430
44,149
125.63
19,727,673
17,806,280
1,468,978
10,514,168
17,192,194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107505</xdr:rowOff>
    </xdr:from>
    <xdr:to>
      <xdr:col>6</xdr:col>
      <xdr:colOff>511175</xdr:colOff>
      <xdr:row>36</xdr:row>
      <xdr:rowOff>144082</xdr:rowOff>
    </xdr:to>
    <xdr:cxnSp macro="">
      <xdr:nvCxnSpPr>
        <xdr:cNvPr id="61" name="直線コネクタ 60"/>
        <xdr:cNvCxnSpPr/>
      </xdr:nvCxnSpPr>
      <xdr:spPr>
        <a:xfrm>
          <a:off x="3797300" y="627970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95123</xdr:rowOff>
    </xdr:from>
    <xdr:to>
      <xdr:col>5</xdr:col>
      <xdr:colOff>358775</xdr:colOff>
      <xdr:row>36</xdr:row>
      <xdr:rowOff>107505</xdr:rowOff>
    </xdr:to>
    <xdr:cxnSp macro="">
      <xdr:nvCxnSpPr>
        <xdr:cNvPr id="64" name="直線コネクタ 63"/>
        <xdr:cNvCxnSpPr/>
      </xdr:nvCxnSpPr>
      <xdr:spPr>
        <a:xfrm>
          <a:off x="2908300" y="6267323"/>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72263</xdr:rowOff>
    </xdr:from>
    <xdr:to>
      <xdr:col>4</xdr:col>
      <xdr:colOff>155575</xdr:colOff>
      <xdr:row>36</xdr:row>
      <xdr:rowOff>95123</xdr:rowOff>
    </xdr:to>
    <xdr:cxnSp macro="">
      <xdr:nvCxnSpPr>
        <xdr:cNvPr id="67" name="直線コネクタ 66"/>
        <xdr:cNvCxnSpPr/>
      </xdr:nvCxnSpPr>
      <xdr:spPr>
        <a:xfrm>
          <a:off x="2019300" y="6244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117411</xdr:rowOff>
    </xdr:from>
    <xdr:to>
      <xdr:col>2</xdr:col>
      <xdr:colOff>638175</xdr:colOff>
      <xdr:row>36</xdr:row>
      <xdr:rowOff>72263</xdr:rowOff>
    </xdr:to>
    <xdr:cxnSp macro="">
      <xdr:nvCxnSpPr>
        <xdr:cNvPr id="70" name="直線コネクタ 69"/>
        <xdr:cNvCxnSpPr/>
      </xdr:nvCxnSpPr>
      <xdr:spPr>
        <a:xfrm>
          <a:off x="1130300" y="6118161"/>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93282</xdr:rowOff>
    </xdr:from>
    <xdr:to>
      <xdr:col>6</xdr:col>
      <xdr:colOff>561975</xdr:colOff>
      <xdr:row>37</xdr:row>
      <xdr:rowOff>23432</xdr:rowOff>
    </xdr:to>
    <xdr:sp macro="" textlink="">
      <xdr:nvSpPr>
        <xdr:cNvPr id="80" name="円/楕円 79"/>
        <xdr:cNvSpPr/>
      </xdr:nvSpPr>
      <xdr:spPr>
        <a:xfrm>
          <a:off x="4584700" y="62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71709</xdr:rowOff>
    </xdr:from>
    <xdr:ext cx="469744" cy="259045"/>
    <xdr:sp macro="" textlink="">
      <xdr:nvSpPr>
        <xdr:cNvPr id="81" name="議会費該当値テキスト"/>
        <xdr:cNvSpPr txBox="1"/>
      </xdr:nvSpPr>
      <xdr:spPr>
        <a:xfrm>
          <a:off x="4686300" y="62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56705</xdr:rowOff>
    </xdr:from>
    <xdr:to>
      <xdr:col>5</xdr:col>
      <xdr:colOff>409575</xdr:colOff>
      <xdr:row>36</xdr:row>
      <xdr:rowOff>158305</xdr:rowOff>
    </xdr:to>
    <xdr:sp macro="" textlink="">
      <xdr:nvSpPr>
        <xdr:cNvPr id="82" name="円/楕円 81"/>
        <xdr:cNvSpPr/>
      </xdr:nvSpPr>
      <xdr:spPr>
        <a:xfrm>
          <a:off x="37465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149432</xdr:rowOff>
    </xdr:from>
    <xdr:ext cx="469744" cy="259045"/>
    <xdr:sp macro="" textlink="">
      <xdr:nvSpPr>
        <xdr:cNvPr id="83" name="テキスト ボックス 82"/>
        <xdr:cNvSpPr txBox="1"/>
      </xdr:nvSpPr>
      <xdr:spPr>
        <a:xfrm>
          <a:off x="3562427" y="63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44323</xdr:rowOff>
    </xdr:from>
    <xdr:to>
      <xdr:col>4</xdr:col>
      <xdr:colOff>206375</xdr:colOff>
      <xdr:row>36</xdr:row>
      <xdr:rowOff>145923</xdr:rowOff>
    </xdr:to>
    <xdr:sp macro="" textlink="">
      <xdr:nvSpPr>
        <xdr:cNvPr id="84" name="円/楕円 83"/>
        <xdr:cNvSpPr/>
      </xdr:nvSpPr>
      <xdr:spPr>
        <a:xfrm>
          <a:off x="2857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137050</xdr:rowOff>
    </xdr:from>
    <xdr:ext cx="469744" cy="259045"/>
    <xdr:sp macro="" textlink="">
      <xdr:nvSpPr>
        <xdr:cNvPr id="85" name="テキスト ボックス 84"/>
        <xdr:cNvSpPr txBox="1"/>
      </xdr:nvSpPr>
      <xdr:spPr>
        <a:xfrm>
          <a:off x="2673427" y="63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21463</xdr:rowOff>
    </xdr:from>
    <xdr:to>
      <xdr:col>3</xdr:col>
      <xdr:colOff>3175</xdr:colOff>
      <xdr:row>36</xdr:row>
      <xdr:rowOff>123063</xdr:rowOff>
    </xdr:to>
    <xdr:sp macro="" textlink="">
      <xdr:nvSpPr>
        <xdr:cNvPr id="86" name="円/楕円 85"/>
        <xdr:cNvSpPr/>
      </xdr:nvSpPr>
      <xdr:spPr>
        <a:xfrm>
          <a:off x="1968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114190</xdr:rowOff>
    </xdr:from>
    <xdr:ext cx="469744" cy="259045"/>
    <xdr:sp macro="" textlink="">
      <xdr:nvSpPr>
        <xdr:cNvPr id="87" name="テキスト ボックス 86"/>
        <xdr:cNvSpPr txBox="1"/>
      </xdr:nvSpPr>
      <xdr:spPr>
        <a:xfrm>
          <a:off x="1784427"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66611</xdr:rowOff>
    </xdr:from>
    <xdr:to>
      <xdr:col>1</xdr:col>
      <xdr:colOff>485775</xdr:colOff>
      <xdr:row>35</xdr:row>
      <xdr:rowOff>168211</xdr:rowOff>
    </xdr:to>
    <xdr:sp macro="" textlink="">
      <xdr:nvSpPr>
        <xdr:cNvPr id="88" name="円/楕円 87"/>
        <xdr:cNvSpPr/>
      </xdr:nvSpPr>
      <xdr:spPr>
        <a:xfrm>
          <a:off x="1079500" y="60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159338</xdr:rowOff>
    </xdr:from>
    <xdr:ext cx="469744" cy="259045"/>
    <xdr:sp macro="" textlink="">
      <xdr:nvSpPr>
        <xdr:cNvPr id="89" name="テキスト ボックス 88"/>
        <xdr:cNvSpPr txBox="1"/>
      </xdr:nvSpPr>
      <xdr:spPr>
        <a:xfrm>
          <a:off x="895427" y="616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134859</xdr:rowOff>
    </xdr:from>
    <xdr:to>
      <xdr:col>6</xdr:col>
      <xdr:colOff>511175</xdr:colOff>
      <xdr:row>58</xdr:row>
      <xdr:rowOff>139077</xdr:rowOff>
    </xdr:to>
    <xdr:cxnSp macro="">
      <xdr:nvCxnSpPr>
        <xdr:cNvPr id="118" name="直線コネクタ 117"/>
        <xdr:cNvCxnSpPr/>
      </xdr:nvCxnSpPr>
      <xdr:spPr>
        <a:xfrm>
          <a:off x="3797300" y="10078959"/>
          <a:ext cx="838200" cy="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127102</xdr:rowOff>
    </xdr:from>
    <xdr:to>
      <xdr:col>5</xdr:col>
      <xdr:colOff>358775</xdr:colOff>
      <xdr:row>58</xdr:row>
      <xdr:rowOff>134859</xdr:rowOff>
    </xdr:to>
    <xdr:cxnSp macro="">
      <xdr:nvCxnSpPr>
        <xdr:cNvPr id="121" name="直線コネクタ 120"/>
        <xdr:cNvCxnSpPr/>
      </xdr:nvCxnSpPr>
      <xdr:spPr>
        <a:xfrm>
          <a:off x="2908300" y="10071202"/>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110115</xdr:rowOff>
    </xdr:from>
    <xdr:to>
      <xdr:col>4</xdr:col>
      <xdr:colOff>155575</xdr:colOff>
      <xdr:row>58</xdr:row>
      <xdr:rowOff>127102</xdr:rowOff>
    </xdr:to>
    <xdr:cxnSp macro="">
      <xdr:nvCxnSpPr>
        <xdr:cNvPr id="124" name="直線コネクタ 123"/>
        <xdr:cNvCxnSpPr/>
      </xdr:nvCxnSpPr>
      <xdr:spPr>
        <a:xfrm>
          <a:off x="2019300" y="10054215"/>
          <a:ext cx="889000" cy="1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110115</xdr:rowOff>
    </xdr:from>
    <xdr:to>
      <xdr:col>2</xdr:col>
      <xdr:colOff>638175</xdr:colOff>
      <xdr:row>58</xdr:row>
      <xdr:rowOff>123041</xdr:rowOff>
    </xdr:to>
    <xdr:cxnSp macro="">
      <xdr:nvCxnSpPr>
        <xdr:cNvPr id="127" name="直線コネクタ 126"/>
        <xdr:cNvCxnSpPr/>
      </xdr:nvCxnSpPr>
      <xdr:spPr>
        <a:xfrm flipV="1">
          <a:off x="1130300" y="10054215"/>
          <a:ext cx="889000" cy="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88277</xdr:rowOff>
    </xdr:from>
    <xdr:to>
      <xdr:col>6</xdr:col>
      <xdr:colOff>561975</xdr:colOff>
      <xdr:row>59</xdr:row>
      <xdr:rowOff>18427</xdr:rowOff>
    </xdr:to>
    <xdr:sp macro="" textlink="">
      <xdr:nvSpPr>
        <xdr:cNvPr id="137" name="円/楕円 136"/>
        <xdr:cNvSpPr/>
      </xdr:nvSpPr>
      <xdr:spPr>
        <a:xfrm>
          <a:off x="4584700" y="100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3204</xdr:rowOff>
    </xdr:from>
    <xdr:ext cx="534377" cy="259045"/>
    <xdr:sp macro="" textlink="">
      <xdr:nvSpPr>
        <xdr:cNvPr id="138" name="総務費該当値テキスト"/>
        <xdr:cNvSpPr txBox="1"/>
      </xdr:nvSpPr>
      <xdr:spPr>
        <a:xfrm>
          <a:off x="4686300" y="99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84059</xdr:rowOff>
    </xdr:from>
    <xdr:to>
      <xdr:col>5</xdr:col>
      <xdr:colOff>409575</xdr:colOff>
      <xdr:row>59</xdr:row>
      <xdr:rowOff>14209</xdr:rowOff>
    </xdr:to>
    <xdr:sp macro="" textlink="">
      <xdr:nvSpPr>
        <xdr:cNvPr id="139" name="円/楕円 138"/>
        <xdr:cNvSpPr/>
      </xdr:nvSpPr>
      <xdr:spPr>
        <a:xfrm>
          <a:off x="3746500" y="1002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5336</xdr:rowOff>
    </xdr:from>
    <xdr:ext cx="534377" cy="259045"/>
    <xdr:sp macro="" textlink="">
      <xdr:nvSpPr>
        <xdr:cNvPr id="140" name="テキスト ボックス 139"/>
        <xdr:cNvSpPr txBox="1"/>
      </xdr:nvSpPr>
      <xdr:spPr>
        <a:xfrm>
          <a:off x="3530111" y="1012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76302</xdr:rowOff>
    </xdr:from>
    <xdr:to>
      <xdr:col>4</xdr:col>
      <xdr:colOff>206375</xdr:colOff>
      <xdr:row>59</xdr:row>
      <xdr:rowOff>6452</xdr:rowOff>
    </xdr:to>
    <xdr:sp macro="" textlink="">
      <xdr:nvSpPr>
        <xdr:cNvPr id="141" name="円/楕円 140"/>
        <xdr:cNvSpPr/>
      </xdr:nvSpPr>
      <xdr:spPr>
        <a:xfrm>
          <a:off x="2857500" y="100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169029</xdr:rowOff>
    </xdr:from>
    <xdr:ext cx="534377" cy="259045"/>
    <xdr:sp macro="" textlink="">
      <xdr:nvSpPr>
        <xdr:cNvPr id="142" name="テキスト ボックス 141"/>
        <xdr:cNvSpPr txBox="1"/>
      </xdr:nvSpPr>
      <xdr:spPr>
        <a:xfrm>
          <a:off x="2641111" y="101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59315</xdr:rowOff>
    </xdr:from>
    <xdr:to>
      <xdr:col>3</xdr:col>
      <xdr:colOff>3175</xdr:colOff>
      <xdr:row>58</xdr:row>
      <xdr:rowOff>160915</xdr:rowOff>
    </xdr:to>
    <xdr:sp macro="" textlink="">
      <xdr:nvSpPr>
        <xdr:cNvPr id="143" name="円/楕円 142"/>
        <xdr:cNvSpPr/>
      </xdr:nvSpPr>
      <xdr:spPr>
        <a:xfrm>
          <a:off x="1968500" y="10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152042</xdr:rowOff>
    </xdr:from>
    <xdr:ext cx="534377" cy="259045"/>
    <xdr:sp macro="" textlink="">
      <xdr:nvSpPr>
        <xdr:cNvPr id="144" name="テキスト ボックス 143"/>
        <xdr:cNvSpPr txBox="1"/>
      </xdr:nvSpPr>
      <xdr:spPr>
        <a:xfrm>
          <a:off x="1752111" y="1009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72241</xdr:rowOff>
    </xdr:from>
    <xdr:to>
      <xdr:col>1</xdr:col>
      <xdr:colOff>485775</xdr:colOff>
      <xdr:row>59</xdr:row>
      <xdr:rowOff>2391</xdr:rowOff>
    </xdr:to>
    <xdr:sp macro="" textlink="">
      <xdr:nvSpPr>
        <xdr:cNvPr id="145" name="円/楕円 144"/>
        <xdr:cNvSpPr/>
      </xdr:nvSpPr>
      <xdr:spPr>
        <a:xfrm>
          <a:off x="1079500" y="100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164968</xdr:rowOff>
    </xdr:from>
    <xdr:ext cx="534377" cy="259045"/>
    <xdr:sp macro="" textlink="">
      <xdr:nvSpPr>
        <xdr:cNvPr id="146" name="テキスト ボックス 145"/>
        <xdr:cNvSpPr txBox="1"/>
      </xdr:nvSpPr>
      <xdr:spPr>
        <a:xfrm>
          <a:off x="863111" y="101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34612</xdr:rowOff>
    </xdr:from>
    <xdr:to>
      <xdr:col>6</xdr:col>
      <xdr:colOff>511175</xdr:colOff>
      <xdr:row>78</xdr:row>
      <xdr:rowOff>116543</xdr:rowOff>
    </xdr:to>
    <xdr:cxnSp macro="">
      <xdr:nvCxnSpPr>
        <xdr:cNvPr id="176" name="直線コネクタ 175"/>
        <xdr:cNvCxnSpPr/>
      </xdr:nvCxnSpPr>
      <xdr:spPr>
        <a:xfrm flipV="1">
          <a:off x="3797300" y="13407712"/>
          <a:ext cx="838200" cy="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116543</xdr:rowOff>
    </xdr:from>
    <xdr:to>
      <xdr:col>5</xdr:col>
      <xdr:colOff>358775</xdr:colOff>
      <xdr:row>79</xdr:row>
      <xdr:rowOff>20706</xdr:rowOff>
    </xdr:to>
    <xdr:cxnSp macro="">
      <xdr:nvCxnSpPr>
        <xdr:cNvPr id="179" name="直線コネクタ 178"/>
        <xdr:cNvCxnSpPr/>
      </xdr:nvCxnSpPr>
      <xdr:spPr>
        <a:xfrm flipV="1">
          <a:off x="2908300" y="13489643"/>
          <a:ext cx="8890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140294</xdr:rowOff>
    </xdr:from>
    <xdr:to>
      <xdr:col>4</xdr:col>
      <xdr:colOff>155575</xdr:colOff>
      <xdr:row>79</xdr:row>
      <xdr:rowOff>20706</xdr:rowOff>
    </xdr:to>
    <xdr:cxnSp macro="">
      <xdr:nvCxnSpPr>
        <xdr:cNvPr id="182" name="直線コネクタ 181"/>
        <xdr:cNvCxnSpPr/>
      </xdr:nvCxnSpPr>
      <xdr:spPr>
        <a:xfrm>
          <a:off x="2019300" y="13513394"/>
          <a:ext cx="889000" cy="5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140294</xdr:rowOff>
    </xdr:from>
    <xdr:to>
      <xdr:col>2</xdr:col>
      <xdr:colOff>638175</xdr:colOff>
      <xdr:row>78</xdr:row>
      <xdr:rowOff>150239</xdr:rowOff>
    </xdr:to>
    <xdr:cxnSp macro="">
      <xdr:nvCxnSpPr>
        <xdr:cNvPr id="185" name="直線コネクタ 184"/>
        <xdr:cNvCxnSpPr/>
      </xdr:nvCxnSpPr>
      <xdr:spPr>
        <a:xfrm flipV="1">
          <a:off x="1130300" y="13513394"/>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155262</xdr:rowOff>
    </xdr:from>
    <xdr:to>
      <xdr:col>6</xdr:col>
      <xdr:colOff>561975</xdr:colOff>
      <xdr:row>78</xdr:row>
      <xdr:rowOff>85412</xdr:rowOff>
    </xdr:to>
    <xdr:sp macro="" textlink="">
      <xdr:nvSpPr>
        <xdr:cNvPr id="195" name="円/楕円 194"/>
        <xdr:cNvSpPr/>
      </xdr:nvSpPr>
      <xdr:spPr>
        <a:xfrm>
          <a:off x="4584700" y="133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133689</xdr:rowOff>
    </xdr:from>
    <xdr:ext cx="599010" cy="259045"/>
    <xdr:sp macro="" textlink="">
      <xdr:nvSpPr>
        <xdr:cNvPr id="196" name="民生費該当値テキスト"/>
        <xdr:cNvSpPr txBox="1"/>
      </xdr:nvSpPr>
      <xdr:spPr>
        <a:xfrm>
          <a:off x="4686300" y="1333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65743</xdr:rowOff>
    </xdr:from>
    <xdr:to>
      <xdr:col>5</xdr:col>
      <xdr:colOff>409575</xdr:colOff>
      <xdr:row>78</xdr:row>
      <xdr:rowOff>167343</xdr:rowOff>
    </xdr:to>
    <xdr:sp macro="" textlink="">
      <xdr:nvSpPr>
        <xdr:cNvPr id="197" name="円/楕円 196"/>
        <xdr:cNvSpPr/>
      </xdr:nvSpPr>
      <xdr:spPr>
        <a:xfrm>
          <a:off x="3746500" y="134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158470</xdr:rowOff>
    </xdr:from>
    <xdr:ext cx="599010" cy="259045"/>
    <xdr:sp macro="" textlink="">
      <xdr:nvSpPr>
        <xdr:cNvPr id="198" name="テキスト ボックス 197"/>
        <xdr:cNvSpPr txBox="1"/>
      </xdr:nvSpPr>
      <xdr:spPr>
        <a:xfrm>
          <a:off x="3497794" y="135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141356</xdr:rowOff>
    </xdr:from>
    <xdr:to>
      <xdr:col>4</xdr:col>
      <xdr:colOff>206375</xdr:colOff>
      <xdr:row>79</xdr:row>
      <xdr:rowOff>71506</xdr:rowOff>
    </xdr:to>
    <xdr:sp macro="" textlink="">
      <xdr:nvSpPr>
        <xdr:cNvPr id="199" name="円/楕円 198"/>
        <xdr:cNvSpPr/>
      </xdr:nvSpPr>
      <xdr:spPr>
        <a:xfrm>
          <a:off x="2857500" y="135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62633</xdr:rowOff>
    </xdr:from>
    <xdr:ext cx="599010" cy="259045"/>
    <xdr:sp macro="" textlink="">
      <xdr:nvSpPr>
        <xdr:cNvPr id="200" name="テキスト ボックス 199"/>
        <xdr:cNvSpPr txBox="1"/>
      </xdr:nvSpPr>
      <xdr:spPr>
        <a:xfrm>
          <a:off x="2608794" y="1360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89494</xdr:rowOff>
    </xdr:from>
    <xdr:to>
      <xdr:col>3</xdr:col>
      <xdr:colOff>3175</xdr:colOff>
      <xdr:row>79</xdr:row>
      <xdr:rowOff>19644</xdr:rowOff>
    </xdr:to>
    <xdr:sp macro="" textlink="">
      <xdr:nvSpPr>
        <xdr:cNvPr id="201" name="円/楕円 200"/>
        <xdr:cNvSpPr/>
      </xdr:nvSpPr>
      <xdr:spPr>
        <a:xfrm>
          <a:off x="1968500" y="1346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10771</xdr:rowOff>
    </xdr:from>
    <xdr:ext cx="599010" cy="259045"/>
    <xdr:sp macro="" textlink="">
      <xdr:nvSpPr>
        <xdr:cNvPr id="202" name="テキスト ボックス 201"/>
        <xdr:cNvSpPr txBox="1"/>
      </xdr:nvSpPr>
      <xdr:spPr>
        <a:xfrm>
          <a:off x="1719794" y="1355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99439</xdr:rowOff>
    </xdr:from>
    <xdr:to>
      <xdr:col>1</xdr:col>
      <xdr:colOff>485775</xdr:colOff>
      <xdr:row>79</xdr:row>
      <xdr:rowOff>29589</xdr:rowOff>
    </xdr:to>
    <xdr:sp macro="" textlink="">
      <xdr:nvSpPr>
        <xdr:cNvPr id="203" name="円/楕円 202"/>
        <xdr:cNvSpPr/>
      </xdr:nvSpPr>
      <xdr:spPr>
        <a:xfrm>
          <a:off x="1079500" y="134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20716</xdr:rowOff>
    </xdr:from>
    <xdr:ext cx="599010" cy="259045"/>
    <xdr:sp macro="" textlink="">
      <xdr:nvSpPr>
        <xdr:cNvPr id="204" name="テキスト ボックス 203"/>
        <xdr:cNvSpPr txBox="1"/>
      </xdr:nvSpPr>
      <xdr:spPr>
        <a:xfrm>
          <a:off x="830794" y="1356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160840</xdr:rowOff>
    </xdr:from>
    <xdr:to>
      <xdr:col>6</xdr:col>
      <xdr:colOff>511175</xdr:colOff>
      <xdr:row>98</xdr:row>
      <xdr:rowOff>3814</xdr:rowOff>
    </xdr:to>
    <xdr:cxnSp macro="">
      <xdr:nvCxnSpPr>
        <xdr:cNvPr id="235" name="直線コネクタ 234"/>
        <xdr:cNvCxnSpPr/>
      </xdr:nvCxnSpPr>
      <xdr:spPr>
        <a:xfrm flipV="1">
          <a:off x="3797300" y="16791490"/>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3814</xdr:rowOff>
    </xdr:from>
    <xdr:to>
      <xdr:col>5</xdr:col>
      <xdr:colOff>358775</xdr:colOff>
      <xdr:row>98</xdr:row>
      <xdr:rowOff>24943</xdr:rowOff>
    </xdr:to>
    <xdr:cxnSp macro="">
      <xdr:nvCxnSpPr>
        <xdr:cNvPr id="238" name="直線コネクタ 237"/>
        <xdr:cNvCxnSpPr/>
      </xdr:nvCxnSpPr>
      <xdr:spPr>
        <a:xfrm flipV="1">
          <a:off x="2908300" y="16805914"/>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24943</xdr:rowOff>
    </xdr:from>
    <xdr:to>
      <xdr:col>4</xdr:col>
      <xdr:colOff>155575</xdr:colOff>
      <xdr:row>98</xdr:row>
      <xdr:rowOff>34327</xdr:rowOff>
    </xdr:to>
    <xdr:cxnSp macro="">
      <xdr:nvCxnSpPr>
        <xdr:cNvPr id="241" name="直線コネクタ 240"/>
        <xdr:cNvCxnSpPr/>
      </xdr:nvCxnSpPr>
      <xdr:spPr>
        <a:xfrm flipV="1">
          <a:off x="2019300" y="16827043"/>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28622</xdr:rowOff>
    </xdr:from>
    <xdr:to>
      <xdr:col>2</xdr:col>
      <xdr:colOff>638175</xdr:colOff>
      <xdr:row>98</xdr:row>
      <xdr:rowOff>34327</xdr:rowOff>
    </xdr:to>
    <xdr:cxnSp macro="">
      <xdr:nvCxnSpPr>
        <xdr:cNvPr id="244" name="直線コネクタ 243"/>
        <xdr:cNvCxnSpPr/>
      </xdr:nvCxnSpPr>
      <xdr:spPr>
        <a:xfrm>
          <a:off x="1130300" y="16830722"/>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110040</xdr:rowOff>
    </xdr:from>
    <xdr:to>
      <xdr:col>6</xdr:col>
      <xdr:colOff>561975</xdr:colOff>
      <xdr:row>98</xdr:row>
      <xdr:rowOff>40190</xdr:rowOff>
    </xdr:to>
    <xdr:sp macro="" textlink="">
      <xdr:nvSpPr>
        <xdr:cNvPr id="254" name="円/楕円 253"/>
        <xdr:cNvSpPr/>
      </xdr:nvSpPr>
      <xdr:spPr>
        <a:xfrm>
          <a:off x="4584700" y="167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24967</xdr:rowOff>
    </xdr:from>
    <xdr:ext cx="534377" cy="259045"/>
    <xdr:sp macro="" textlink="">
      <xdr:nvSpPr>
        <xdr:cNvPr id="255" name="衛生費該当値テキスト"/>
        <xdr:cNvSpPr txBox="1"/>
      </xdr:nvSpPr>
      <xdr:spPr>
        <a:xfrm>
          <a:off x="4686300" y="166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124464</xdr:rowOff>
    </xdr:from>
    <xdr:to>
      <xdr:col>5</xdr:col>
      <xdr:colOff>409575</xdr:colOff>
      <xdr:row>98</xdr:row>
      <xdr:rowOff>54614</xdr:rowOff>
    </xdr:to>
    <xdr:sp macro="" textlink="">
      <xdr:nvSpPr>
        <xdr:cNvPr id="256" name="円/楕円 255"/>
        <xdr:cNvSpPr/>
      </xdr:nvSpPr>
      <xdr:spPr>
        <a:xfrm>
          <a:off x="3746500" y="167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45741</xdr:rowOff>
    </xdr:from>
    <xdr:ext cx="534377" cy="259045"/>
    <xdr:sp macro="" textlink="">
      <xdr:nvSpPr>
        <xdr:cNvPr id="257" name="テキスト ボックス 256"/>
        <xdr:cNvSpPr txBox="1"/>
      </xdr:nvSpPr>
      <xdr:spPr>
        <a:xfrm>
          <a:off x="3530111" y="1684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145593</xdr:rowOff>
    </xdr:from>
    <xdr:to>
      <xdr:col>4</xdr:col>
      <xdr:colOff>206375</xdr:colOff>
      <xdr:row>98</xdr:row>
      <xdr:rowOff>75743</xdr:rowOff>
    </xdr:to>
    <xdr:sp macro="" textlink="">
      <xdr:nvSpPr>
        <xdr:cNvPr id="258" name="円/楕円 257"/>
        <xdr:cNvSpPr/>
      </xdr:nvSpPr>
      <xdr:spPr>
        <a:xfrm>
          <a:off x="28575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66870</xdr:rowOff>
    </xdr:from>
    <xdr:ext cx="534377" cy="259045"/>
    <xdr:sp macro="" textlink="">
      <xdr:nvSpPr>
        <xdr:cNvPr id="259" name="テキスト ボックス 258"/>
        <xdr:cNvSpPr txBox="1"/>
      </xdr:nvSpPr>
      <xdr:spPr>
        <a:xfrm>
          <a:off x="2641111" y="168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154977</xdr:rowOff>
    </xdr:from>
    <xdr:to>
      <xdr:col>3</xdr:col>
      <xdr:colOff>3175</xdr:colOff>
      <xdr:row>98</xdr:row>
      <xdr:rowOff>85127</xdr:rowOff>
    </xdr:to>
    <xdr:sp macro="" textlink="">
      <xdr:nvSpPr>
        <xdr:cNvPr id="260" name="円/楕円 259"/>
        <xdr:cNvSpPr/>
      </xdr:nvSpPr>
      <xdr:spPr>
        <a:xfrm>
          <a:off x="1968500" y="1678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76254</xdr:rowOff>
    </xdr:from>
    <xdr:ext cx="534377" cy="259045"/>
    <xdr:sp macro="" textlink="">
      <xdr:nvSpPr>
        <xdr:cNvPr id="261" name="テキスト ボックス 260"/>
        <xdr:cNvSpPr txBox="1"/>
      </xdr:nvSpPr>
      <xdr:spPr>
        <a:xfrm>
          <a:off x="1752111" y="1687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149272</xdr:rowOff>
    </xdr:from>
    <xdr:to>
      <xdr:col>1</xdr:col>
      <xdr:colOff>485775</xdr:colOff>
      <xdr:row>98</xdr:row>
      <xdr:rowOff>79422</xdr:rowOff>
    </xdr:to>
    <xdr:sp macro="" textlink="">
      <xdr:nvSpPr>
        <xdr:cNvPr id="262" name="円/楕円 261"/>
        <xdr:cNvSpPr/>
      </xdr:nvSpPr>
      <xdr:spPr>
        <a:xfrm>
          <a:off x="1079500" y="167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70549</xdr:rowOff>
    </xdr:from>
    <xdr:ext cx="534377" cy="259045"/>
    <xdr:sp macro="" textlink="">
      <xdr:nvSpPr>
        <xdr:cNvPr id="263" name="テキスト ボックス 262"/>
        <xdr:cNvSpPr txBox="1"/>
      </xdr:nvSpPr>
      <xdr:spPr>
        <a:xfrm>
          <a:off x="863111" y="1687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104013</xdr:rowOff>
    </xdr:from>
    <xdr:to>
      <xdr:col>15</xdr:col>
      <xdr:colOff>180975</xdr:colOff>
      <xdr:row>39</xdr:row>
      <xdr:rowOff>44450</xdr:rowOff>
    </xdr:to>
    <xdr:cxnSp macro="">
      <xdr:nvCxnSpPr>
        <xdr:cNvPr id="292" name="直線コネクタ 291"/>
        <xdr:cNvCxnSpPr/>
      </xdr:nvCxnSpPr>
      <xdr:spPr>
        <a:xfrm>
          <a:off x="9639300" y="6619113"/>
          <a:ext cx="838200" cy="1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136779</xdr:rowOff>
    </xdr:from>
    <xdr:to>
      <xdr:col>14</xdr:col>
      <xdr:colOff>28575</xdr:colOff>
      <xdr:row>38</xdr:row>
      <xdr:rowOff>104013</xdr:rowOff>
    </xdr:to>
    <xdr:cxnSp macro="">
      <xdr:nvCxnSpPr>
        <xdr:cNvPr id="295" name="直線コネクタ 294"/>
        <xdr:cNvCxnSpPr/>
      </xdr:nvCxnSpPr>
      <xdr:spPr>
        <a:xfrm>
          <a:off x="8750300" y="6480429"/>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107950</xdr:rowOff>
    </xdr:from>
    <xdr:to>
      <xdr:col>12</xdr:col>
      <xdr:colOff>511175</xdr:colOff>
      <xdr:row>37</xdr:row>
      <xdr:rowOff>136779</xdr:rowOff>
    </xdr:to>
    <xdr:cxnSp macro="">
      <xdr:nvCxnSpPr>
        <xdr:cNvPr id="298" name="直線コネクタ 297"/>
        <xdr:cNvCxnSpPr/>
      </xdr:nvCxnSpPr>
      <xdr:spPr>
        <a:xfrm>
          <a:off x="7861300" y="6451600"/>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158750</xdr:rowOff>
    </xdr:from>
    <xdr:to>
      <xdr:col>11</xdr:col>
      <xdr:colOff>307975</xdr:colOff>
      <xdr:row>37</xdr:row>
      <xdr:rowOff>107950</xdr:rowOff>
    </xdr:to>
    <xdr:cxnSp macro="">
      <xdr:nvCxnSpPr>
        <xdr:cNvPr id="301" name="直線コネクタ 300"/>
        <xdr:cNvCxnSpPr/>
      </xdr:nvCxnSpPr>
      <xdr:spPr>
        <a:xfrm>
          <a:off x="6972300" y="6330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53213</xdr:rowOff>
    </xdr:from>
    <xdr:to>
      <xdr:col>14</xdr:col>
      <xdr:colOff>79375</xdr:colOff>
      <xdr:row>38</xdr:row>
      <xdr:rowOff>154813</xdr:rowOff>
    </xdr:to>
    <xdr:sp macro="" textlink="">
      <xdr:nvSpPr>
        <xdr:cNvPr id="313" name="円/楕円 312"/>
        <xdr:cNvSpPr/>
      </xdr:nvSpPr>
      <xdr:spPr>
        <a:xfrm>
          <a:off x="9588500" y="65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145940</xdr:rowOff>
    </xdr:from>
    <xdr:ext cx="378565" cy="259045"/>
    <xdr:sp macro="" textlink="">
      <xdr:nvSpPr>
        <xdr:cNvPr id="314" name="テキスト ボックス 313"/>
        <xdr:cNvSpPr txBox="1"/>
      </xdr:nvSpPr>
      <xdr:spPr>
        <a:xfrm>
          <a:off x="9450017" y="66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85979</xdr:rowOff>
    </xdr:from>
    <xdr:to>
      <xdr:col>12</xdr:col>
      <xdr:colOff>561975</xdr:colOff>
      <xdr:row>38</xdr:row>
      <xdr:rowOff>16129</xdr:rowOff>
    </xdr:to>
    <xdr:sp macro="" textlink="">
      <xdr:nvSpPr>
        <xdr:cNvPr id="315" name="円/楕円 314"/>
        <xdr:cNvSpPr/>
      </xdr:nvSpPr>
      <xdr:spPr>
        <a:xfrm>
          <a:off x="8699500" y="64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7256</xdr:rowOff>
    </xdr:from>
    <xdr:ext cx="469744" cy="259045"/>
    <xdr:sp macro="" textlink="">
      <xdr:nvSpPr>
        <xdr:cNvPr id="316" name="テキスト ボックス 315"/>
        <xdr:cNvSpPr txBox="1"/>
      </xdr:nvSpPr>
      <xdr:spPr>
        <a:xfrm>
          <a:off x="8515427" y="65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57150</xdr:rowOff>
    </xdr:from>
    <xdr:to>
      <xdr:col>11</xdr:col>
      <xdr:colOff>358775</xdr:colOff>
      <xdr:row>37</xdr:row>
      <xdr:rowOff>158750</xdr:rowOff>
    </xdr:to>
    <xdr:sp macro="" textlink="">
      <xdr:nvSpPr>
        <xdr:cNvPr id="317" name="円/楕円 316"/>
        <xdr:cNvSpPr/>
      </xdr:nvSpPr>
      <xdr:spPr>
        <a:xfrm>
          <a:off x="7810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149877</xdr:rowOff>
    </xdr:from>
    <xdr:ext cx="469744" cy="259045"/>
    <xdr:sp macro="" textlink="">
      <xdr:nvSpPr>
        <xdr:cNvPr id="318" name="テキスト ボックス 317"/>
        <xdr:cNvSpPr txBox="1"/>
      </xdr:nvSpPr>
      <xdr:spPr>
        <a:xfrm>
          <a:off x="7626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107950</xdr:rowOff>
    </xdr:from>
    <xdr:to>
      <xdr:col>10</xdr:col>
      <xdr:colOff>155575</xdr:colOff>
      <xdr:row>37</xdr:row>
      <xdr:rowOff>38100</xdr:rowOff>
    </xdr:to>
    <xdr:sp macro="" textlink="">
      <xdr:nvSpPr>
        <xdr:cNvPr id="319" name="円/楕円 318"/>
        <xdr:cNvSpPr/>
      </xdr:nvSpPr>
      <xdr:spPr>
        <a:xfrm>
          <a:off x="6921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29227</xdr:rowOff>
    </xdr:from>
    <xdr:ext cx="469744" cy="259045"/>
    <xdr:sp macro="" textlink="">
      <xdr:nvSpPr>
        <xdr:cNvPr id="320" name="テキスト ボックス 319"/>
        <xdr:cNvSpPr txBox="1"/>
      </xdr:nvSpPr>
      <xdr:spPr>
        <a:xfrm>
          <a:off x="6737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38750</xdr:rowOff>
    </xdr:from>
    <xdr:to>
      <xdr:col>15</xdr:col>
      <xdr:colOff>180975</xdr:colOff>
      <xdr:row>58</xdr:row>
      <xdr:rowOff>39381</xdr:rowOff>
    </xdr:to>
    <xdr:cxnSp macro="">
      <xdr:nvCxnSpPr>
        <xdr:cNvPr id="347" name="直線コネクタ 346"/>
        <xdr:cNvCxnSpPr/>
      </xdr:nvCxnSpPr>
      <xdr:spPr>
        <a:xfrm flipV="1">
          <a:off x="9639300" y="9982850"/>
          <a:ext cx="8382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39381</xdr:rowOff>
    </xdr:from>
    <xdr:to>
      <xdr:col>14</xdr:col>
      <xdr:colOff>28575</xdr:colOff>
      <xdr:row>58</xdr:row>
      <xdr:rowOff>70425</xdr:rowOff>
    </xdr:to>
    <xdr:cxnSp macro="">
      <xdr:nvCxnSpPr>
        <xdr:cNvPr id="350" name="直線コネクタ 349"/>
        <xdr:cNvCxnSpPr/>
      </xdr:nvCxnSpPr>
      <xdr:spPr>
        <a:xfrm flipV="1">
          <a:off x="8750300" y="9983481"/>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54057</xdr:rowOff>
    </xdr:from>
    <xdr:to>
      <xdr:col>12</xdr:col>
      <xdr:colOff>511175</xdr:colOff>
      <xdr:row>58</xdr:row>
      <xdr:rowOff>70425</xdr:rowOff>
    </xdr:to>
    <xdr:cxnSp macro="">
      <xdr:nvCxnSpPr>
        <xdr:cNvPr id="353" name="直線コネクタ 352"/>
        <xdr:cNvCxnSpPr/>
      </xdr:nvCxnSpPr>
      <xdr:spPr>
        <a:xfrm>
          <a:off x="7861300" y="9998157"/>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34398</xdr:rowOff>
    </xdr:from>
    <xdr:to>
      <xdr:col>11</xdr:col>
      <xdr:colOff>307975</xdr:colOff>
      <xdr:row>58</xdr:row>
      <xdr:rowOff>54057</xdr:rowOff>
    </xdr:to>
    <xdr:cxnSp macro="">
      <xdr:nvCxnSpPr>
        <xdr:cNvPr id="356" name="直線コネクタ 355"/>
        <xdr:cNvCxnSpPr/>
      </xdr:nvCxnSpPr>
      <xdr:spPr>
        <a:xfrm>
          <a:off x="6972300" y="997849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159400</xdr:rowOff>
    </xdr:from>
    <xdr:to>
      <xdr:col>15</xdr:col>
      <xdr:colOff>231775</xdr:colOff>
      <xdr:row>58</xdr:row>
      <xdr:rowOff>89550</xdr:rowOff>
    </xdr:to>
    <xdr:sp macro="" textlink="">
      <xdr:nvSpPr>
        <xdr:cNvPr id="366" name="円/楕円 365"/>
        <xdr:cNvSpPr/>
      </xdr:nvSpPr>
      <xdr:spPr>
        <a:xfrm>
          <a:off x="10426700" y="99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74327</xdr:rowOff>
    </xdr:from>
    <xdr:ext cx="534377" cy="259045"/>
    <xdr:sp macro="" textlink="">
      <xdr:nvSpPr>
        <xdr:cNvPr id="367" name="農林水産業費該当値テキスト"/>
        <xdr:cNvSpPr txBox="1"/>
      </xdr:nvSpPr>
      <xdr:spPr>
        <a:xfrm>
          <a:off x="10528300" y="984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160031</xdr:rowOff>
    </xdr:from>
    <xdr:to>
      <xdr:col>14</xdr:col>
      <xdr:colOff>79375</xdr:colOff>
      <xdr:row>58</xdr:row>
      <xdr:rowOff>90181</xdr:rowOff>
    </xdr:to>
    <xdr:sp macro="" textlink="">
      <xdr:nvSpPr>
        <xdr:cNvPr id="368" name="円/楕円 367"/>
        <xdr:cNvSpPr/>
      </xdr:nvSpPr>
      <xdr:spPr>
        <a:xfrm>
          <a:off x="9588500" y="99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81308</xdr:rowOff>
    </xdr:from>
    <xdr:ext cx="534377" cy="259045"/>
    <xdr:sp macro="" textlink="">
      <xdr:nvSpPr>
        <xdr:cNvPr id="369" name="テキスト ボックス 368"/>
        <xdr:cNvSpPr txBox="1"/>
      </xdr:nvSpPr>
      <xdr:spPr>
        <a:xfrm>
          <a:off x="9372111" y="100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19625</xdr:rowOff>
    </xdr:from>
    <xdr:to>
      <xdr:col>12</xdr:col>
      <xdr:colOff>561975</xdr:colOff>
      <xdr:row>58</xdr:row>
      <xdr:rowOff>121225</xdr:rowOff>
    </xdr:to>
    <xdr:sp macro="" textlink="">
      <xdr:nvSpPr>
        <xdr:cNvPr id="370" name="円/楕円 369"/>
        <xdr:cNvSpPr/>
      </xdr:nvSpPr>
      <xdr:spPr>
        <a:xfrm>
          <a:off x="8699500" y="99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112352</xdr:rowOff>
    </xdr:from>
    <xdr:ext cx="469744" cy="259045"/>
    <xdr:sp macro="" textlink="">
      <xdr:nvSpPr>
        <xdr:cNvPr id="371" name="テキスト ボックス 370"/>
        <xdr:cNvSpPr txBox="1"/>
      </xdr:nvSpPr>
      <xdr:spPr>
        <a:xfrm>
          <a:off x="8515427" y="1005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3257</xdr:rowOff>
    </xdr:from>
    <xdr:to>
      <xdr:col>11</xdr:col>
      <xdr:colOff>358775</xdr:colOff>
      <xdr:row>58</xdr:row>
      <xdr:rowOff>104857</xdr:rowOff>
    </xdr:to>
    <xdr:sp macro="" textlink="">
      <xdr:nvSpPr>
        <xdr:cNvPr id="372" name="円/楕円 371"/>
        <xdr:cNvSpPr/>
      </xdr:nvSpPr>
      <xdr:spPr>
        <a:xfrm>
          <a:off x="7810500" y="99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95984</xdr:rowOff>
    </xdr:from>
    <xdr:ext cx="469744" cy="259045"/>
    <xdr:sp macro="" textlink="">
      <xdr:nvSpPr>
        <xdr:cNvPr id="373" name="テキスト ボックス 372"/>
        <xdr:cNvSpPr txBox="1"/>
      </xdr:nvSpPr>
      <xdr:spPr>
        <a:xfrm>
          <a:off x="7626427" y="1004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155048</xdr:rowOff>
    </xdr:from>
    <xdr:to>
      <xdr:col>10</xdr:col>
      <xdr:colOff>155575</xdr:colOff>
      <xdr:row>58</xdr:row>
      <xdr:rowOff>85198</xdr:rowOff>
    </xdr:to>
    <xdr:sp macro="" textlink="">
      <xdr:nvSpPr>
        <xdr:cNvPr id="374" name="円/楕円 373"/>
        <xdr:cNvSpPr/>
      </xdr:nvSpPr>
      <xdr:spPr>
        <a:xfrm>
          <a:off x="6921500" y="99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76325</xdr:rowOff>
    </xdr:from>
    <xdr:ext cx="534377" cy="259045"/>
    <xdr:sp macro="" textlink="">
      <xdr:nvSpPr>
        <xdr:cNvPr id="375" name="テキスト ボックス 374"/>
        <xdr:cNvSpPr txBox="1"/>
      </xdr:nvSpPr>
      <xdr:spPr>
        <a:xfrm>
          <a:off x="6705111" y="100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20796</xdr:rowOff>
    </xdr:from>
    <xdr:to>
      <xdr:col>15</xdr:col>
      <xdr:colOff>180975</xdr:colOff>
      <xdr:row>77</xdr:row>
      <xdr:rowOff>39393</xdr:rowOff>
    </xdr:to>
    <xdr:cxnSp macro="">
      <xdr:nvCxnSpPr>
        <xdr:cNvPr id="406" name="直線コネクタ 405"/>
        <xdr:cNvCxnSpPr/>
      </xdr:nvCxnSpPr>
      <xdr:spPr>
        <a:xfrm>
          <a:off x="9639300" y="13222446"/>
          <a:ext cx="8382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17104</xdr:rowOff>
    </xdr:from>
    <xdr:to>
      <xdr:col>14</xdr:col>
      <xdr:colOff>28575</xdr:colOff>
      <xdr:row>77</xdr:row>
      <xdr:rowOff>20796</xdr:rowOff>
    </xdr:to>
    <xdr:cxnSp macro="">
      <xdr:nvCxnSpPr>
        <xdr:cNvPr id="409" name="直線コネクタ 408"/>
        <xdr:cNvCxnSpPr/>
      </xdr:nvCxnSpPr>
      <xdr:spPr>
        <a:xfrm>
          <a:off x="8750300" y="13218754"/>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17104</xdr:rowOff>
    </xdr:from>
    <xdr:to>
      <xdr:col>12</xdr:col>
      <xdr:colOff>511175</xdr:colOff>
      <xdr:row>77</xdr:row>
      <xdr:rowOff>41940</xdr:rowOff>
    </xdr:to>
    <xdr:cxnSp macro="">
      <xdr:nvCxnSpPr>
        <xdr:cNvPr id="412" name="直線コネクタ 411"/>
        <xdr:cNvCxnSpPr/>
      </xdr:nvCxnSpPr>
      <xdr:spPr>
        <a:xfrm flipV="1">
          <a:off x="7861300" y="13218754"/>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41940</xdr:rowOff>
    </xdr:from>
    <xdr:to>
      <xdr:col>11</xdr:col>
      <xdr:colOff>307975</xdr:colOff>
      <xdr:row>77</xdr:row>
      <xdr:rowOff>88134</xdr:rowOff>
    </xdr:to>
    <xdr:cxnSp macro="">
      <xdr:nvCxnSpPr>
        <xdr:cNvPr id="415" name="直線コネクタ 414"/>
        <xdr:cNvCxnSpPr/>
      </xdr:nvCxnSpPr>
      <xdr:spPr>
        <a:xfrm flipV="1">
          <a:off x="6972300" y="13243590"/>
          <a:ext cx="889000" cy="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160043</xdr:rowOff>
    </xdr:from>
    <xdr:to>
      <xdr:col>15</xdr:col>
      <xdr:colOff>231775</xdr:colOff>
      <xdr:row>77</xdr:row>
      <xdr:rowOff>90193</xdr:rowOff>
    </xdr:to>
    <xdr:sp macro="" textlink="">
      <xdr:nvSpPr>
        <xdr:cNvPr id="425" name="円/楕円 424"/>
        <xdr:cNvSpPr/>
      </xdr:nvSpPr>
      <xdr:spPr>
        <a:xfrm>
          <a:off x="10426700" y="131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11470</xdr:rowOff>
    </xdr:from>
    <xdr:ext cx="534377" cy="259045"/>
    <xdr:sp macro="" textlink="">
      <xdr:nvSpPr>
        <xdr:cNvPr id="426" name="商工費該当値テキスト"/>
        <xdr:cNvSpPr txBox="1"/>
      </xdr:nvSpPr>
      <xdr:spPr>
        <a:xfrm>
          <a:off x="10528300" y="1304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141446</xdr:rowOff>
    </xdr:from>
    <xdr:to>
      <xdr:col>14</xdr:col>
      <xdr:colOff>79375</xdr:colOff>
      <xdr:row>77</xdr:row>
      <xdr:rowOff>71596</xdr:rowOff>
    </xdr:to>
    <xdr:sp macro="" textlink="">
      <xdr:nvSpPr>
        <xdr:cNvPr id="427" name="円/楕円 426"/>
        <xdr:cNvSpPr/>
      </xdr:nvSpPr>
      <xdr:spPr>
        <a:xfrm>
          <a:off x="9588500" y="13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88123</xdr:rowOff>
    </xdr:from>
    <xdr:ext cx="534377" cy="259045"/>
    <xdr:sp macro="" textlink="">
      <xdr:nvSpPr>
        <xdr:cNvPr id="428" name="テキスト ボックス 427"/>
        <xdr:cNvSpPr txBox="1"/>
      </xdr:nvSpPr>
      <xdr:spPr>
        <a:xfrm>
          <a:off x="9372111" y="129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137754</xdr:rowOff>
    </xdr:from>
    <xdr:to>
      <xdr:col>12</xdr:col>
      <xdr:colOff>561975</xdr:colOff>
      <xdr:row>77</xdr:row>
      <xdr:rowOff>67904</xdr:rowOff>
    </xdr:to>
    <xdr:sp macro="" textlink="">
      <xdr:nvSpPr>
        <xdr:cNvPr id="429" name="円/楕円 428"/>
        <xdr:cNvSpPr/>
      </xdr:nvSpPr>
      <xdr:spPr>
        <a:xfrm>
          <a:off x="8699500" y="131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84432</xdr:rowOff>
    </xdr:from>
    <xdr:ext cx="534377" cy="259045"/>
    <xdr:sp macro="" textlink="">
      <xdr:nvSpPr>
        <xdr:cNvPr id="430" name="テキスト ボックス 429"/>
        <xdr:cNvSpPr txBox="1"/>
      </xdr:nvSpPr>
      <xdr:spPr>
        <a:xfrm>
          <a:off x="8483111" y="129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162590</xdr:rowOff>
    </xdr:from>
    <xdr:to>
      <xdr:col>11</xdr:col>
      <xdr:colOff>358775</xdr:colOff>
      <xdr:row>77</xdr:row>
      <xdr:rowOff>92740</xdr:rowOff>
    </xdr:to>
    <xdr:sp macro="" textlink="">
      <xdr:nvSpPr>
        <xdr:cNvPr id="431" name="円/楕円 430"/>
        <xdr:cNvSpPr/>
      </xdr:nvSpPr>
      <xdr:spPr>
        <a:xfrm>
          <a:off x="7810500" y="131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109268</xdr:rowOff>
    </xdr:from>
    <xdr:ext cx="534377" cy="259045"/>
    <xdr:sp macro="" textlink="">
      <xdr:nvSpPr>
        <xdr:cNvPr id="432" name="テキスト ボックス 431"/>
        <xdr:cNvSpPr txBox="1"/>
      </xdr:nvSpPr>
      <xdr:spPr>
        <a:xfrm>
          <a:off x="7594111" y="1296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37334</xdr:rowOff>
    </xdr:from>
    <xdr:to>
      <xdr:col>10</xdr:col>
      <xdr:colOff>155575</xdr:colOff>
      <xdr:row>77</xdr:row>
      <xdr:rowOff>138934</xdr:rowOff>
    </xdr:to>
    <xdr:sp macro="" textlink="">
      <xdr:nvSpPr>
        <xdr:cNvPr id="433" name="円/楕円 432"/>
        <xdr:cNvSpPr/>
      </xdr:nvSpPr>
      <xdr:spPr>
        <a:xfrm>
          <a:off x="6921500" y="132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155461</xdr:rowOff>
    </xdr:from>
    <xdr:ext cx="534377" cy="259045"/>
    <xdr:sp macro="" textlink="">
      <xdr:nvSpPr>
        <xdr:cNvPr id="434" name="テキスト ボックス 433"/>
        <xdr:cNvSpPr txBox="1"/>
      </xdr:nvSpPr>
      <xdr:spPr>
        <a:xfrm>
          <a:off x="6705111" y="130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98143</xdr:rowOff>
    </xdr:from>
    <xdr:to>
      <xdr:col>15</xdr:col>
      <xdr:colOff>180975</xdr:colOff>
      <xdr:row>98</xdr:row>
      <xdr:rowOff>100451</xdr:rowOff>
    </xdr:to>
    <xdr:cxnSp macro="">
      <xdr:nvCxnSpPr>
        <xdr:cNvPr id="461" name="直線コネクタ 460"/>
        <xdr:cNvCxnSpPr/>
      </xdr:nvCxnSpPr>
      <xdr:spPr>
        <a:xfrm flipV="1">
          <a:off x="9639300" y="16900243"/>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94845</xdr:rowOff>
    </xdr:from>
    <xdr:to>
      <xdr:col>14</xdr:col>
      <xdr:colOff>28575</xdr:colOff>
      <xdr:row>98</xdr:row>
      <xdr:rowOff>100451</xdr:rowOff>
    </xdr:to>
    <xdr:cxnSp macro="">
      <xdr:nvCxnSpPr>
        <xdr:cNvPr id="464" name="直線コネクタ 463"/>
        <xdr:cNvCxnSpPr/>
      </xdr:nvCxnSpPr>
      <xdr:spPr>
        <a:xfrm>
          <a:off x="8750300" y="16896945"/>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94845</xdr:rowOff>
    </xdr:from>
    <xdr:to>
      <xdr:col>12</xdr:col>
      <xdr:colOff>511175</xdr:colOff>
      <xdr:row>98</xdr:row>
      <xdr:rowOff>96771</xdr:rowOff>
    </xdr:to>
    <xdr:cxnSp macro="">
      <xdr:nvCxnSpPr>
        <xdr:cNvPr id="467" name="直線コネクタ 466"/>
        <xdr:cNvCxnSpPr/>
      </xdr:nvCxnSpPr>
      <xdr:spPr>
        <a:xfrm flipV="1">
          <a:off x="7861300" y="16896945"/>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76957</xdr:rowOff>
    </xdr:from>
    <xdr:to>
      <xdr:col>11</xdr:col>
      <xdr:colOff>307975</xdr:colOff>
      <xdr:row>98</xdr:row>
      <xdr:rowOff>96771</xdr:rowOff>
    </xdr:to>
    <xdr:cxnSp macro="">
      <xdr:nvCxnSpPr>
        <xdr:cNvPr id="470" name="直線コネクタ 469"/>
        <xdr:cNvCxnSpPr/>
      </xdr:nvCxnSpPr>
      <xdr:spPr>
        <a:xfrm>
          <a:off x="6972300" y="16879057"/>
          <a:ext cx="889000" cy="1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47343</xdr:rowOff>
    </xdr:from>
    <xdr:to>
      <xdr:col>15</xdr:col>
      <xdr:colOff>231775</xdr:colOff>
      <xdr:row>98</xdr:row>
      <xdr:rowOff>148943</xdr:rowOff>
    </xdr:to>
    <xdr:sp macro="" textlink="">
      <xdr:nvSpPr>
        <xdr:cNvPr id="480" name="円/楕円 479"/>
        <xdr:cNvSpPr/>
      </xdr:nvSpPr>
      <xdr:spPr>
        <a:xfrm>
          <a:off x="10426700" y="168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49651</xdr:rowOff>
    </xdr:from>
    <xdr:to>
      <xdr:col>14</xdr:col>
      <xdr:colOff>79375</xdr:colOff>
      <xdr:row>98</xdr:row>
      <xdr:rowOff>151251</xdr:rowOff>
    </xdr:to>
    <xdr:sp macro="" textlink="">
      <xdr:nvSpPr>
        <xdr:cNvPr id="482" name="円/楕円 481"/>
        <xdr:cNvSpPr/>
      </xdr:nvSpPr>
      <xdr:spPr>
        <a:xfrm>
          <a:off x="9588500" y="168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142378</xdr:rowOff>
    </xdr:from>
    <xdr:ext cx="534377" cy="259045"/>
    <xdr:sp macro="" textlink="">
      <xdr:nvSpPr>
        <xdr:cNvPr id="483" name="テキスト ボックス 482"/>
        <xdr:cNvSpPr txBox="1"/>
      </xdr:nvSpPr>
      <xdr:spPr>
        <a:xfrm>
          <a:off x="9372111" y="169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44045</xdr:rowOff>
    </xdr:from>
    <xdr:to>
      <xdr:col>12</xdr:col>
      <xdr:colOff>561975</xdr:colOff>
      <xdr:row>98</xdr:row>
      <xdr:rowOff>145645</xdr:rowOff>
    </xdr:to>
    <xdr:sp macro="" textlink="">
      <xdr:nvSpPr>
        <xdr:cNvPr id="484" name="円/楕円 483"/>
        <xdr:cNvSpPr/>
      </xdr:nvSpPr>
      <xdr:spPr>
        <a:xfrm>
          <a:off x="8699500" y="168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136772</xdr:rowOff>
    </xdr:from>
    <xdr:ext cx="534377" cy="259045"/>
    <xdr:sp macro="" textlink="">
      <xdr:nvSpPr>
        <xdr:cNvPr id="485" name="テキスト ボックス 484"/>
        <xdr:cNvSpPr txBox="1"/>
      </xdr:nvSpPr>
      <xdr:spPr>
        <a:xfrm>
          <a:off x="8483111" y="169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45971</xdr:rowOff>
    </xdr:from>
    <xdr:to>
      <xdr:col>11</xdr:col>
      <xdr:colOff>358775</xdr:colOff>
      <xdr:row>98</xdr:row>
      <xdr:rowOff>147571</xdr:rowOff>
    </xdr:to>
    <xdr:sp macro="" textlink="">
      <xdr:nvSpPr>
        <xdr:cNvPr id="486" name="円/楕円 485"/>
        <xdr:cNvSpPr/>
      </xdr:nvSpPr>
      <xdr:spPr>
        <a:xfrm>
          <a:off x="7810500" y="168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138698</xdr:rowOff>
    </xdr:from>
    <xdr:ext cx="534377" cy="259045"/>
    <xdr:sp macro="" textlink="">
      <xdr:nvSpPr>
        <xdr:cNvPr id="487" name="テキスト ボックス 486"/>
        <xdr:cNvSpPr txBox="1"/>
      </xdr:nvSpPr>
      <xdr:spPr>
        <a:xfrm>
          <a:off x="7594111" y="1694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26157</xdr:rowOff>
    </xdr:from>
    <xdr:to>
      <xdr:col>10</xdr:col>
      <xdr:colOff>155575</xdr:colOff>
      <xdr:row>98</xdr:row>
      <xdr:rowOff>127757</xdr:rowOff>
    </xdr:to>
    <xdr:sp macro="" textlink="">
      <xdr:nvSpPr>
        <xdr:cNvPr id="488" name="円/楕円 487"/>
        <xdr:cNvSpPr/>
      </xdr:nvSpPr>
      <xdr:spPr>
        <a:xfrm>
          <a:off x="6921500" y="168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144284</xdr:rowOff>
    </xdr:from>
    <xdr:ext cx="534377" cy="259045"/>
    <xdr:sp macro="" textlink="">
      <xdr:nvSpPr>
        <xdr:cNvPr id="489" name="テキスト ボックス 488"/>
        <xdr:cNvSpPr txBox="1"/>
      </xdr:nvSpPr>
      <xdr:spPr>
        <a:xfrm>
          <a:off x="6705111" y="1660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84460</xdr:rowOff>
    </xdr:from>
    <xdr:to>
      <xdr:col>23</xdr:col>
      <xdr:colOff>517525</xdr:colOff>
      <xdr:row>38</xdr:row>
      <xdr:rowOff>18591</xdr:rowOff>
    </xdr:to>
    <xdr:cxnSp macro="">
      <xdr:nvCxnSpPr>
        <xdr:cNvPr id="520" name="直線コネクタ 519"/>
        <xdr:cNvCxnSpPr/>
      </xdr:nvCxnSpPr>
      <xdr:spPr>
        <a:xfrm flipV="1">
          <a:off x="15481300" y="6428110"/>
          <a:ext cx="838200" cy="1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18591</xdr:rowOff>
    </xdr:from>
    <xdr:to>
      <xdr:col>22</xdr:col>
      <xdr:colOff>365125</xdr:colOff>
      <xdr:row>38</xdr:row>
      <xdr:rowOff>27311</xdr:rowOff>
    </xdr:to>
    <xdr:cxnSp macro="">
      <xdr:nvCxnSpPr>
        <xdr:cNvPr id="523" name="直線コネクタ 522"/>
        <xdr:cNvCxnSpPr/>
      </xdr:nvCxnSpPr>
      <xdr:spPr>
        <a:xfrm flipV="1">
          <a:off x="14592300" y="6533691"/>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27311</xdr:rowOff>
    </xdr:from>
    <xdr:to>
      <xdr:col>21</xdr:col>
      <xdr:colOff>161925</xdr:colOff>
      <xdr:row>38</xdr:row>
      <xdr:rowOff>37303</xdr:rowOff>
    </xdr:to>
    <xdr:cxnSp macro="">
      <xdr:nvCxnSpPr>
        <xdr:cNvPr id="526" name="直線コネクタ 525"/>
        <xdr:cNvCxnSpPr/>
      </xdr:nvCxnSpPr>
      <xdr:spPr>
        <a:xfrm flipV="1">
          <a:off x="13703300" y="6542411"/>
          <a:ext cx="889000" cy="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37303</xdr:rowOff>
    </xdr:from>
    <xdr:to>
      <xdr:col>19</xdr:col>
      <xdr:colOff>644525</xdr:colOff>
      <xdr:row>38</xdr:row>
      <xdr:rowOff>47966</xdr:rowOff>
    </xdr:to>
    <xdr:cxnSp macro="">
      <xdr:nvCxnSpPr>
        <xdr:cNvPr id="529" name="直線コネクタ 528"/>
        <xdr:cNvCxnSpPr/>
      </xdr:nvCxnSpPr>
      <xdr:spPr>
        <a:xfrm flipV="1">
          <a:off x="12814300" y="655240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33660</xdr:rowOff>
    </xdr:from>
    <xdr:to>
      <xdr:col>23</xdr:col>
      <xdr:colOff>568325</xdr:colOff>
      <xdr:row>37</xdr:row>
      <xdr:rowOff>135260</xdr:rowOff>
    </xdr:to>
    <xdr:sp macro="" textlink="">
      <xdr:nvSpPr>
        <xdr:cNvPr id="539" name="円/楕円 538"/>
        <xdr:cNvSpPr/>
      </xdr:nvSpPr>
      <xdr:spPr>
        <a:xfrm>
          <a:off x="16268700" y="63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12087</xdr:rowOff>
    </xdr:from>
    <xdr:ext cx="534377" cy="259045"/>
    <xdr:sp macro="" textlink="">
      <xdr:nvSpPr>
        <xdr:cNvPr id="540" name="消防費該当値テキスト"/>
        <xdr:cNvSpPr txBox="1"/>
      </xdr:nvSpPr>
      <xdr:spPr>
        <a:xfrm>
          <a:off x="16370300" y="635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139241</xdr:rowOff>
    </xdr:from>
    <xdr:to>
      <xdr:col>22</xdr:col>
      <xdr:colOff>415925</xdr:colOff>
      <xdr:row>38</xdr:row>
      <xdr:rowOff>69391</xdr:rowOff>
    </xdr:to>
    <xdr:sp macro="" textlink="">
      <xdr:nvSpPr>
        <xdr:cNvPr id="541" name="円/楕円 540"/>
        <xdr:cNvSpPr/>
      </xdr:nvSpPr>
      <xdr:spPr>
        <a:xfrm>
          <a:off x="15430500" y="64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60518</xdr:rowOff>
    </xdr:from>
    <xdr:ext cx="534377" cy="259045"/>
    <xdr:sp macro="" textlink="">
      <xdr:nvSpPr>
        <xdr:cNvPr id="542" name="テキスト ボックス 541"/>
        <xdr:cNvSpPr txBox="1"/>
      </xdr:nvSpPr>
      <xdr:spPr>
        <a:xfrm>
          <a:off x="15214111" y="65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147960</xdr:rowOff>
    </xdr:from>
    <xdr:to>
      <xdr:col>21</xdr:col>
      <xdr:colOff>212725</xdr:colOff>
      <xdr:row>38</xdr:row>
      <xdr:rowOff>78110</xdr:rowOff>
    </xdr:to>
    <xdr:sp macro="" textlink="">
      <xdr:nvSpPr>
        <xdr:cNvPr id="543" name="円/楕円 542"/>
        <xdr:cNvSpPr/>
      </xdr:nvSpPr>
      <xdr:spPr>
        <a:xfrm>
          <a:off x="14541500" y="64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69238</xdr:rowOff>
    </xdr:from>
    <xdr:ext cx="534377" cy="259045"/>
    <xdr:sp macro="" textlink="">
      <xdr:nvSpPr>
        <xdr:cNvPr id="544" name="テキスト ボックス 543"/>
        <xdr:cNvSpPr txBox="1"/>
      </xdr:nvSpPr>
      <xdr:spPr>
        <a:xfrm>
          <a:off x="14325111" y="6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157954</xdr:rowOff>
    </xdr:from>
    <xdr:to>
      <xdr:col>20</xdr:col>
      <xdr:colOff>9525</xdr:colOff>
      <xdr:row>38</xdr:row>
      <xdr:rowOff>88103</xdr:rowOff>
    </xdr:to>
    <xdr:sp macro="" textlink="">
      <xdr:nvSpPr>
        <xdr:cNvPr id="545" name="円/楕円 544"/>
        <xdr:cNvSpPr/>
      </xdr:nvSpPr>
      <xdr:spPr>
        <a:xfrm>
          <a:off x="13652500" y="6501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79230</xdr:rowOff>
    </xdr:from>
    <xdr:ext cx="534377" cy="259045"/>
    <xdr:sp macro="" textlink="">
      <xdr:nvSpPr>
        <xdr:cNvPr id="546" name="テキスト ボックス 545"/>
        <xdr:cNvSpPr txBox="1"/>
      </xdr:nvSpPr>
      <xdr:spPr>
        <a:xfrm>
          <a:off x="13436111" y="659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168616</xdr:rowOff>
    </xdr:from>
    <xdr:to>
      <xdr:col>18</xdr:col>
      <xdr:colOff>492125</xdr:colOff>
      <xdr:row>38</xdr:row>
      <xdr:rowOff>98766</xdr:rowOff>
    </xdr:to>
    <xdr:sp macro="" textlink="">
      <xdr:nvSpPr>
        <xdr:cNvPr id="547" name="円/楕円 546"/>
        <xdr:cNvSpPr/>
      </xdr:nvSpPr>
      <xdr:spPr>
        <a:xfrm>
          <a:off x="12763500" y="65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89893</xdr:rowOff>
    </xdr:from>
    <xdr:ext cx="534377" cy="259045"/>
    <xdr:sp macro="" textlink="">
      <xdr:nvSpPr>
        <xdr:cNvPr id="548" name="テキスト ボックス 547"/>
        <xdr:cNvSpPr txBox="1"/>
      </xdr:nvSpPr>
      <xdr:spPr>
        <a:xfrm>
          <a:off x="12547111" y="660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161626</xdr:rowOff>
    </xdr:from>
    <xdr:to>
      <xdr:col>23</xdr:col>
      <xdr:colOff>517525</xdr:colOff>
      <xdr:row>57</xdr:row>
      <xdr:rowOff>61630</xdr:rowOff>
    </xdr:to>
    <xdr:cxnSp macro="">
      <xdr:nvCxnSpPr>
        <xdr:cNvPr id="579" name="直線コネクタ 578"/>
        <xdr:cNvCxnSpPr/>
      </xdr:nvCxnSpPr>
      <xdr:spPr>
        <a:xfrm>
          <a:off x="15481300" y="9762826"/>
          <a:ext cx="8382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161626</xdr:rowOff>
    </xdr:from>
    <xdr:to>
      <xdr:col>22</xdr:col>
      <xdr:colOff>365125</xdr:colOff>
      <xdr:row>57</xdr:row>
      <xdr:rowOff>120850</xdr:rowOff>
    </xdr:to>
    <xdr:cxnSp macro="">
      <xdr:nvCxnSpPr>
        <xdr:cNvPr id="582" name="直線コネクタ 581"/>
        <xdr:cNvCxnSpPr/>
      </xdr:nvCxnSpPr>
      <xdr:spPr>
        <a:xfrm flipV="1">
          <a:off x="14592300" y="9762826"/>
          <a:ext cx="889000" cy="1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120850</xdr:rowOff>
    </xdr:from>
    <xdr:to>
      <xdr:col>21</xdr:col>
      <xdr:colOff>161925</xdr:colOff>
      <xdr:row>58</xdr:row>
      <xdr:rowOff>68566</xdr:rowOff>
    </xdr:to>
    <xdr:cxnSp macro="">
      <xdr:nvCxnSpPr>
        <xdr:cNvPr id="585" name="直線コネクタ 584"/>
        <xdr:cNvCxnSpPr/>
      </xdr:nvCxnSpPr>
      <xdr:spPr>
        <a:xfrm flipV="1">
          <a:off x="13703300" y="9893500"/>
          <a:ext cx="889000" cy="1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40690</xdr:rowOff>
    </xdr:from>
    <xdr:to>
      <xdr:col>19</xdr:col>
      <xdr:colOff>644525</xdr:colOff>
      <xdr:row>58</xdr:row>
      <xdr:rowOff>68566</xdr:rowOff>
    </xdr:to>
    <xdr:cxnSp macro="">
      <xdr:nvCxnSpPr>
        <xdr:cNvPr id="588" name="直線コネクタ 587"/>
        <xdr:cNvCxnSpPr/>
      </xdr:nvCxnSpPr>
      <xdr:spPr>
        <a:xfrm>
          <a:off x="12814300" y="9984790"/>
          <a:ext cx="889000" cy="2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10830</xdr:rowOff>
    </xdr:from>
    <xdr:to>
      <xdr:col>23</xdr:col>
      <xdr:colOff>568325</xdr:colOff>
      <xdr:row>57</xdr:row>
      <xdr:rowOff>112430</xdr:rowOff>
    </xdr:to>
    <xdr:sp macro="" textlink="">
      <xdr:nvSpPr>
        <xdr:cNvPr id="598" name="円/楕円 597"/>
        <xdr:cNvSpPr/>
      </xdr:nvSpPr>
      <xdr:spPr>
        <a:xfrm>
          <a:off x="16268700" y="97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160707</xdr:rowOff>
    </xdr:from>
    <xdr:ext cx="534377" cy="259045"/>
    <xdr:sp macro="" textlink="">
      <xdr:nvSpPr>
        <xdr:cNvPr id="599" name="教育費該当値テキスト"/>
        <xdr:cNvSpPr txBox="1"/>
      </xdr:nvSpPr>
      <xdr:spPr>
        <a:xfrm>
          <a:off x="16370300" y="97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110826</xdr:rowOff>
    </xdr:from>
    <xdr:to>
      <xdr:col>22</xdr:col>
      <xdr:colOff>415925</xdr:colOff>
      <xdr:row>57</xdr:row>
      <xdr:rowOff>40976</xdr:rowOff>
    </xdr:to>
    <xdr:sp macro="" textlink="">
      <xdr:nvSpPr>
        <xdr:cNvPr id="600" name="円/楕円 599"/>
        <xdr:cNvSpPr/>
      </xdr:nvSpPr>
      <xdr:spPr>
        <a:xfrm>
          <a:off x="15430500" y="97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57503</xdr:rowOff>
    </xdr:from>
    <xdr:ext cx="534377" cy="259045"/>
    <xdr:sp macro="" textlink="">
      <xdr:nvSpPr>
        <xdr:cNvPr id="601" name="テキスト ボックス 600"/>
        <xdr:cNvSpPr txBox="1"/>
      </xdr:nvSpPr>
      <xdr:spPr>
        <a:xfrm>
          <a:off x="15214111" y="948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70050</xdr:rowOff>
    </xdr:from>
    <xdr:to>
      <xdr:col>21</xdr:col>
      <xdr:colOff>212725</xdr:colOff>
      <xdr:row>58</xdr:row>
      <xdr:rowOff>200</xdr:rowOff>
    </xdr:to>
    <xdr:sp macro="" textlink="">
      <xdr:nvSpPr>
        <xdr:cNvPr id="602" name="円/楕円 601"/>
        <xdr:cNvSpPr/>
      </xdr:nvSpPr>
      <xdr:spPr>
        <a:xfrm>
          <a:off x="14541500" y="98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162777</xdr:rowOff>
    </xdr:from>
    <xdr:ext cx="534377" cy="259045"/>
    <xdr:sp macro="" textlink="">
      <xdr:nvSpPr>
        <xdr:cNvPr id="603" name="テキスト ボックス 602"/>
        <xdr:cNvSpPr txBox="1"/>
      </xdr:nvSpPr>
      <xdr:spPr>
        <a:xfrm>
          <a:off x="14325111" y="993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17766</xdr:rowOff>
    </xdr:from>
    <xdr:to>
      <xdr:col>20</xdr:col>
      <xdr:colOff>9525</xdr:colOff>
      <xdr:row>58</xdr:row>
      <xdr:rowOff>119366</xdr:rowOff>
    </xdr:to>
    <xdr:sp macro="" textlink="">
      <xdr:nvSpPr>
        <xdr:cNvPr id="604" name="円/楕円 603"/>
        <xdr:cNvSpPr/>
      </xdr:nvSpPr>
      <xdr:spPr>
        <a:xfrm>
          <a:off x="13652500" y="996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110493</xdr:rowOff>
    </xdr:from>
    <xdr:ext cx="534377" cy="259045"/>
    <xdr:sp macro="" textlink="">
      <xdr:nvSpPr>
        <xdr:cNvPr id="605" name="テキスト ボックス 604"/>
        <xdr:cNvSpPr txBox="1"/>
      </xdr:nvSpPr>
      <xdr:spPr>
        <a:xfrm>
          <a:off x="13436111" y="1005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161340</xdr:rowOff>
    </xdr:from>
    <xdr:to>
      <xdr:col>18</xdr:col>
      <xdr:colOff>492125</xdr:colOff>
      <xdr:row>58</xdr:row>
      <xdr:rowOff>91490</xdr:rowOff>
    </xdr:to>
    <xdr:sp macro="" textlink="">
      <xdr:nvSpPr>
        <xdr:cNvPr id="606" name="円/楕円 605"/>
        <xdr:cNvSpPr/>
      </xdr:nvSpPr>
      <xdr:spPr>
        <a:xfrm>
          <a:off x="12763500" y="99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82617</xdr:rowOff>
    </xdr:from>
    <xdr:ext cx="534377" cy="259045"/>
    <xdr:sp macro="" textlink="">
      <xdr:nvSpPr>
        <xdr:cNvPr id="607" name="テキスト ボックス 606"/>
        <xdr:cNvSpPr txBox="1"/>
      </xdr:nvSpPr>
      <xdr:spPr>
        <a:xfrm>
          <a:off x="12547111" y="100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137469</xdr:rowOff>
    </xdr:from>
    <xdr:to>
      <xdr:col>23</xdr:col>
      <xdr:colOff>517525</xdr:colOff>
      <xdr:row>78</xdr:row>
      <xdr:rowOff>139700</xdr:rowOff>
    </xdr:to>
    <xdr:cxnSp macro="">
      <xdr:nvCxnSpPr>
        <xdr:cNvPr id="634" name="直線コネクタ 633"/>
        <xdr:cNvCxnSpPr/>
      </xdr:nvCxnSpPr>
      <xdr:spPr>
        <a:xfrm flipV="1">
          <a:off x="15481300" y="13510569"/>
          <a:ext cx="8382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137995</xdr:rowOff>
    </xdr:from>
    <xdr:to>
      <xdr:col>22</xdr:col>
      <xdr:colOff>365125</xdr:colOff>
      <xdr:row>78</xdr:row>
      <xdr:rowOff>139700</xdr:rowOff>
    </xdr:to>
    <xdr:cxnSp macro="">
      <xdr:nvCxnSpPr>
        <xdr:cNvPr id="637" name="直線コネクタ 636"/>
        <xdr:cNvCxnSpPr/>
      </xdr:nvCxnSpPr>
      <xdr:spPr>
        <a:xfrm>
          <a:off x="14592300" y="1351109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121965</xdr:rowOff>
    </xdr:from>
    <xdr:to>
      <xdr:col>21</xdr:col>
      <xdr:colOff>161925</xdr:colOff>
      <xdr:row>78</xdr:row>
      <xdr:rowOff>137995</xdr:rowOff>
    </xdr:to>
    <xdr:cxnSp macro="">
      <xdr:nvCxnSpPr>
        <xdr:cNvPr id="640" name="直線コネクタ 639"/>
        <xdr:cNvCxnSpPr/>
      </xdr:nvCxnSpPr>
      <xdr:spPr>
        <a:xfrm>
          <a:off x="13703300" y="1349506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99941</xdr:rowOff>
    </xdr:from>
    <xdr:to>
      <xdr:col>19</xdr:col>
      <xdr:colOff>644525</xdr:colOff>
      <xdr:row>78</xdr:row>
      <xdr:rowOff>121965</xdr:rowOff>
    </xdr:to>
    <xdr:cxnSp macro="">
      <xdr:nvCxnSpPr>
        <xdr:cNvPr id="643" name="直線コネクタ 642"/>
        <xdr:cNvCxnSpPr/>
      </xdr:nvCxnSpPr>
      <xdr:spPr>
        <a:xfrm>
          <a:off x="12814300" y="13473041"/>
          <a:ext cx="889000" cy="2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86669</xdr:rowOff>
    </xdr:from>
    <xdr:to>
      <xdr:col>23</xdr:col>
      <xdr:colOff>568325</xdr:colOff>
      <xdr:row>79</xdr:row>
      <xdr:rowOff>16819</xdr:rowOff>
    </xdr:to>
    <xdr:sp macro="" textlink="">
      <xdr:nvSpPr>
        <xdr:cNvPr id="653" name="円/楕円 652"/>
        <xdr:cNvSpPr/>
      </xdr:nvSpPr>
      <xdr:spPr>
        <a:xfrm>
          <a:off x="16268700" y="134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87195</xdr:rowOff>
    </xdr:from>
    <xdr:to>
      <xdr:col>21</xdr:col>
      <xdr:colOff>212725</xdr:colOff>
      <xdr:row>79</xdr:row>
      <xdr:rowOff>17345</xdr:rowOff>
    </xdr:to>
    <xdr:sp macro="" textlink="">
      <xdr:nvSpPr>
        <xdr:cNvPr id="657" name="円/楕円 656"/>
        <xdr:cNvSpPr/>
      </xdr:nvSpPr>
      <xdr:spPr>
        <a:xfrm>
          <a:off x="14541500" y="134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8472</xdr:rowOff>
    </xdr:from>
    <xdr:ext cx="378565" cy="259045"/>
    <xdr:sp macro="" textlink="">
      <xdr:nvSpPr>
        <xdr:cNvPr id="658" name="テキスト ボックス 657"/>
        <xdr:cNvSpPr txBox="1"/>
      </xdr:nvSpPr>
      <xdr:spPr>
        <a:xfrm>
          <a:off x="14403017" y="1355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71165</xdr:rowOff>
    </xdr:from>
    <xdr:to>
      <xdr:col>20</xdr:col>
      <xdr:colOff>9525</xdr:colOff>
      <xdr:row>79</xdr:row>
      <xdr:rowOff>1315</xdr:rowOff>
    </xdr:to>
    <xdr:sp macro="" textlink="">
      <xdr:nvSpPr>
        <xdr:cNvPr id="659" name="円/楕円 658"/>
        <xdr:cNvSpPr/>
      </xdr:nvSpPr>
      <xdr:spPr>
        <a:xfrm>
          <a:off x="13652500" y="13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163892</xdr:rowOff>
    </xdr:from>
    <xdr:ext cx="469744" cy="259045"/>
    <xdr:sp macro="" textlink="">
      <xdr:nvSpPr>
        <xdr:cNvPr id="660" name="テキスト ボックス 659"/>
        <xdr:cNvSpPr txBox="1"/>
      </xdr:nvSpPr>
      <xdr:spPr>
        <a:xfrm>
          <a:off x="13468427" y="1353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49141</xdr:rowOff>
    </xdr:from>
    <xdr:to>
      <xdr:col>18</xdr:col>
      <xdr:colOff>492125</xdr:colOff>
      <xdr:row>78</xdr:row>
      <xdr:rowOff>150741</xdr:rowOff>
    </xdr:to>
    <xdr:sp macro="" textlink="">
      <xdr:nvSpPr>
        <xdr:cNvPr id="661" name="円/楕円 660"/>
        <xdr:cNvSpPr/>
      </xdr:nvSpPr>
      <xdr:spPr>
        <a:xfrm>
          <a:off x="12763500" y="1342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167268</xdr:rowOff>
    </xdr:from>
    <xdr:ext cx="469744" cy="259045"/>
    <xdr:sp macro="" textlink="">
      <xdr:nvSpPr>
        <xdr:cNvPr id="662" name="テキスト ボックス 661"/>
        <xdr:cNvSpPr txBox="1"/>
      </xdr:nvSpPr>
      <xdr:spPr>
        <a:xfrm>
          <a:off x="12579427" y="1319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44583</xdr:rowOff>
    </xdr:from>
    <xdr:to>
      <xdr:col>23</xdr:col>
      <xdr:colOff>517525</xdr:colOff>
      <xdr:row>98</xdr:row>
      <xdr:rowOff>46005</xdr:rowOff>
    </xdr:to>
    <xdr:cxnSp macro="">
      <xdr:nvCxnSpPr>
        <xdr:cNvPr id="691" name="直線コネクタ 690"/>
        <xdr:cNvCxnSpPr/>
      </xdr:nvCxnSpPr>
      <xdr:spPr>
        <a:xfrm flipV="1">
          <a:off x="15481300" y="16846683"/>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46005</xdr:rowOff>
    </xdr:from>
    <xdr:to>
      <xdr:col>22</xdr:col>
      <xdr:colOff>365125</xdr:colOff>
      <xdr:row>98</xdr:row>
      <xdr:rowOff>57404</xdr:rowOff>
    </xdr:to>
    <xdr:cxnSp macro="">
      <xdr:nvCxnSpPr>
        <xdr:cNvPr id="694" name="直線コネクタ 693"/>
        <xdr:cNvCxnSpPr/>
      </xdr:nvCxnSpPr>
      <xdr:spPr>
        <a:xfrm flipV="1">
          <a:off x="14592300" y="16848105"/>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52219</xdr:rowOff>
    </xdr:from>
    <xdr:to>
      <xdr:col>21</xdr:col>
      <xdr:colOff>161925</xdr:colOff>
      <xdr:row>98</xdr:row>
      <xdr:rowOff>57404</xdr:rowOff>
    </xdr:to>
    <xdr:cxnSp macro="">
      <xdr:nvCxnSpPr>
        <xdr:cNvPr id="697" name="直線コネクタ 696"/>
        <xdr:cNvCxnSpPr/>
      </xdr:nvCxnSpPr>
      <xdr:spPr>
        <a:xfrm>
          <a:off x="13703300" y="16854319"/>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52219</xdr:rowOff>
    </xdr:from>
    <xdr:to>
      <xdr:col>19</xdr:col>
      <xdr:colOff>644525</xdr:colOff>
      <xdr:row>98</xdr:row>
      <xdr:rowOff>71357</xdr:rowOff>
    </xdr:to>
    <xdr:cxnSp macro="">
      <xdr:nvCxnSpPr>
        <xdr:cNvPr id="700" name="直線コネクタ 699"/>
        <xdr:cNvCxnSpPr/>
      </xdr:nvCxnSpPr>
      <xdr:spPr>
        <a:xfrm flipV="1">
          <a:off x="12814300" y="1685431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165233</xdr:rowOff>
    </xdr:from>
    <xdr:to>
      <xdr:col>23</xdr:col>
      <xdr:colOff>568325</xdr:colOff>
      <xdr:row>98</xdr:row>
      <xdr:rowOff>95383</xdr:rowOff>
    </xdr:to>
    <xdr:sp macro="" textlink="">
      <xdr:nvSpPr>
        <xdr:cNvPr id="710" name="円/楕円 709"/>
        <xdr:cNvSpPr/>
      </xdr:nvSpPr>
      <xdr:spPr>
        <a:xfrm>
          <a:off x="16268700" y="167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80160</xdr:rowOff>
    </xdr:from>
    <xdr:ext cx="534377" cy="259045"/>
    <xdr:sp macro="" textlink="">
      <xdr:nvSpPr>
        <xdr:cNvPr id="711" name="公債費該当値テキスト"/>
        <xdr:cNvSpPr txBox="1"/>
      </xdr:nvSpPr>
      <xdr:spPr>
        <a:xfrm>
          <a:off x="16370300" y="167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166655</xdr:rowOff>
    </xdr:from>
    <xdr:to>
      <xdr:col>22</xdr:col>
      <xdr:colOff>415925</xdr:colOff>
      <xdr:row>98</xdr:row>
      <xdr:rowOff>96805</xdr:rowOff>
    </xdr:to>
    <xdr:sp macro="" textlink="">
      <xdr:nvSpPr>
        <xdr:cNvPr id="712" name="円/楕円 711"/>
        <xdr:cNvSpPr/>
      </xdr:nvSpPr>
      <xdr:spPr>
        <a:xfrm>
          <a:off x="15430500" y="167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87932</xdr:rowOff>
    </xdr:from>
    <xdr:ext cx="534377" cy="259045"/>
    <xdr:sp macro="" textlink="">
      <xdr:nvSpPr>
        <xdr:cNvPr id="713" name="テキスト ボックス 712"/>
        <xdr:cNvSpPr txBox="1"/>
      </xdr:nvSpPr>
      <xdr:spPr>
        <a:xfrm>
          <a:off x="15214111" y="168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6604</xdr:rowOff>
    </xdr:from>
    <xdr:to>
      <xdr:col>21</xdr:col>
      <xdr:colOff>212725</xdr:colOff>
      <xdr:row>98</xdr:row>
      <xdr:rowOff>108204</xdr:rowOff>
    </xdr:to>
    <xdr:sp macro="" textlink="">
      <xdr:nvSpPr>
        <xdr:cNvPr id="714" name="円/楕円 713"/>
        <xdr:cNvSpPr/>
      </xdr:nvSpPr>
      <xdr:spPr>
        <a:xfrm>
          <a:off x="14541500" y="168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99331</xdr:rowOff>
    </xdr:from>
    <xdr:ext cx="534377" cy="259045"/>
    <xdr:sp macro="" textlink="">
      <xdr:nvSpPr>
        <xdr:cNvPr id="715" name="テキスト ボックス 714"/>
        <xdr:cNvSpPr txBox="1"/>
      </xdr:nvSpPr>
      <xdr:spPr>
        <a:xfrm>
          <a:off x="14325111" y="169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1419</xdr:rowOff>
    </xdr:from>
    <xdr:to>
      <xdr:col>20</xdr:col>
      <xdr:colOff>9525</xdr:colOff>
      <xdr:row>98</xdr:row>
      <xdr:rowOff>103019</xdr:rowOff>
    </xdr:to>
    <xdr:sp macro="" textlink="">
      <xdr:nvSpPr>
        <xdr:cNvPr id="716" name="円/楕円 715"/>
        <xdr:cNvSpPr/>
      </xdr:nvSpPr>
      <xdr:spPr>
        <a:xfrm>
          <a:off x="13652500" y="168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94146</xdr:rowOff>
    </xdr:from>
    <xdr:ext cx="534377" cy="259045"/>
    <xdr:sp macro="" textlink="">
      <xdr:nvSpPr>
        <xdr:cNvPr id="717" name="テキスト ボックス 716"/>
        <xdr:cNvSpPr txBox="1"/>
      </xdr:nvSpPr>
      <xdr:spPr>
        <a:xfrm>
          <a:off x="13436111" y="1689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20557</xdr:rowOff>
    </xdr:from>
    <xdr:to>
      <xdr:col>18</xdr:col>
      <xdr:colOff>492125</xdr:colOff>
      <xdr:row>98</xdr:row>
      <xdr:rowOff>122157</xdr:rowOff>
    </xdr:to>
    <xdr:sp macro="" textlink="">
      <xdr:nvSpPr>
        <xdr:cNvPr id="718" name="円/楕円 717"/>
        <xdr:cNvSpPr/>
      </xdr:nvSpPr>
      <xdr:spPr>
        <a:xfrm>
          <a:off x="12763500" y="168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113284</xdr:rowOff>
    </xdr:from>
    <xdr:ext cx="534377" cy="259045"/>
    <xdr:sp macro="" textlink="">
      <xdr:nvSpPr>
        <xdr:cNvPr id="719" name="テキスト ボックス 718"/>
        <xdr:cNvSpPr txBox="1"/>
      </xdr:nvSpPr>
      <xdr:spPr>
        <a:xfrm>
          <a:off x="12547111" y="169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歳出決算額について概ね類似団体内の平均を下回っているが、商工費のみ上回っている状況である。また、類似団体平均値以下ではあるが昨年比大幅に伸びているのが消防費及び民生費となっている。消防費については、組合への負担金や防災行政無線のデジタル化に伴う工事費が大幅に増加しており、民生費については、保育園や介護施設等への補助金が増加の要因となっている。今後も施策の現状分析を続け、コストの削減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財政調整基金については、余剰金の積み増しが例年より厳しい状況であったため、平成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年度末では標準財政規模比で</a:t>
          </a:r>
          <a:r>
            <a:rPr kumimoji="1" lang="en-US" altLang="ja-JP" sz="1300">
              <a:latin typeface="ＭＳ ゴシック" pitchFamily="49" charset="-128"/>
              <a:ea typeface="ＭＳ ゴシック" pitchFamily="49" charset="-128"/>
            </a:rPr>
            <a:t>23.84</a:t>
          </a:r>
          <a:r>
            <a:rPr kumimoji="1" lang="ja-JP" altLang="en-US" sz="1300">
              <a:latin typeface="ＭＳ ゴシック" pitchFamily="49" charset="-128"/>
              <a:ea typeface="ＭＳ ゴシック" pitchFamily="49" charset="-128"/>
            </a:rPr>
            <a:t>％、前年度比</a:t>
          </a:r>
          <a:r>
            <a:rPr kumimoji="1" lang="en-US" altLang="ja-JP" sz="1300">
              <a:latin typeface="ＭＳ ゴシック" pitchFamily="49" charset="-128"/>
              <a:ea typeface="ＭＳ ゴシック" pitchFamily="49" charset="-128"/>
            </a:rPr>
            <a:t>0.2</a:t>
          </a:r>
          <a:r>
            <a:rPr kumimoji="1" lang="ja-JP" altLang="en-US" sz="1300">
              <a:latin typeface="ＭＳ ゴシック" pitchFamily="49" charset="-128"/>
              <a:ea typeface="ＭＳ ゴシック" pitchFamily="49" charset="-128"/>
            </a:rPr>
            <a:t>ポイントの減少となった。</a:t>
          </a:r>
        </a:p>
        <a:p>
          <a:r>
            <a:rPr kumimoji="1" lang="ja-JP" altLang="en-US" sz="1300">
              <a:latin typeface="ＭＳ ゴシック" pitchFamily="49" charset="-128"/>
              <a:ea typeface="ＭＳ ゴシック" pitchFamily="49" charset="-128"/>
            </a:rPr>
            <a:t>　実質収支や実質単年度収支については、市税等の歳入の伸びにより、それぞれの数値が昨年度を上回った。</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年度より普通交付税の合併算定替の縮減期間に移行し、段階的に厳しい財政運営が続くことから、今後も基金への計画的な積み増しを検討していく。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すべての会計において黒字化している。</a:t>
          </a:r>
        </a:p>
        <a:p>
          <a:r>
            <a:rPr kumimoji="1" lang="ja-JP" altLang="en-US" sz="1400">
              <a:latin typeface="ＭＳ ゴシック" pitchFamily="49" charset="-128"/>
              <a:ea typeface="ＭＳ ゴシック" pitchFamily="49" charset="-128"/>
            </a:rPr>
            <a:t>　今後も市税や各種保険料・使用料等の歳入確保と、全ての事務事業の精査を引き続き行うことにより徹底的な歳出削減を行い、赤字化しないように健全な財政運営に努める。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19727673</v>
      </c>
      <c r="BO4" s="379"/>
      <c r="BP4" s="379"/>
      <c r="BQ4" s="379"/>
      <c r="BR4" s="379"/>
      <c r="BS4" s="379"/>
      <c r="BT4" s="379"/>
      <c r="BU4" s="380"/>
      <c r="BV4" s="378">
        <v>18895813</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14</v>
      </c>
      <c r="CU4" s="385"/>
      <c r="CV4" s="385"/>
      <c r="CW4" s="385"/>
      <c r="CX4" s="385"/>
      <c r="CY4" s="385"/>
      <c r="CZ4" s="385"/>
      <c r="DA4" s="386"/>
      <c r="DB4" s="384">
        <v>12.3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17806280</v>
      </c>
      <c r="BO5" s="416"/>
      <c r="BP5" s="416"/>
      <c r="BQ5" s="416"/>
      <c r="BR5" s="416"/>
      <c r="BS5" s="416"/>
      <c r="BT5" s="416"/>
      <c r="BU5" s="417"/>
      <c r="BV5" s="415">
        <v>17484916</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85.3</v>
      </c>
      <c r="CU5" s="413"/>
      <c r="CV5" s="413"/>
      <c r="CW5" s="413"/>
      <c r="CX5" s="413"/>
      <c r="CY5" s="413"/>
      <c r="CZ5" s="413"/>
      <c r="DA5" s="414"/>
      <c r="DB5" s="412">
        <v>85.9</v>
      </c>
      <c r="DC5" s="413"/>
      <c r="DD5" s="413"/>
      <c r="DE5" s="413"/>
      <c r="DF5" s="413"/>
      <c r="DG5" s="413"/>
      <c r="DH5" s="413"/>
      <c r="DI5" s="414"/>
      <c r="DJ5" s="137"/>
      <c r="DK5" s="137"/>
      <c r="DL5" s="137"/>
      <c r="DM5" s="137"/>
      <c r="DN5" s="137"/>
      <c r="DO5" s="137"/>
    </row>
    <row r="6" spans="1:119" ht="18.75" customHeight="1">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1921393</v>
      </c>
      <c r="BO6" s="416"/>
      <c r="BP6" s="416"/>
      <c r="BQ6" s="416"/>
      <c r="BR6" s="416"/>
      <c r="BS6" s="416"/>
      <c r="BT6" s="416"/>
      <c r="BU6" s="417"/>
      <c r="BV6" s="415">
        <v>1410897</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92</v>
      </c>
      <c r="CU6" s="453"/>
      <c r="CV6" s="453"/>
      <c r="CW6" s="453"/>
      <c r="CX6" s="453"/>
      <c r="CY6" s="453"/>
      <c r="CZ6" s="453"/>
      <c r="DA6" s="454"/>
      <c r="DB6" s="452">
        <v>91.2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87</v>
      </c>
      <c r="AV7" s="448"/>
      <c r="AW7" s="448"/>
      <c r="AX7" s="448"/>
      <c r="AY7" s="449" t="s">
        <v>88</v>
      </c>
      <c r="AZ7" s="450"/>
      <c r="BA7" s="450"/>
      <c r="BB7" s="450"/>
      <c r="BC7" s="450"/>
      <c r="BD7" s="450"/>
      <c r="BE7" s="450"/>
      <c r="BF7" s="450"/>
      <c r="BG7" s="450"/>
      <c r="BH7" s="450"/>
      <c r="BI7" s="450"/>
      <c r="BJ7" s="450"/>
      <c r="BK7" s="450"/>
      <c r="BL7" s="450"/>
      <c r="BM7" s="451"/>
      <c r="BN7" s="415">
        <v>452415</v>
      </c>
      <c r="BO7" s="416"/>
      <c r="BP7" s="416"/>
      <c r="BQ7" s="416"/>
      <c r="BR7" s="416"/>
      <c r="BS7" s="416"/>
      <c r="BT7" s="416"/>
      <c r="BU7" s="417"/>
      <c r="BV7" s="415">
        <v>128005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10514168</v>
      </c>
      <c r="CU7" s="416"/>
      <c r="CV7" s="416"/>
      <c r="CW7" s="416"/>
      <c r="CX7" s="416"/>
      <c r="CY7" s="416"/>
      <c r="CZ7" s="416"/>
      <c r="DA7" s="417"/>
      <c r="DB7" s="415">
        <v>10423007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76</v>
      </c>
      <c r="AV8" s="448"/>
      <c r="AW8" s="448"/>
      <c r="AX8" s="448"/>
      <c r="AY8" s="449" t="s">
        <v>91</v>
      </c>
      <c r="AZ8" s="450"/>
      <c r="BA8" s="450"/>
      <c r="BB8" s="450"/>
      <c r="BC8" s="450"/>
      <c r="BD8" s="450"/>
      <c r="BE8" s="450"/>
      <c r="BF8" s="450"/>
      <c r="BG8" s="450"/>
      <c r="BH8" s="450"/>
      <c r="BI8" s="450"/>
      <c r="BJ8" s="450"/>
      <c r="BK8" s="450"/>
      <c r="BL8" s="450"/>
      <c r="BM8" s="451"/>
      <c r="BN8" s="415">
        <v>1468978</v>
      </c>
      <c r="BO8" s="416"/>
      <c r="BP8" s="416"/>
      <c r="BQ8" s="416"/>
      <c r="BR8" s="416"/>
      <c r="BS8" s="416"/>
      <c r="BT8" s="416"/>
      <c r="BU8" s="417"/>
      <c r="BV8" s="415">
        <v>1282892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0.76</v>
      </c>
      <c r="CU8" s="456"/>
      <c r="CV8" s="456"/>
      <c r="CW8" s="456"/>
      <c r="CX8" s="456"/>
      <c r="CY8" s="456"/>
      <c r="CZ8" s="456"/>
      <c r="DA8" s="457"/>
      <c r="DB8" s="455">
        <v>0.75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44901</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76</v>
      </c>
      <c r="AV9" s="448"/>
      <c r="AW9" s="448"/>
      <c r="AX9" s="448"/>
      <c r="AY9" s="449" t="s">
        <v>97</v>
      </c>
      <c r="AZ9" s="450"/>
      <c r="BA9" s="450"/>
      <c r="BB9" s="450"/>
      <c r="BC9" s="450"/>
      <c r="BD9" s="450"/>
      <c r="BE9" s="450"/>
      <c r="BF9" s="450"/>
      <c r="BG9" s="450"/>
      <c r="BH9" s="450"/>
      <c r="BI9" s="450"/>
      <c r="BJ9" s="450"/>
      <c r="BK9" s="450"/>
      <c r="BL9" s="450"/>
      <c r="BM9" s="451"/>
      <c r="BN9" s="415">
        <v>180262</v>
      </c>
      <c r="BO9" s="416"/>
      <c r="BP9" s="416"/>
      <c r="BQ9" s="416"/>
      <c r="BR9" s="416"/>
      <c r="BS9" s="416"/>
      <c r="BT9" s="416"/>
      <c r="BU9" s="417"/>
      <c r="BV9" s="415">
        <v>-201016</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14.8</v>
      </c>
      <c r="CU9" s="413"/>
      <c r="CV9" s="413"/>
      <c r="CW9" s="413"/>
      <c r="CX9" s="413"/>
      <c r="CY9" s="413"/>
      <c r="CZ9" s="413"/>
      <c r="DA9" s="414"/>
      <c r="DB9" s="412">
        <v>15.4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44768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1118</v>
      </c>
      <c r="BO10" s="416"/>
      <c r="BP10" s="416"/>
      <c r="BQ10" s="416"/>
      <c r="BR10" s="416"/>
      <c r="BS10" s="416"/>
      <c r="BT10" s="416"/>
      <c r="BU10" s="417"/>
      <c r="BV10" s="415">
        <v>32956</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v>244807</v>
      </c>
      <c r="BO11" s="416"/>
      <c r="BP11" s="416"/>
      <c r="BQ11" s="416"/>
      <c r="BR11" s="416"/>
      <c r="BS11" s="416"/>
      <c r="BT11" s="416"/>
      <c r="BU11" s="417"/>
      <c r="BV11" s="415">
        <v>229992</v>
      </c>
      <c r="BW11" s="416"/>
      <c r="BX11" s="416"/>
      <c r="BY11" s="416"/>
      <c r="BZ11" s="416"/>
      <c r="CA11" s="416"/>
      <c r="CB11" s="416"/>
      <c r="CC11" s="417"/>
      <c r="CD11" s="418" t="s">
        <v>107</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44430</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44149</v>
      </c>
      <c r="S13" s="497"/>
      <c r="T13" s="497"/>
      <c r="U13" s="497"/>
      <c r="V13" s="498"/>
      <c r="W13" s="431" t="s">
        <v>119</v>
      </c>
      <c r="X13" s="432"/>
      <c r="Y13" s="432"/>
      <c r="Z13" s="432"/>
      <c r="AA13" s="432"/>
      <c r="AB13" s="422"/>
      <c r="AC13" s="466">
        <v>1940</v>
      </c>
      <c r="AD13" s="467"/>
      <c r="AE13" s="467"/>
      <c r="AF13" s="467"/>
      <c r="AG13" s="506"/>
      <c r="AH13" s="466">
        <v>2222</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426187</v>
      </c>
      <c r="BO13" s="416"/>
      <c r="BP13" s="416"/>
      <c r="BQ13" s="416"/>
      <c r="BR13" s="416"/>
      <c r="BS13" s="416"/>
      <c r="BT13" s="416"/>
      <c r="BU13" s="417"/>
      <c r="BV13" s="415">
        <v>61932</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v>
      </c>
      <c r="CU13" s="413"/>
      <c r="CV13" s="413"/>
      <c r="CW13" s="413"/>
      <c r="CX13" s="413"/>
      <c r="CY13" s="413"/>
      <c r="CZ13" s="413"/>
      <c r="DA13" s="414"/>
      <c r="DB13" s="412">
        <v>9.4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44362</v>
      </c>
      <c r="S14" s="497"/>
      <c r="T14" s="497"/>
      <c r="U14" s="497"/>
      <c r="V14" s="498"/>
      <c r="W14" s="405"/>
      <c r="X14" s="406"/>
      <c r="Y14" s="406"/>
      <c r="Z14" s="406"/>
      <c r="AA14" s="406"/>
      <c r="AB14" s="395"/>
      <c r="AC14" s="499">
        <v>9.4</v>
      </c>
      <c r="AD14" s="500"/>
      <c r="AE14" s="500"/>
      <c r="AF14" s="500"/>
      <c r="AG14" s="501"/>
      <c r="AH14" s="499">
        <v>10.6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116</v>
      </c>
      <c r="CU14" s="511"/>
      <c r="CV14" s="511"/>
      <c r="CW14" s="511"/>
      <c r="CX14" s="511"/>
      <c r="CY14" s="511"/>
      <c r="CZ14" s="511"/>
      <c r="DA14" s="512"/>
      <c r="DB14" s="510" t="s">
        <v>116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44086</v>
      </c>
      <c r="S15" s="497"/>
      <c r="T15" s="497"/>
      <c r="U15" s="497"/>
      <c r="V15" s="498"/>
      <c r="W15" s="431" t="s">
        <v>126</v>
      </c>
      <c r="X15" s="432"/>
      <c r="Y15" s="432"/>
      <c r="Z15" s="432"/>
      <c r="AA15" s="432"/>
      <c r="AB15" s="422"/>
      <c r="AC15" s="466">
        <v>6317</v>
      </c>
      <c r="AD15" s="467"/>
      <c r="AE15" s="467"/>
      <c r="AF15" s="467"/>
      <c r="AG15" s="506"/>
      <c r="AH15" s="466">
        <v>6439</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5766293</v>
      </c>
      <c r="BO15" s="379"/>
      <c r="BP15" s="379"/>
      <c r="BQ15" s="379"/>
      <c r="BR15" s="379"/>
      <c r="BS15" s="379"/>
      <c r="BT15" s="379"/>
      <c r="BU15" s="380"/>
      <c r="BV15" s="378">
        <v>5538247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30.7</v>
      </c>
      <c r="AD16" s="500"/>
      <c r="AE16" s="500"/>
      <c r="AF16" s="500"/>
      <c r="AG16" s="501"/>
      <c r="AH16" s="499">
        <v>30.8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7636751</v>
      </c>
      <c r="BO16" s="416"/>
      <c r="BP16" s="416"/>
      <c r="BQ16" s="416"/>
      <c r="BR16" s="416"/>
      <c r="BS16" s="416"/>
      <c r="BT16" s="416"/>
      <c r="BU16" s="417"/>
      <c r="BV16" s="415">
        <v>7293474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12328</v>
      </c>
      <c r="AD17" s="467"/>
      <c r="AE17" s="467"/>
      <c r="AF17" s="467"/>
      <c r="AG17" s="506"/>
      <c r="AH17" s="466">
        <v>12046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7346147</v>
      </c>
      <c r="BO17" s="416"/>
      <c r="BP17" s="416"/>
      <c r="BQ17" s="416"/>
      <c r="BR17" s="416"/>
      <c r="BS17" s="416"/>
      <c r="BT17" s="416"/>
      <c r="BU17" s="417"/>
      <c r="BV17" s="415">
        <v>7128935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125.63</v>
      </c>
      <c r="M18" s="528"/>
      <c r="N18" s="528"/>
      <c r="O18" s="528"/>
      <c r="P18" s="528"/>
      <c r="Q18" s="528"/>
      <c r="R18" s="529"/>
      <c r="S18" s="529"/>
      <c r="T18" s="529"/>
      <c r="U18" s="529"/>
      <c r="V18" s="530"/>
      <c r="W18" s="433"/>
      <c r="X18" s="434"/>
      <c r="Y18" s="434"/>
      <c r="Z18" s="434"/>
      <c r="AA18" s="434"/>
      <c r="AB18" s="425"/>
      <c r="AC18" s="531">
        <v>59.9</v>
      </c>
      <c r="AD18" s="532"/>
      <c r="AE18" s="532"/>
      <c r="AF18" s="532"/>
      <c r="AG18" s="533"/>
      <c r="AH18" s="531">
        <v>57.7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9281132</v>
      </c>
      <c r="BO18" s="416"/>
      <c r="BP18" s="416"/>
      <c r="BQ18" s="416"/>
      <c r="BR18" s="416"/>
      <c r="BS18" s="416"/>
      <c r="BT18" s="416"/>
      <c r="BU18" s="417"/>
      <c r="BV18" s="415">
        <v>8867168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357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13296787</v>
      </c>
      <c r="BO19" s="416"/>
      <c r="BP19" s="416"/>
      <c r="BQ19" s="416"/>
      <c r="BR19" s="416"/>
      <c r="BS19" s="416"/>
      <c r="BT19" s="416"/>
      <c r="BU19" s="417"/>
      <c r="BV19" s="415">
        <v>12613798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15648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17192194</v>
      </c>
      <c r="BO23" s="416"/>
      <c r="BP23" s="416"/>
      <c r="BQ23" s="416"/>
      <c r="BR23" s="416"/>
      <c r="BS23" s="416"/>
      <c r="BT23" s="416"/>
      <c r="BU23" s="417"/>
      <c r="BV23" s="415">
        <v>16871505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9000</v>
      </c>
      <c r="R24" s="467"/>
      <c r="S24" s="467"/>
      <c r="T24" s="467"/>
      <c r="U24" s="467"/>
      <c r="V24" s="506"/>
      <c r="W24" s="561"/>
      <c r="X24" s="549"/>
      <c r="Y24" s="550"/>
      <c r="Z24" s="465" t="s">
        <v>150</v>
      </c>
      <c r="AA24" s="445"/>
      <c r="AB24" s="445"/>
      <c r="AC24" s="445"/>
      <c r="AD24" s="445"/>
      <c r="AE24" s="445"/>
      <c r="AF24" s="445"/>
      <c r="AG24" s="446"/>
      <c r="AH24" s="466">
        <v>293</v>
      </c>
      <c r="AI24" s="467"/>
      <c r="AJ24" s="467"/>
      <c r="AK24" s="467"/>
      <c r="AL24" s="506"/>
      <c r="AM24" s="466">
        <v>880172</v>
      </c>
      <c r="AN24" s="467"/>
      <c r="AO24" s="467"/>
      <c r="AP24" s="467"/>
      <c r="AQ24" s="467"/>
      <c r="AR24" s="506"/>
      <c r="AS24" s="466">
        <v>3004</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3300129</v>
      </c>
      <c r="BO24" s="416"/>
      <c r="BP24" s="416"/>
      <c r="BQ24" s="416"/>
      <c r="BR24" s="416"/>
      <c r="BS24" s="416"/>
      <c r="BT24" s="416"/>
      <c r="BU24" s="417"/>
      <c r="BV24" s="415">
        <v>3558145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7150</v>
      </c>
      <c r="R25" s="467"/>
      <c r="S25" s="467"/>
      <c r="T25" s="467"/>
      <c r="U25" s="467"/>
      <c r="V25" s="506"/>
      <c r="W25" s="561"/>
      <c r="X25" s="549"/>
      <c r="Y25" s="550"/>
      <c r="Z25" s="465" t="s">
        <v>153</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2205839</v>
      </c>
      <c r="BO25" s="379"/>
      <c r="BP25" s="379"/>
      <c r="BQ25" s="379"/>
      <c r="BR25" s="379"/>
      <c r="BS25" s="379"/>
      <c r="BT25" s="379"/>
      <c r="BU25" s="380"/>
      <c r="BV25" s="378">
        <v>2692346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6500</v>
      </c>
      <c r="R26" s="467"/>
      <c r="S26" s="467"/>
      <c r="T26" s="467"/>
      <c r="U26" s="467"/>
      <c r="V26" s="506"/>
      <c r="W26" s="561"/>
      <c r="X26" s="549"/>
      <c r="Y26" s="550"/>
      <c r="Z26" s="465" t="s">
        <v>156</v>
      </c>
      <c r="AA26" s="571"/>
      <c r="AB26" s="571"/>
      <c r="AC26" s="571"/>
      <c r="AD26" s="571"/>
      <c r="AE26" s="571"/>
      <c r="AF26" s="571"/>
      <c r="AG26" s="572"/>
      <c r="AH26" s="466">
        <v>13</v>
      </c>
      <c r="AI26" s="467"/>
      <c r="AJ26" s="467"/>
      <c r="AK26" s="467"/>
      <c r="AL26" s="506"/>
      <c r="AM26" s="466">
        <v>37063</v>
      </c>
      <c r="AN26" s="467"/>
      <c r="AO26" s="467"/>
      <c r="AP26" s="467"/>
      <c r="AQ26" s="467"/>
      <c r="AR26" s="506"/>
      <c r="AS26" s="466">
        <v>2851</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4500</v>
      </c>
      <c r="R27" s="467"/>
      <c r="S27" s="467"/>
      <c r="T27" s="467"/>
      <c r="U27" s="467"/>
      <c r="V27" s="506"/>
      <c r="W27" s="561"/>
      <c r="X27" s="549"/>
      <c r="Y27" s="550"/>
      <c r="Z27" s="465" t="s">
        <v>159</v>
      </c>
      <c r="AA27" s="445"/>
      <c r="AB27" s="445"/>
      <c r="AC27" s="445"/>
      <c r="AD27" s="445"/>
      <c r="AE27" s="445"/>
      <c r="AF27" s="445"/>
      <c r="AG27" s="446"/>
      <c r="AH27" s="466">
        <v>3</v>
      </c>
      <c r="AI27" s="467"/>
      <c r="AJ27" s="467"/>
      <c r="AK27" s="467"/>
      <c r="AL27" s="506"/>
      <c r="AM27" s="466">
        <v>11754</v>
      </c>
      <c r="AN27" s="467"/>
      <c r="AO27" s="467"/>
      <c r="AP27" s="467"/>
      <c r="AQ27" s="467"/>
      <c r="AR27" s="506"/>
      <c r="AS27" s="466">
        <v>3918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507529</v>
      </c>
      <c r="BO27" s="585"/>
      <c r="BP27" s="585"/>
      <c r="BQ27" s="585"/>
      <c r="BR27" s="585"/>
      <c r="BS27" s="585"/>
      <c r="BT27" s="585"/>
      <c r="BU27" s="586"/>
      <c r="BV27" s="584">
        <v>507527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3650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2506499</v>
      </c>
      <c r="BO28" s="379"/>
      <c r="BP28" s="379"/>
      <c r="BQ28" s="379"/>
      <c r="BR28" s="379"/>
      <c r="BS28" s="379"/>
      <c r="BT28" s="379"/>
      <c r="BU28" s="380"/>
      <c r="BV28" s="378">
        <v>2505381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16</v>
      </c>
      <c r="M29" s="467"/>
      <c r="N29" s="467"/>
      <c r="O29" s="467"/>
      <c r="P29" s="506"/>
      <c r="Q29" s="466">
        <v>3350</v>
      </c>
      <c r="R29" s="467"/>
      <c r="S29" s="467"/>
      <c r="T29" s="467"/>
      <c r="U29" s="467"/>
      <c r="V29" s="506"/>
      <c r="W29" s="562"/>
      <c r="X29" s="563"/>
      <c r="Y29" s="564"/>
      <c r="Z29" s="465" t="s">
        <v>166</v>
      </c>
      <c r="AA29" s="445"/>
      <c r="AB29" s="445"/>
      <c r="AC29" s="445"/>
      <c r="AD29" s="445"/>
      <c r="AE29" s="445"/>
      <c r="AF29" s="445"/>
      <c r="AG29" s="446"/>
      <c r="AH29" s="466">
        <v>296</v>
      </c>
      <c r="AI29" s="467"/>
      <c r="AJ29" s="467"/>
      <c r="AK29" s="467"/>
      <c r="AL29" s="506"/>
      <c r="AM29" s="466">
        <v>891926</v>
      </c>
      <c r="AN29" s="467"/>
      <c r="AO29" s="467"/>
      <c r="AP29" s="467"/>
      <c r="AQ29" s="467"/>
      <c r="AR29" s="506"/>
      <c r="AS29" s="466">
        <v>3013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1237272</v>
      </c>
      <c r="BO29" s="416"/>
      <c r="BP29" s="416"/>
      <c r="BQ29" s="416"/>
      <c r="BR29" s="416"/>
      <c r="BS29" s="416"/>
      <c r="BT29" s="416"/>
      <c r="BU29" s="417"/>
      <c r="BV29" s="415">
        <v>1237234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3493761</v>
      </c>
      <c r="BO30" s="585"/>
      <c r="BP30" s="585"/>
      <c r="BQ30" s="585"/>
      <c r="BR30" s="585"/>
      <c r="BS30" s="585"/>
      <c r="BT30" s="585"/>
      <c r="BU30" s="586"/>
      <c r="BV30" s="584">
        <v>3633461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塩谷広域行政組合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さくら市観光施設管理協会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氏家都市計画事業上阿久津台地土地区画整理事業特別会計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塩谷広域行政組合　塩谷地方ふるさと市町村圏基金特別会計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栃木県市町村総合事務組合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栃木県市町村総合事務組合　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栃木県後期高齢者医療広域連合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栃木県後期高齢者医療広域連合　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14.27</v>
      </c>
      <c r="G34" s="33">
        <v>14.44</v>
      </c>
      <c r="H34" s="33">
        <v>13.43</v>
      </c>
      <c r="I34" s="33">
        <v>13.6</v>
      </c>
      <c r="J34" s="34">
        <v>17.13</v>
      </c>
      <c r="K34" s="22"/>
      <c r="L34" s="22"/>
      <c r="M34" s="22"/>
      <c r="N34" s="22"/>
      <c r="O34" s="22"/>
      <c r="P34" s="22"/>
    </row>
    <row r="35" spans="1:16" ht="39" customHeight="1">
      <c r="A35" s="22"/>
      <c r="B35" s="35"/>
      <c r="C35" s="1175" t="s">
        <v>524</v>
      </c>
      <c r="D35" s="1176"/>
      <c r="E35" s="1177"/>
      <c r="F35" s="36">
        <v>16.5</v>
      </c>
      <c r="G35" s="37">
        <v>14.87</v>
      </c>
      <c r="H35" s="37">
        <v>13.99</v>
      </c>
      <c r="I35" s="37">
        <v>11.34</v>
      </c>
      <c r="J35" s="38">
        <v>13.24</v>
      </c>
      <c r="K35" s="22"/>
      <c r="L35" s="22"/>
      <c r="M35" s="22"/>
      <c r="N35" s="22"/>
      <c r="O35" s="22"/>
      <c r="P35" s="22"/>
    </row>
    <row r="36" spans="1:16" ht="39" customHeight="1">
      <c r="A36" s="22"/>
      <c r="B36" s="35"/>
      <c r="C36" s="1175" t="s">
        <v>525</v>
      </c>
      <c r="D36" s="1176"/>
      <c r="E36" s="1177"/>
      <c r="F36" s="36">
        <v>3.75</v>
      </c>
      <c r="G36" s="37">
        <v>4.0999999999999996</v>
      </c>
      <c r="H36" s="37">
        <v>1.24</v>
      </c>
      <c r="I36" s="37">
        <v>2.21</v>
      </c>
      <c r="J36" s="38">
        <v>2</v>
      </c>
      <c r="K36" s="22"/>
      <c r="L36" s="22"/>
      <c r="M36" s="22"/>
      <c r="N36" s="22"/>
      <c r="O36" s="22"/>
      <c r="P36" s="22"/>
    </row>
    <row r="37" spans="1:16" ht="39" customHeight="1">
      <c r="A37" s="22"/>
      <c r="B37" s="35"/>
      <c r="C37" s="1175" t="s">
        <v>526</v>
      </c>
      <c r="D37" s="1176"/>
      <c r="E37" s="1177"/>
      <c r="F37" s="36">
        <v>0.37</v>
      </c>
      <c r="G37" s="37">
        <v>1.01</v>
      </c>
      <c r="H37" s="37">
        <v>1.26</v>
      </c>
      <c r="I37" s="37">
        <v>1.29</v>
      </c>
      <c r="J37" s="38">
        <v>1.19</v>
      </c>
      <c r="K37" s="22"/>
      <c r="L37" s="22"/>
      <c r="M37" s="22"/>
      <c r="N37" s="22"/>
      <c r="O37" s="22"/>
      <c r="P37" s="22"/>
    </row>
    <row r="38" spans="1:16" ht="39" customHeight="1">
      <c r="A38" s="22"/>
      <c r="B38" s="35"/>
      <c r="C38" s="1175" t="s">
        <v>527</v>
      </c>
      <c r="D38" s="1176"/>
      <c r="E38" s="1177"/>
      <c r="F38" s="36">
        <v>0.52</v>
      </c>
      <c r="G38" s="37">
        <v>0.99</v>
      </c>
      <c r="H38" s="37">
        <v>0.98</v>
      </c>
      <c r="I38" s="37">
        <v>1.05</v>
      </c>
      <c r="J38" s="38">
        <v>0.83</v>
      </c>
      <c r="K38" s="22"/>
      <c r="L38" s="22"/>
      <c r="M38" s="22"/>
      <c r="N38" s="22"/>
      <c r="O38" s="22"/>
      <c r="P38" s="22"/>
    </row>
    <row r="39" spans="1:16" ht="39" customHeight="1">
      <c r="A39" s="22"/>
      <c r="B39" s="35"/>
      <c r="C39" s="1175" t="s">
        <v>528</v>
      </c>
      <c r="D39" s="1176"/>
      <c r="E39" s="1177"/>
      <c r="F39" s="36">
        <v>0.5</v>
      </c>
      <c r="G39" s="37">
        <v>0.81</v>
      </c>
      <c r="H39" s="37">
        <v>0.25</v>
      </c>
      <c r="I39" s="37">
        <v>0.96</v>
      </c>
      <c r="J39" s="38">
        <v>0.72</v>
      </c>
      <c r="K39" s="22"/>
      <c r="L39" s="22"/>
      <c r="M39" s="22"/>
      <c r="N39" s="22"/>
      <c r="O39" s="22"/>
      <c r="P39" s="22"/>
    </row>
    <row r="40" spans="1:16" ht="39" customHeight="1">
      <c r="A40" s="22"/>
      <c r="B40" s="35"/>
      <c r="C40" s="1175" t="s">
        <v>529</v>
      </c>
      <c r="D40" s="1176"/>
      <c r="E40" s="1177"/>
      <c r="F40" s="36">
        <v>0.04</v>
      </c>
      <c r="G40" s="37">
        <v>0.09</v>
      </c>
      <c r="H40" s="37">
        <v>0.04</v>
      </c>
      <c r="I40" s="37">
        <v>7.0000000000000007E-2</v>
      </c>
      <c r="J40" s="38">
        <v>0.04</v>
      </c>
      <c r="K40" s="22"/>
      <c r="L40" s="22"/>
      <c r="M40" s="22"/>
      <c r="N40" s="22"/>
      <c r="O40" s="22"/>
      <c r="P40" s="22"/>
    </row>
    <row r="41" spans="1:16" ht="39" customHeight="1">
      <c r="A41" s="22"/>
      <c r="B41" s="35"/>
      <c r="C41" s="1175" t="s">
        <v>530</v>
      </c>
      <c r="D41" s="1176"/>
      <c r="E41" s="1177"/>
      <c r="F41" s="36">
        <v>0.04</v>
      </c>
      <c r="G41" s="37">
        <v>0.02</v>
      </c>
      <c r="H41" s="37">
        <v>0.03</v>
      </c>
      <c r="I41" s="37">
        <v>0.06</v>
      </c>
      <c r="J41" s="38">
        <v>0.03</v>
      </c>
      <c r="K41" s="22"/>
      <c r="L41" s="22"/>
      <c r="M41" s="22"/>
      <c r="N41" s="22"/>
      <c r="O41" s="22"/>
      <c r="P41" s="22"/>
    </row>
    <row r="42" spans="1:16" ht="39" customHeight="1">
      <c r="A42" s="22"/>
      <c r="B42" s="39"/>
      <c r="C42" s="1175" t="s">
        <v>531</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532</v>
      </c>
      <c r="D43" s="1179"/>
      <c r="E43" s="1180"/>
      <c r="F43" s="41">
        <v>0.25</v>
      </c>
      <c r="G43" s="42">
        <v>0.15</v>
      </c>
      <c r="H43" s="42">
        <v>0.13</v>
      </c>
      <c r="I43" s="42">
        <v>0.33</v>
      </c>
      <c r="J43" s="43" t="s">
        <v>478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1549</v>
      </c>
      <c r="L45" s="60">
        <v>1778</v>
      </c>
      <c r="M45" s="60">
        <v>1835</v>
      </c>
      <c r="N45" s="60">
        <v>1748</v>
      </c>
      <c r="O45" s="61">
        <v>1753</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381</v>
      </c>
      <c r="L48" s="64">
        <v>416</v>
      </c>
      <c r="M48" s="64">
        <v>431</v>
      </c>
      <c r="N48" s="64">
        <v>448</v>
      </c>
      <c r="O48" s="65">
        <v>484</v>
      </c>
      <c r="P48" s="48"/>
      <c r="Q48" s="48"/>
      <c r="R48" s="48"/>
      <c r="S48" s="48"/>
      <c r="T48" s="48"/>
      <c r="U48" s="48"/>
    </row>
    <row r="49" spans="1:21" ht="30.75" customHeight="1">
      <c r="A49" s="48"/>
      <c r="B49" s="1193"/>
      <c r="C49" s="1194"/>
      <c r="D49" s="62"/>
      <c r="E49" s="1185" t="s">
        <v>15</v>
      </c>
      <c r="F49" s="1185"/>
      <c r="G49" s="1185"/>
      <c r="H49" s="1185"/>
      <c r="I49" s="1185"/>
      <c r="J49" s="1186"/>
      <c r="K49" s="63">
        <v>128</v>
      </c>
      <c r="L49" s="64">
        <v>118</v>
      </c>
      <c r="M49" s="64">
        <v>48</v>
      </c>
      <c r="N49" s="64">
        <v>50</v>
      </c>
      <c r="O49" s="65">
        <v>55</v>
      </c>
      <c r="P49" s="48"/>
      <c r="Q49" s="48"/>
      <c r="R49" s="48"/>
      <c r="S49" s="48"/>
      <c r="T49" s="48"/>
      <c r="U49" s="48"/>
    </row>
    <row r="50" spans="1:21" ht="30.75" customHeight="1">
      <c r="A50" s="48"/>
      <c r="B50" s="1193"/>
      <c r="C50" s="1194"/>
      <c r="D50" s="62"/>
      <c r="E50" s="1185" t="s">
        <v>16</v>
      </c>
      <c r="F50" s="1185"/>
      <c r="G50" s="1185"/>
      <c r="H50" s="1185"/>
      <c r="I50" s="1185"/>
      <c r="J50" s="1186"/>
      <c r="K50" s="63">
        <v>35</v>
      </c>
      <c r="L50" s="64">
        <v>27</v>
      </c>
      <c r="M50" s="64">
        <v>21</v>
      </c>
      <c r="N50" s="64">
        <v>14</v>
      </c>
      <c r="O50" s="65">
        <v>12</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1257</v>
      </c>
      <c r="L52" s="64">
        <v>1304</v>
      </c>
      <c r="M52" s="64">
        <v>1477</v>
      </c>
      <c r="N52" s="64">
        <v>1598</v>
      </c>
      <c r="O52" s="65">
        <v>1634</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836</v>
      </c>
      <c r="L53" s="69">
        <v>1035</v>
      </c>
      <c r="M53" s="69">
        <v>858</v>
      </c>
      <c r="N53" s="69">
        <v>662</v>
      </c>
      <c r="O53" s="70">
        <v>670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17262</v>
      </c>
      <c r="J41" s="83">
        <v>17003</v>
      </c>
      <c r="K41" s="83">
        <v>16799</v>
      </c>
      <c r="L41" s="83">
        <v>16872</v>
      </c>
      <c r="M41" s="84">
        <v>17192</v>
      </c>
    </row>
    <row r="42" spans="2:13" ht="27.75" customHeight="1">
      <c r="B42" s="1201"/>
      <c r="C42" s="1202"/>
      <c r="D42" s="85"/>
      <c r="E42" s="1207" t="s">
        <v>25</v>
      </c>
      <c r="F42" s="1207"/>
      <c r="G42" s="1207"/>
      <c r="H42" s="1208"/>
      <c r="I42" s="86">
        <v>88</v>
      </c>
      <c r="J42" s="87">
        <v>62</v>
      </c>
      <c r="K42" s="87">
        <v>41</v>
      </c>
      <c r="L42" s="87">
        <v>27</v>
      </c>
      <c r="M42" s="88">
        <v>16</v>
      </c>
    </row>
    <row r="43" spans="2:13" ht="27.75" customHeight="1">
      <c r="B43" s="1201"/>
      <c r="C43" s="1202"/>
      <c r="D43" s="85"/>
      <c r="E43" s="1207" t="s">
        <v>26</v>
      </c>
      <c r="F43" s="1207"/>
      <c r="G43" s="1207"/>
      <c r="H43" s="1208"/>
      <c r="I43" s="86">
        <v>6157</v>
      </c>
      <c r="J43" s="87">
        <v>6159</v>
      </c>
      <c r="K43" s="87">
        <v>6141</v>
      </c>
      <c r="L43" s="87">
        <v>6256</v>
      </c>
      <c r="M43" s="88">
        <v>6236</v>
      </c>
    </row>
    <row r="44" spans="2:13" ht="27.75" customHeight="1">
      <c r="B44" s="1201"/>
      <c r="C44" s="1202"/>
      <c r="D44" s="85"/>
      <c r="E44" s="1207" t="s">
        <v>27</v>
      </c>
      <c r="F44" s="1207"/>
      <c r="G44" s="1207"/>
      <c r="H44" s="1208"/>
      <c r="I44" s="86">
        <v>478</v>
      </c>
      <c r="J44" s="87">
        <v>388</v>
      </c>
      <c r="K44" s="87">
        <v>355</v>
      </c>
      <c r="L44" s="87">
        <v>360</v>
      </c>
      <c r="M44" s="88">
        <v>322</v>
      </c>
    </row>
    <row r="45" spans="2:13" ht="27.75" customHeight="1">
      <c r="B45" s="1201"/>
      <c r="C45" s="1202"/>
      <c r="D45" s="85"/>
      <c r="E45" s="1207" t="s">
        <v>28</v>
      </c>
      <c r="F45" s="1207"/>
      <c r="G45" s="1207"/>
      <c r="H45" s="1208"/>
      <c r="I45" s="86">
        <v>2703</v>
      </c>
      <c r="J45" s="87">
        <v>2597</v>
      </c>
      <c r="K45" s="87">
        <v>2646</v>
      </c>
      <c r="L45" s="87">
        <v>2438</v>
      </c>
      <c r="M45" s="88">
        <v>2394</v>
      </c>
    </row>
    <row r="46" spans="2:13" ht="27.75" customHeight="1">
      <c r="B46" s="1201"/>
      <c r="C46" s="1202"/>
      <c r="D46" s="85"/>
      <c r="E46" s="1207" t="s">
        <v>29</v>
      </c>
      <c r="F46" s="1207"/>
      <c r="G46" s="1207"/>
      <c r="H46" s="1208"/>
      <c r="I46" s="86" t="s">
        <v>478</v>
      </c>
      <c r="J46" s="87" t="s">
        <v>478</v>
      </c>
      <c r="K46" s="87" t="s">
        <v>478</v>
      </c>
      <c r="L46" s="87" t="s">
        <v>478</v>
      </c>
      <c r="M46" s="88" t="s">
        <v>478</v>
      </c>
    </row>
    <row r="47" spans="2:13" ht="27.75" customHeight="1">
      <c r="B47" s="1201"/>
      <c r="C47" s="1202"/>
      <c r="D47" s="85"/>
      <c r="E47" s="1207" t="s">
        <v>30</v>
      </c>
      <c r="F47" s="1207"/>
      <c r="G47" s="1207"/>
      <c r="H47" s="1208"/>
      <c r="I47" s="86" t="s">
        <v>478</v>
      </c>
      <c r="J47" s="87" t="s">
        <v>478</v>
      </c>
      <c r="K47" s="87" t="s">
        <v>478</v>
      </c>
      <c r="L47" s="87" t="s">
        <v>478</v>
      </c>
      <c r="M47" s="88" t="s">
        <v>478</v>
      </c>
    </row>
    <row r="48" spans="2:13" ht="27.75" customHeight="1">
      <c r="B48" s="1203"/>
      <c r="C48" s="1204"/>
      <c r="D48" s="85"/>
      <c r="E48" s="1207" t="s">
        <v>31</v>
      </c>
      <c r="F48" s="1207"/>
      <c r="G48" s="1207"/>
      <c r="H48" s="1208"/>
      <c r="I48" s="86" t="s">
        <v>478</v>
      </c>
      <c r="J48" s="87" t="s">
        <v>478</v>
      </c>
      <c r="K48" s="87" t="s">
        <v>478</v>
      </c>
      <c r="L48" s="87" t="s">
        <v>478</v>
      </c>
      <c r="M48" s="88" t="s">
        <v>478</v>
      </c>
    </row>
    <row r="49" spans="2:13" ht="27.75" customHeight="1">
      <c r="B49" s="1209" t="s">
        <v>32</v>
      </c>
      <c r="C49" s="1210"/>
      <c r="D49" s="89"/>
      <c r="E49" s="1207" t="s">
        <v>33</v>
      </c>
      <c r="F49" s="1207"/>
      <c r="G49" s="1207"/>
      <c r="H49" s="1208"/>
      <c r="I49" s="86">
        <v>5138</v>
      </c>
      <c r="J49" s="87">
        <v>5857</v>
      </c>
      <c r="K49" s="87">
        <v>6475</v>
      </c>
      <c r="L49" s="87">
        <v>6563</v>
      </c>
      <c r="M49" s="88">
        <v>6433</v>
      </c>
    </row>
    <row r="50" spans="2:13" ht="27.75" customHeight="1">
      <c r="B50" s="1201"/>
      <c r="C50" s="1202"/>
      <c r="D50" s="85"/>
      <c r="E50" s="1207" t="s">
        <v>34</v>
      </c>
      <c r="F50" s="1207"/>
      <c r="G50" s="1207"/>
      <c r="H50" s="1208"/>
      <c r="I50" s="86">
        <v>2318</v>
      </c>
      <c r="J50" s="87">
        <v>2182</v>
      </c>
      <c r="K50" s="87">
        <v>1933</v>
      </c>
      <c r="L50" s="87">
        <v>1895</v>
      </c>
      <c r="M50" s="88">
        <v>2095</v>
      </c>
    </row>
    <row r="51" spans="2:13" ht="27.75" customHeight="1">
      <c r="B51" s="1203"/>
      <c r="C51" s="1204"/>
      <c r="D51" s="85"/>
      <c r="E51" s="1207" t="s">
        <v>35</v>
      </c>
      <c r="F51" s="1207"/>
      <c r="G51" s="1207"/>
      <c r="H51" s="1208"/>
      <c r="I51" s="86">
        <v>16277</v>
      </c>
      <c r="J51" s="87">
        <v>16687</v>
      </c>
      <c r="K51" s="87">
        <v>17007</v>
      </c>
      <c r="L51" s="87">
        <v>17512</v>
      </c>
      <c r="M51" s="88">
        <v>17923</v>
      </c>
    </row>
    <row r="52" spans="2:13" ht="27.75" customHeight="1" thickBot="1">
      <c r="B52" s="1211" t="s">
        <v>36</v>
      </c>
      <c r="C52" s="1212"/>
      <c r="D52" s="90"/>
      <c r="E52" s="1213" t="s">
        <v>37</v>
      </c>
      <c r="F52" s="1213"/>
      <c r="G52" s="1213"/>
      <c r="H52" s="1214"/>
      <c r="I52" s="91">
        <v>2955</v>
      </c>
      <c r="J52" s="92">
        <v>1483</v>
      </c>
      <c r="K52" s="92">
        <v>566</v>
      </c>
      <c r="L52" s="92">
        <v>-18</v>
      </c>
      <c r="M52" s="93">
        <v>-291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546</v>
      </c>
      <c r="H51" s="1228"/>
      <c r="I51" s="1233" t="s">
        <v>547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549</v>
      </c>
      <c r="H55" s="1241"/>
      <c r="I55" s="1237" t="s">
        <v>547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550</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47" t="s">
        <v>552</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553</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546</v>
      </c>
      <c r="H73" s="1228"/>
      <c r="I73" s="1233" t="s">
        <v>547</v>
      </c>
      <c r="J73" s="1233"/>
      <c r="K73" s="1248">
        <v>32.6</v>
      </c>
      <c r="L73" s="1248">
        <v>16.399999999999999</v>
      </c>
      <c r="M73" s="1236">
        <v>6.2</v>
      </c>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554</v>
      </c>
      <c r="J75" s="1237"/>
      <c r="K75" s="1249">
        <v>9.8000000000000007</v>
      </c>
      <c r="L75" s="1249">
        <v>10</v>
      </c>
      <c r="M75" s="1249">
        <v>10</v>
      </c>
      <c r="N75" s="1249">
        <v>9.4</v>
      </c>
      <c r="O75" s="1249">
        <v>8</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549</v>
      </c>
      <c r="H77" s="1241"/>
      <c r="I77" s="1237" t="s">
        <v>547</v>
      </c>
      <c r="J77" s="1237"/>
      <c r="K77" s="1248">
        <v>88.3</v>
      </c>
      <c r="L77" s="1248">
        <v>76.2</v>
      </c>
      <c r="M77" s="1236">
        <v>65.3</v>
      </c>
      <c r="N77" s="1236">
        <v>60.8</v>
      </c>
      <c r="O77" s="1236">
        <v>58.5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554</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69007</v>
      </c>
      <c r="E3" s="116"/>
      <c r="F3" s="117">
        <v>67201</v>
      </c>
      <c r="G3" s="118"/>
      <c r="H3" s="119"/>
    </row>
    <row r="4" spans="1:8">
      <c r="A4" s="120"/>
      <c r="B4" s="121"/>
      <c r="C4" s="122"/>
      <c r="D4" s="123">
        <v>27237</v>
      </c>
      <c r="E4" s="124"/>
      <c r="F4" s="125">
        <v>35210</v>
      </c>
      <c r="G4" s="126"/>
      <c r="H4" s="127"/>
    </row>
    <row r="5" spans="1:8">
      <c r="A5" s="108" t="s">
        <v>512</v>
      </c>
      <c r="B5" s="113"/>
      <c r="C5" s="114"/>
      <c r="D5" s="115">
        <v>43526</v>
      </c>
      <c r="E5" s="116"/>
      <c r="F5" s="117">
        <v>75709</v>
      </c>
      <c r="G5" s="118"/>
      <c r="H5" s="119"/>
    </row>
    <row r="6" spans="1:8">
      <c r="A6" s="120"/>
      <c r="B6" s="121"/>
      <c r="C6" s="122"/>
      <c r="D6" s="123">
        <v>30085</v>
      </c>
      <c r="E6" s="124"/>
      <c r="F6" s="125">
        <v>35212</v>
      </c>
      <c r="G6" s="126"/>
      <c r="H6" s="127"/>
    </row>
    <row r="7" spans="1:8">
      <c r="A7" s="108" t="s">
        <v>513</v>
      </c>
      <c r="B7" s="113"/>
      <c r="C7" s="114"/>
      <c r="D7" s="115">
        <v>59329</v>
      </c>
      <c r="E7" s="116"/>
      <c r="F7" s="117">
        <v>90961</v>
      </c>
      <c r="G7" s="118"/>
      <c r="H7" s="119"/>
    </row>
    <row r="8" spans="1:8">
      <c r="A8" s="120"/>
      <c r="B8" s="121"/>
      <c r="C8" s="122"/>
      <c r="D8" s="123">
        <v>36244</v>
      </c>
      <c r="E8" s="124"/>
      <c r="F8" s="125">
        <v>37720</v>
      </c>
      <c r="G8" s="126"/>
      <c r="H8" s="127"/>
    </row>
    <row r="9" spans="1:8">
      <c r="A9" s="108" t="s">
        <v>514</v>
      </c>
      <c r="B9" s="113"/>
      <c r="C9" s="114"/>
      <c r="D9" s="115">
        <v>71040</v>
      </c>
      <c r="E9" s="116"/>
      <c r="F9" s="117">
        <v>106614</v>
      </c>
      <c r="G9" s="118"/>
      <c r="H9" s="119"/>
    </row>
    <row r="10" spans="1:8">
      <c r="A10" s="120"/>
      <c r="B10" s="121"/>
      <c r="C10" s="122"/>
      <c r="D10" s="123">
        <v>29901</v>
      </c>
      <c r="E10" s="124"/>
      <c r="F10" s="125">
        <v>45545</v>
      </c>
      <c r="G10" s="126"/>
      <c r="H10" s="127"/>
    </row>
    <row r="11" spans="1:8">
      <c r="A11" s="108" t="s">
        <v>515</v>
      </c>
      <c r="B11" s="113"/>
      <c r="C11" s="114"/>
      <c r="D11" s="115">
        <v>72077</v>
      </c>
      <c r="E11" s="116"/>
      <c r="F11" s="117">
        <v>85459</v>
      </c>
      <c r="G11" s="118"/>
      <c r="H11" s="119"/>
    </row>
    <row r="12" spans="1:8">
      <c r="A12" s="120"/>
      <c r="B12" s="121"/>
      <c r="C12" s="128"/>
      <c r="D12" s="123">
        <v>45367</v>
      </c>
      <c r="E12" s="124"/>
      <c r="F12" s="125">
        <v>44378</v>
      </c>
      <c r="G12" s="126"/>
      <c r="H12" s="127"/>
    </row>
    <row r="13" spans="1:8">
      <c r="A13" s="108"/>
      <c r="B13" s="113"/>
      <c r="C13" s="129"/>
      <c r="D13" s="130">
        <v>62996</v>
      </c>
      <c r="E13" s="131"/>
      <c r="F13" s="132">
        <v>85189</v>
      </c>
      <c r="G13" s="133"/>
      <c r="H13" s="119"/>
    </row>
    <row r="14" spans="1:8">
      <c r="A14" s="120"/>
      <c r="B14" s="121"/>
      <c r="C14" s="122"/>
      <c r="D14" s="123">
        <v>33767</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17.010000000000002</v>
      </c>
      <c r="C19" s="134">
        <f>ROUND(VALUE(SUBSTITUTE(実質収支比率等に係る経年分析!G$48,"▲","-")),2)</f>
        <v>15.69</v>
      </c>
      <c r="D19" s="134">
        <f>ROUND(VALUE(SUBSTITUTE(実質収支比率等に係る経年分析!H$48,"▲","-")),2)</f>
        <v>14.25</v>
      </c>
      <c r="E19" s="134">
        <f>ROUND(VALUE(SUBSTITUTE(実質収支比率等に係る経年分析!I$48,"▲","-")),2)</f>
        <v>12.31</v>
      </c>
      <c r="F19" s="134">
        <f>ROUND(VALUE(SUBSTITUTE(実質収支比率等に係る経年分析!J$48,"▲","-")),2)</f>
        <v>13.97</v>
      </c>
    </row>
    <row r="20" spans="1:11">
      <c r="A20" s="134" t="s">
        <v>42</v>
      </c>
      <c r="B20" s="134">
        <f>ROUND(VALUE(SUBSTITUTE(実質収支比率等に係る経年分析!F$47,"▲","-")),2)</f>
        <v>19.79</v>
      </c>
      <c r="C20" s="134">
        <f>ROUND(VALUE(SUBSTITUTE(実質収支比率等に係る経年分析!G$47,"▲","-")),2)</f>
        <v>22.47</v>
      </c>
      <c r="D20" s="134">
        <f>ROUND(VALUE(SUBSTITUTE(実質収支比率等に係る経年分析!H$47,"▲","-")),2)</f>
        <v>23.74</v>
      </c>
      <c r="E20" s="134">
        <f>ROUND(VALUE(SUBSTITUTE(実質収支比率等に係る経年分析!I$47,"▲","-")),2)</f>
        <v>24.04</v>
      </c>
      <c r="F20" s="134">
        <f>ROUND(VALUE(SUBSTITUTE(実質収支比率等に係る経年分析!J$47,"▲","-")),2)</f>
        <v>23.84</v>
      </c>
    </row>
    <row r="21" spans="1:11">
      <c r="A21" s="134" t="s">
        <v>43</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2.69</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0.59</v>
      </c>
      <c r="F21" s="134">
        <f>IF(ISNUMBER(VALUE(SUBSTITUTE(実質収支比率等に係る経年分析!J$49,"▲","-"))),ROUND(VALUE(SUBSTITUTE(実質収支比率等に係る経年分析!J$49,"▲","-")),2),NA())</f>
        <v>4.05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0.33</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氏家都市計画事業上阿久津台地土地区画整理事業特別会計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13.24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17.13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1257</v>
      </c>
      <c r="E42" s="136"/>
      <c r="F42" s="136"/>
      <c r="G42" s="136">
        <f>'実質公債費比率（分子）の構造'!L$52</f>
        <v>1304</v>
      </c>
      <c r="H42" s="136"/>
      <c r="I42" s="136"/>
      <c r="J42" s="136">
        <f>'実質公債費比率（分子）の構造'!M$52</f>
        <v>1477</v>
      </c>
      <c r="K42" s="136"/>
      <c r="L42" s="136"/>
      <c r="M42" s="136">
        <f>'実質公債費比率（分子）の構造'!N$52</f>
        <v>1598</v>
      </c>
      <c r="N42" s="136"/>
      <c r="O42" s="136"/>
      <c r="P42" s="136">
        <f>'実質公債費比率（分子）の構造'!O$52</f>
        <v>1634</v>
      </c>
    </row>
    <row r="43" spans="1:16">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35</v>
      </c>
      <c r="C44" s="136"/>
      <c r="D44" s="136"/>
      <c r="E44" s="136">
        <f>'実質公債費比率（分子）の構造'!L$50</f>
        <v>27</v>
      </c>
      <c r="F44" s="136"/>
      <c r="G44" s="136"/>
      <c r="H44" s="136">
        <f>'実質公債費比率（分子）の構造'!M$50</f>
        <v>21</v>
      </c>
      <c r="I44" s="136"/>
      <c r="J44" s="136"/>
      <c r="K44" s="136">
        <f>'実質公債費比率（分子）の構造'!N$50</f>
        <v>14</v>
      </c>
      <c r="L44" s="136"/>
      <c r="M44" s="136"/>
      <c r="N44" s="136">
        <f>'実質公債費比率（分子）の構造'!O$50</f>
        <v>12</v>
      </c>
      <c r="O44" s="136"/>
      <c r="P44" s="136"/>
    </row>
    <row r="45" spans="1:16">
      <c r="A45" s="136" t="s">
        <v>52</v>
      </c>
      <c r="B45" s="136">
        <f>'実質公債費比率（分子）の構造'!K$49</f>
        <v>128</v>
      </c>
      <c r="C45" s="136"/>
      <c r="D45" s="136"/>
      <c r="E45" s="136">
        <f>'実質公債費比率（分子）の構造'!L$49</f>
        <v>118</v>
      </c>
      <c r="F45" s="136"/>
      <c r="G45" s="136"/>
      <c r="H45" s="136">
        <f>'実質公債費比率（分子）の構造'!M$49</f>
        <v>48</v>
      </c>
      <c r="I45" s="136"/>
      <c r="J45" s="136"/>
      <c r="K45" s="136">
        <f>'実質公債費比率（分子）の構造'!N$49</f>
        <v>50</v>
      </c>
      <c r="L45" s="136"/>
      <c r="M45" s="136"/>
      <c r="N45" s="136">
        <f>'実質公債費比率（分子）の構造'!O$49</f>
        <v>55</v>
      </c>
      <c r="O45" s="136"/>
      <c r="P45" s="136"/>
    </row>
    <row r="46" spans="1:16">
      <c r="A46" s="136" t="s">
        <v>53</v>
      </c>
      <c r="B46" s="136">
        <f>'実質公債費比率（分子）の構造'!K$48</f>
        <v>381</v>
      </c>
      <c r="C46" s="136"/>
      <c r="D46" s="136"/>
      <c r="E46" s="136">
        <f>'実質公債費比率（分子）の構造'!L$48</f>
        <v>416</v>
      </c>
      <c r="F46" s="136"/>
      <c r="G46" s="136"/>
      <c r="H46" s="136">
        <f>'実質公債費比率（分子）の構造'!M$48</f>
        <v>431</v>
      </c>
      <c r="I46" s="136"/>
      <c r="J46" s="136"/>
      <c r="K46" s="136">
        <f>'実質公債費比率（分子）の構造'!N$48</f>
        <v>448</v>
      </c>
      <c r="L46" s="136"/>
      <c r="M46" s="136"/>
      <c r="N46" s="136">
        <f>'実質公債費比率（分子）の構造'!O$48</f>
        <v>484</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1549</v>
      </c>
      <c r="C49" s="136"/>
      <c r="D49" s="136"/>
      <c r="E49" s="136">
        <f>'実質公債費比率（分子）の構造'!L$45</f>
        <v>1778</v>
      </c>
      <c r="F49" s="136"/>
      <c r="G49" s="136"/>
      <c r="H49" s="136">
        <f>'実質公債費比率（分子）の構造'!M$45</f>
        <v>1835</v>
      </c>
      <c r="I49" s="136"/>
      <c r="J49" s="136"/>
      <c r="K49" s="136">
        <f>'実質公債費比率（分子）の構造'!N$45</f>
        <v>1748</v>
      </c>
      <c r="L49" s="136"/>
      <c r="M49" s="136"/>
      <c r="N49" s="136">
        <f>'実質公債費比率（分子）の構造'!O$45</f>
        <v>1753</v>
      </c>
      <c r="O49" s="136"/>
      <c r="P49" s="136"/>
    </row>
    <row r="50" spans="1:16">
      <c r="A50" s="136" t="s">
        <v>57</v>
      </c>
      <c r="B50" s="136" t="e">
        <f>NA()</f>
        <v>#N/A</v>
      </c>
      <c r="C50" s="136">
        <f>IF(ISNUMBER('実質公債費比率（分子）の構造'!K$53),'実質公債費比率（分子）の構造'!K$53,NA())</f>
        <v>836</v>
      </c>
      <c r="D50" s="136" t="e">
        <f>NA()</f>
        <v>#N/A</v>
      </c>
      <c r="E50" s="136" t="e">
        <f>NA()</f>
        <v>#N/A</v>
      </c>
      <c r="F50" s="136">
        <f>IF(ISNUMBER('実質公債費比率（分子）の構造'!L$53),'実質公債費比率（分子）の構造'!L$53,NA())</f>
        <v>1035</v>
      </c>
      <c r="G50" s="136" t="e">
        <f>NA()</f>
        <v>#N/A</v>
      </c>
      <c r="H50" s="136" t="e">
        <f>NA()</f>
        <v>#N/A</v>
      </c>
      <c r="I50" s="136">
        <f>IF(ISNUMBER('実質公債費比率（分子）の構造'!M$53),'実質公債費比率（分子）の構造'!M$53,NA())</f>
        <v>858</v>
      </c>
      <c r="J50" s="136" t="e">
        <f>NA()</f>
        <v>#N/A</v>
      </c>
      <c r="K50" s="136" t="e">
        <f>NA()</f>
        <v>#N/A</v>
      </c>
      <c r="L50" s="136">
        <f>IF(ISNUMBER('実質公債費比率（分子）の構造'!N$53),'実質公債費比率（分子）の構造'!N$53,NA())</f>
        <v>662</v>
      </c>
      <c r="M50" s="136" t="e">
        <f>NA()</f>
        <v>#N/A</v>
      </c>
      <c r="N50" s="136" t="e">
        <f>NA()</f>
        <v>#N/A</v>
      </c>
      <c r="O50" s="136">
        <f>IF(ISNUMBER('実質公債費比率（分子）の構造'!O$53),'実質公債費比率（分子）の構造'!O$53,NA())</f>
        <v>670</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16277</v>
      </c>
      <c r="E56" s="135"/>
      <c r="F56" s="135"/>
      <c r="G56" s="135">
        <f>'将来負担比率（分子）の構造'!J$51</f>
        <v>16687</v>
      </c>
      <c r="H56" s="135"/>
      <c r="I56" s="135"/>
      <c r="J56" s="135">
        <f>'将来負担比率（分子）の構造'!K$51</f>
        <v>17007</v>
      </c>
      <c r="K56" s="135"/>
      <c r="L56" s="135"/>
      <c r="M56" s="135">
        <f>'将来負担比率（分子）の構造'!L$51</f>
        <v>17512</v>
      </c>
      <c r="N56" s="135"/>
      <c r="O56" s="135"/>
      <c r="P56" s="135">
        <f>'将来負担比率（分子）の構造'!M$51</f>
        <v>17923</v>
      </c>
    </row>
    <row r="57" spans="1:16">
      <c r="A57" s="135" t="s">
        <v>34</v>
      </c>
      <c r="B57" s="135"/>
      <c r="C57" s="135"/>
      <c r="D57" s="135">
        <f>'将来負担比率（分子）の構造'!I$50</f>
        <v>2318</v>
      </c>
      <c r="E57" s="135"/>
      <c r="F57" s="135"/>
      <c r="G57" s="135">
        <f>'将来負担比率（分子）の構造'!J$50</f>
        <v>2182</v>
      </c>
      <c r="H57" s="135"/>
      <c r="I57" s="135"/>
      <c r="J57" s="135">
        <f>'将来負担比率（分子）の構造'!K$50</f>
        <v>1933</v>
      </c>
      <c r="K57" s="135"/>
      <c r="L57" s="135"/>
      <c r="M57" s="135">
        <f>'将来負担比率（分子）の構造'!L$50</f>
        <v>1895</v>
      </c>
      <c r="N57" s="135"/>
      <c r="O57" s="135"/>
      <c r="P57" s="135">
        <f>'将来負担比率（分子）の構造'!M$50</f>
        <v>2095</v>
      </c>
    </row>
    <row r="58" spans="1:16">
      <c r="A58" s="135" t="s">
        <v>33</v>
      </c>
      <c r="B58" s="135"/>
      <c r="C58" s="135"/>
      <c r="D58" s="135">
        <f>'将来負担比率（分子）の構造'!I$49</f>
        <v>5138</v>
      </c>
      <c r="E58" s="135"/>
      <c r="F58" s="135"/>
      <c r="G58" s="135">
        <f>'将来負担比率（分子）の構造'!J$49</f>
        <v>5857</v>
      </c>
      <c r="H58" s="135"/>
      <c r="I58" s="135"/>
      <c r="J58" s="135">
        <f>'将来負担比率（分子）の構造'!K$49</f>
        <v>6475</v>
      </c>
      <c r="K58" s="135"/>
      <c r="L58" s="135"/>
      <c r="M58" s="135">
        <f>'将来負担比率（分子）の構造'!L$49</f>
        <v>6563</v>
      </c>
      <c r="N58" s="135"/>
      <c r="O58" s="135"/>
      <c r="P58" s="135">
        <f>'将来負担比率（分子）の構造'!M$49</f>
        <v>6433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2703</v>
      </c>
      <c r="C62" s="135"/>
      <c r="D62" s="135"/>
      <c r="E62" s="135">
        <f>'将来負担比率（分子）の構造'!J$45</f>
        <v>2597</v>
      </c>
      <c r="F62" s="135"/>
      <c r="G62" s="135"/>
      <c r="H62" s="135">
        <f>'将来負担比率（分子）の構造'!K$45</f>
        <v>2646</v>
      </c>
      <c r="I62" s="135"/>
      <c r="J62" s="135"/>
      <c r="K62" s="135">
        <f>'将来負担比率（分子）の構造'!L$45</f>
        <v>2438</v>
      </c>
      <c r="L62" s="135"/>
      <c r="M62" s="135"/>
      <c r="N62" s="135">
        <f>'将来負担比率（分子）の構造'!M$45</f>
        <v>2394</v>
      </c>
      <c r="O62" s="135"/>
      <c r="P62" s="135"/>
    </row>
    <row r="63" spans="1:16">
      <c r="A63" s="135" t="s">
        <v>27</v>
      </c>
      <c r="B63" s="135">
        <f>'将来負担比率（分子）の構造'!I$44</f>
        <v>478</v>
      </c>
      <c r="C63" s="135"/>
      <c r="D63" s="135"/>
      <c r="E63" s="135">
        <f>'将来負担比率（分子）の構造'!J$44</f>
        <v>388</v>
      </c>
      <c r="F63" s="135"/>
      <c r="G63" s="135"/>
      <c r="H63" s="135">
        <f>'将来負担比率（分子）の構造'!K$44</f>
        <v>355</v>
      </c>
      <c r="I63" s="135"/>
      <c r="J63" s="135"/>
      <c r="K63" s="135">
        <f>'将来負担比率（分子）の構造'!L$44</f>
        <v>360</v>
      </c>
      <c r="L63" s="135"/>
      <c r="M63" s="135"/>
      <c r="N63" s="135">
        <f>'将来負担比率（分子）の構造'!M$44</f>
        <v>322</v>
      </c>
      <c r="O63" s="135"/>
      <c r="P63" s="135"/>
    </row>
    <row r="64" spans="1:16">
      <c r="A64" s="135" t="s">
        <v>26</v>
      </c>
      <c r="B64" s="135">
        <f>'将来負担比率（分子）の構造'!I$43</f>
        <v>6157</v>
      </c>
      <c r="C64" s="135"/>
      <c r="D64" s="135"/>
      <c r="E64" s="135">
        <f>'将来負担比率（分子）の構造'!J$43</f>
        <v>6159</v>
      </c>
      <c r="F64" s="135"/>
      <c r="G64" s="135"/>
      <c r="H64" s="135">
        <f>'将来負担比率（分子）の構造'!K$43</f>
        <v>6141</v>
      </c>
      <c r="I64" s="135"/>
      <c r="J64" s="135"/>
      <c r="K64" s="135">
        <f>'将来負担比率（分子）の構造'!L$43</f>
        <v>6256</v>
      </c>
      <c r="L64" s="135"/>
      <c r="M64" s="135"/>
      <c r="N64" s="135">
        <f>'将来負担比率（分子）の構造'!M$43</f>
        <v>6236</v>
      </c>
      <c r="O64" s="135"/>
      <c r="P64" s="135"/>
    </row>
    <row r="65" spans="1:16">
      <c r="A65" s="135" t="s">
        <v>25</v>
      </c>
      <c r="B65" s="135">
        <f>'将来負担比率（分子）の構造'!I$42</f>
        <v>88</v>
      </c>
      <c r="C65" s="135"/>
      <c r="D65" s="135"/>
      <c r="E65" s="135">
        <f>'将来負担比率（分子）の構造'!J$42</f>
        <v>62</v>
      </c>
      <c r="F65" s="135"/>
      <c r="G65" s="135"/>
      <c r="H65" s="135">
        <f>'将来負担比率（分子）の構造'!K$42</f>
        <v>41</v>
      </c>
      <c r="I65" s="135"/>
      <c r="J65" s="135"/>
      <c r="K65" s="135">
        <f>'将来負担比率（分子）の構造'!L$42</f>
        <v>27</v>
      </c>
      <c r="L65" s="135"/>
      <c r="M65" s="135"/>
      <c r="N65" s="135">
        <f>'将来負担比率（分子）の構造'!M$42</f>
        <v>16</v>
      </c>
      <c r="O65" s="135"/>
      <c r="P65" s="135"/>
    </row>
    <row r="66" spans="1:16">
      <c r="A66" s="135" t="s">
        <v>24</v>
      </c>
      <c r="B66" s="135">
        <f>'将来負担比率（分子）の構造'!I$41</f>
        <v>17262</v>
      </c>
      <c r="C66" s="135"/>
      <c r="D66" s="135"/>
      <c r="E66" s="135">
        <f>'将来負担比率（分子）の構造'!J$41</f>
        <v>17003</v>
      </c>
      <c r="F66" s="135"/>
      <c r="G66" s="135"/>
      <c r="H66" s="135">
        <f>'将来負担比率（分子）の構造'!K$41</f>
        <v>16799</v>
      </c>
      <c r="I66" s="135"/>
      <c r="J66" s="135"/>
      <c r="K66" s="135">
        <f>'将来負担比率（分子）の構造'!L$41</f>
        <v>16872</v>
      </c>
      <c r="L66" s="135"/>
      <c r="M66" s="135"/>
      <c r="N66" s="135">
        <f>'将来負担比率（分子）の構造'!M$41</f>
        <v>17192</v>
      </c>
      <c r="O66" s="135"/>
      <c r="P66" s="135"/>
    </row>
    <row r="67" spans="1:16">
      <c r="A67" s="135" t="s">
        <v>61</v>
      </c>
      <c r="B67" s="135" t="e">
        <f>NA()</f>
        <v>#N/A</v>
      </c>
      <c r="C67" s="135">
        <f>IF(ISNUMBER('将来負担比率（分子）の構造'!I$52), IF('将来負担比率（分子）の構造'!I$52 &lt; 0, 0, '将来負担比率（分子）の構造'!I$52), NA())</f>
        <v>2955</v>
      </c>
      <c r="D67" s="135" t="e">
        <f>NA()</f>
        <v>#N/A</v>
      </c>
      <c r="E67" s="135" t="e">
        <f>NA()</f>
        <v>#N/A</v>
      </c>
      <c r="F67" s="135">
        <f>IF(ISNUMBER('将来負担比率（分子）の構造'!J$52), IF('将来負担比率（分子）の構造'!J$52 &lt; 0, 0, '将来負担比率（分子）の構造'!J$52), NA())</f>
        <v>1483</v>
      </c>
      <c r="G67" s="135" t="e">
        <f>NA()</f>
        <v>#N/A</v>
      </c>
      <c r="H67" s="135" t="e">
        <f>NA()</f>
        <v>#N/A</v>
      </c>
      <c r="I67" s="135">
        <f>IF(ISNUMBER('将来負担比率（分子）の構造'!K$52), IF('将来負担比率（分子）の構造'!K$52 &lt; 0, 0, '将来負担比率（分子）の構造'!K$52), NA())</f>
        <v>566</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6525093</v>
      </c>
      <c r="S5" s="613"/>
      <c r="T5" s="613"/>
      <c r="U5" s="613"/>
      <c r="V5" s="613"/>
      <c r="W5" s="613"/>
      <c r="X5" s="613"/>
      <c r="Y5" s="614"/>
      <c r="Z5" s="615">
        <v>33.1</v>
      </c>
      <c r="AA5" s="615"/>
      <c r="AB5" s="615"/>
      <c r="AC5" s="615"/>
      <c r="AD5" s="616">
        <v>6372264</v>
      </c>
      <c r="AE5" s="616"/>
      <c r="AF5" s="616"/>
      <c r="AG5" s="616"/>
      <c r="AH5" s="616"/>
      <c r="AI5" s="616"/>
      <c r="AJ5" s="616"/>
      <c r="AK5" s="616"/>
      <c r="AL5" s="617">
        <v>63.2</v>
      </c>
      <c r="AM5" s="618"/>
      <c r="AN5" s="618"/>
      <c r="AO5" s="619"/>
      <c r="AP5" s="609" t="s">
        <v>205</v>
      </c>
      <c r="AQ5" s="610"/>
      <c r="AR5" s="610"/>
      <c r="AS5" s="610"/>
      <c r="AT5" s="610"/>
      <c r="AU5" s="610"/>
      <c r="AV5" s="610"/>
      <c r="AW5" s="610"/>
      <c r="AX5" s="610"/>
      <c r="AY5" s="610"/>
      <c r="AZ5" s="610"/>
      <c r="BA5" s="610"/>
      <c r="BB5" s="610"/>
      <c r="BC5" s="610"/>
      <c r="BD5" s="610"/>
      <c r="BE5" s="610"/>
      <c r="BF5" s="611"/>
      <c r="BG5" s="623">
        <v>6338951</v>
      </c>
      <c r="BH5" s="624"/>
      <c r="BI5" s="624"/>
      <c r="BJ5" s="624"/>
      <c r="BK5" s="624"/>
      <c r="BL5" s="624"/>
      <c r="BM5" s="624"/>
      <c r="BN5" s="625"/>
      <c r="BO5" s="626">
        <v>97.1</v>
      </c>
      <c r="BP5" s="626"/>
      <c r="BQ5" s="626"/>
      <c r="BR5" s="626"/>
      <c r="BS5" s="627">
        <v>87171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207732</v>
      </c>
      <c r="S6" s="624"/>
      <c r="T6" s="624"/>
      <c r="U6" s="624"/>
      <c r="V6" s="624"/>
      <c r="W6" s="624"/>
      <c r="X6" s="624"/>
      <c r="Y6" s="625"/>
      <c r="Z6" s="626">
        <v>1.1000000000000001</v>
      </c>
      <c r="AA6" s="626"/>
      <c r="AB6" s="626"/>
      <c r="AC6" s="626"/>
      <c r="AD6" s="627">
        <v>207732</v>
      </c>
      <c r="AE6" s="627"/>
      <c r="AF6" s="627"/>
      <c r="AG6" s="627"/>
      <c r="AH6" s="627"/>
      <c r="AI6" s="627"/>
      <c r="AJ6" s="627"/>
      <c r="AK6" s="627"/>
      <c r="AL6" s="628">
        <v>2.1</v>
      </c>
      <c r="AM6" s="629"/>
      <c r="AN6" s="629"/>
      <c r="AO6" s="630"/>
      <c r="AP6" s="620" t="s">
        <v>210</v>
      </c>
      <c r="AQ6" s="621"/>
      <c r="AR6" s="621"/>
      <c r="AS6" s="621"/>
      <c r="AT6" s="621"/>
      <c r="AU6" s="621"/>
      <c r="AV6" s="621"/>
      <c r="AW6" s="621"/>
      <c r="AX6" s="621"/>
      <c r="AY6" s="621"/>
      <c r="AZ6" s="621"/>
      <c r="BA6" s="621"/>
      <c r="BB6" s="621"/>
      <c r="BC6" s="621"/>
      <c r="BD6" s="621"/>
      <c r="BE6" s="621"/>
      <c r="BF6" s="622"/>
      <c r="BG6" s="623">
        <v>6338951</v>
      </c>
      <c r="BH6" s="624"/>
      <c r="BI6" s="624"/>
      <c r="BJ6" s="624"/>
      <c r="BK6" s="624"/>
      <c r="BL6" s="624"/>
      <c r="BM6" s="624"/>
      <c r="BN6" s="625"/>
      <c r="BO6" s="626">
        <v>97.1</v>
      </c>
      <c r="BP6" s="626"/>
      <c r="BQ6" s="626"/>
      <c r="BR6" s="626"/>
      <c r="BS6" s="627">
        <v>87171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185576</v>
      </c>
      <c r="CS6" s="624"/>
      <c r="CT6" s="624"/>
      <c r="CU6" s="624"/>
      <c r="CV6" s="624"/>
      <c r="CW6" s="624"/>
      <c r="CX6" s="624"/>
      <c r="CY6" s="625"/>
      <c r="CZ6" s="626">
        <v>1</v>
      </c>
      <c r="DA6" s="626"/>
      <c r="DB6" s="626"/>
      <c r="DC6" s="626"/>
      <c r="DD6" s="632">
        <v>1821</v>
      </c>
      <c r="DE6" s="624"/>
      <c r="DF6" s="624"/>
      <c r="DG6" s="624"/>
      <c r="DH6" s="624"/>
      <c r="DI6" s="624"/>
      <c r="DJ6" s="624"/>
      <c r="DK6" s="624"/>
      <c r="DL6" s="624"/>
      <c r="DM6" s="624"/>
      <c r="DN6" s="624"/>
      <c r="DO6" s="624"/>
      <c r="DP6" s="625"/>
      <c r="DQ6" s="632">
        <v>185576</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7560</v>
      </c>
      <c r="S7" s="624"/>
      <c r="T7" s="624"/>
      <c r="U7" s="624"/>
      <c r="V7" s="624"/>
      <c r="W7" s="624"/>
      <c r="X7" s="624"/>
      <c r="Y7" s="625"/>
      <c r="Z7" s="626">
        <v>0</v>
      </c>
      <c r="AA7" s="626"/>
      <c r="AB7" s="626"/>
      <c r="AC7" s="626"/>
      <c r="AD7" s="627">
        <v>7560</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2623750</v>
      </c>
      <c r="BH7" s="624"/>
      <c r="BI7" s="624"/>
      <c r="BJ7" s="624"/>
      <c r="BK7" s="624"/>
      <c r="BL7" s="624"/>
      <c r="BM7" s="624"/>
      <c r="BN7" s="625"/>
      <c r="BO7" s="626">
        <v>40.200000000000003</v>
      </c>
      <c r="BP7" s="626"/>
      <c r="BQ7" s="626"/>
      <c r="BR7" s="626"/>
      <c r="BS7" s="627">
        <v>87171</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1791724</v>
      </c>
      <c r="CS7" s="624"/>
      <c r="CT7" s="624"/>
      <c r="CU7" s="624"/>
      <c r="CV7" s="624"/>
      <c r="CW7" s="624"/>
      <c r="CX7" s="624"/>
      <c r="CY7" s="625"/>
      <c r="CZ7" s="626">
        <v>10.1</v>
      </c>
      <c r="DA7" s="626"/>
      <c r="DB7" s="626"/>
      <c r="DC7" s="626"/>
      <c r="DD7" s="632">
        <v>42940</v>
      </c>
      <c r="DE7" s="624"/>
      <c r="DF7" s="624"/>
      <c r="DG7" s="624"/>
      <c r="DH7" s="624"/>
      <c r="DI7" s="624"/>
      <c r="DJ7" s="624"/>
      <c r="DK7" s="624"/>
      <c r="DL7" s="624"/>
      <c r="DM7" s="624"/>
      <c r="DN7" s="624"/>
      <c r="DO7" s="624"/>
      <c r="DP7" s="625"/>
      <c r="DQ7" s="632">
        <v>1519968</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29347</v>
      </c>
      <c r="S8" s="624"/>
      <c r="T8" s="624"/>
      <c r="U8" s="624"/>
      <c r="V8" s="624"/>
      <c r="W8" s="624"/>
      <c r="X8" s="624"/>
      <c r="Y8" s="625"/>
      <c r="Z8" s="626">
        <v>0.1</v>
      </c>
      <c r="AA8" s="626"/>
      <c r="AB8" s="626"/>
      <c r="AC8" s="626"/>
      <c r="AD8" s="627">
        <v>29347</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76823</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5500052</v>
      </c>
      <c r="CS8" s="624"/>
      <c r="CT8" s="624"/>
      <c r="CU8" s="624"/>
      <c r="CV8" s="624"/>
      <c r="CW8" s="624"/>
      <c r="CX8" s="624"/>
      <c r="CY8" s="625"/>
      <c r="CZ8" s="626">
        <v>30.9</v>
      </c>
      <c r="DA8" s="626"/>
      <c r="DB8" s="626"/>
      <c r="DC8" s="626"/>
      <c r="DD8" s="632">
        <v>306504</v>
      </c>
      <c r="DE8" s="624"/>
      <c r="DF8" s="624"/>
      <c r="DG8" s="624"/>
      <c r="DH8" s="624"/>
      <c r="DI8" s="624"/>
      <c r="DJ8" s="624"/>
      <c r="DK8" s="624"/>
      <c r="DL8" s="624"/>
      <c r="DM8" s="624"/>
      <c r="DN8" s="624"/>
      <c r="DO8" s="624"/>
      <c r="DP8" s="625"/>
      <c r="DQ8" s="632">
        <v>2581364</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25189</v>
      </c>
      <c r="S9" s="624"/>
      <c r="T9" s="624"/>
      <c r="U9" s="624"/>
      <c r="V9" s="624"/>
      <c r="W9" s="624"/>
      <c r="X9" s="624"/>
      <c r="Y9" s="625"/>
      <c r="Z9" s="626">
        <v>0.1</v>
      </c>
      <c r="AA9" s="626"/>
      <c r="AB9" s="626"/>
      <c r="AC9" s="626"/>
      <c r="AD9" s="627">
        <v>25189</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2045631</v>
      </c>
      <c r="BH9" s="624"/>
      <c r="BI9" s="624"/>
      <c r="BJ9" s="624"/>
      <c r="BK9" s="624"/>
      <c r="BL9" s="624"/>
      <c r="BM9" s="624"/>
      <c r="BN9" s="625"/>
      <c r="BO9" s="626">
        <v>31.4</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1146628</v>
      </c>
      <c r="CS9" s="624"/>
      <c r="CT9" s="624"/>
      <c r="CU9" s="624"/>
      <c r="CV9" s="624"/>
      <c r="CW9" s="624"/>
      <c r="CX9" s="624"/>
      <c r="CY9" s="625"/>
      <c r="CZ9" s="626">
        <v>6.4</v>
      </c>
      <c r="DA9" s="626"/>
      <c r="DB9" s="626"/>
      <c r="DC9" s="626"/>
      <c r="DD9" s="632">
        <v>34538</v>
      </c>
      <c r="DE9" s="624"/>
      <c r="DF9" s="624"/>
      <c r="DG9" s="624"/>
      <c r="DH9" s="624"/>
      <c r="DI9" s="624"/>
      <c r="DJ9" s="624"/>
      <c r="DK9" s="624"/>
      <c r="DL9" s="624"/>
      <c r="DM9" s="624"/>
      <c r="DN9" s="624"/>
      <c r="DO9" s="624"/>
      <c r="DP9" s="625"/>
      <c r="DQ9" s="632">
        <v>999465</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835412</v>
      </c>
      <c r="S10" s="624"/>
      <c r="T10" s="624"/>
      <c r="U10" s="624"/>
      <c r="V10" s="624"/>
      <c r="W10" s="624"/>
      <c r="X10" s="624"/>
      <c r="Y10" s="625"/>
      <c r="Z10" s="626">
        <v>4.2</v>
      </c>
      <c r="AA10" s="626"/>
      <c r="AB10" s="626"/>
      <c r="AC10" s="626"/>
      <c r="AD10" s="627">
        <v>835412</v>
      </c>
      <c r="AE10" s="627"/>
      <c r="AF10" s="627"/>
      <c r="AG10" s="627"/>
      <c r="AH10" s="627"/>
      <c r="AI10" s="627"/>
      <c r="AJ10" s="627"/>
      <c r="AK10" s="627"/>
      <c r="AL10" s="628">
        <v>8.3000000000000007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152488</v>
      </c>
      <c r="BH10" s="624"/>
      <c r="BI10" s="624"/>
      <c r="BJ10" s="624"/>
      <c r="BK10" s="624"/>
      <c r="BL10" s="624"/>
      <c r="BM10" s="624"/>
      <c r="BN10" s="625"/>
      <c r="BO10" s="626">
        <v>2.2999999999999998</v>
      </c>
      <c r="BP10" s="626"/>
      <c r="BQ10" s="626"/>
      <c r="BR10" s="626"/>
      <c r="BS10" s="632">
        <v>25319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94734</v>
      </c>
      <c r="S11" s="624"/>
      <c r="T11" s="624"/>
      <c r="U11" s="624"/>
      <c r="V11" s="624"/>
      <c r="W11" s="624"/>
      <c r="X11" s="624"/>
      <c r="Y11" s="625"/>
      <c r="Z11" s="626">
        <v>0.5</v>
      </c>
      <c r="AA11" s="626"/>
      <c r="AB11" s="626"/>
      <c r="AC11" s="626"/>
      <c r="AD11" s="627">
        <v>94734</v>
      </c>
      <c r="AE11" s="627"/>
      <c r="AF11" s="627"/>
      <c r="AG11" s="627"/>
      <c r="AH11" s="627"/>
      <c r="AI11" s="627"/>
      <c r="AJ11" s="627"/>
      <c r="AK11" s="627"/>
      <c r="AL11" s="628">
        <v>0.9</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348808</v>
      </c>
      <c r="BH11" s="624"/>
      <c r="BI11" s="624"/>
      <c r="BJ11" s="624"/>
      <c r="BK11" s="624"/>
      <c r="BL11" s="624"/>
      <c r="BM11" s="624"/>
      <c r="BN11" s="625"/>
      <c r="BO11" s="626">
        <v>5.3</v>
      </c>
      <c r="BP11" s="626"/>
      <c r="BQ11" s="626"/>
      <c r="BR11" s="626"/>
      <c r="BS11" s="632">
        <v>61852</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490528</v>
      </c>
      <c r="CS11" s="624"/>
      <c r="CT11" s="624"/>
      <c r="CU11" s="624"/>
      <c r="CV11" s="624"/>
      <c r="CW11" s="624"/>
      <c r="CX11" s="624"/>
      <c r="CY11" s="625"/>
      <c r="CZ11" s="626">
        <v>2.8</v>
      </c>
      <c r="DA11" s="626"/>
      <c r="DB11" s="626"/>
      <c r="DC11" s="626"/>
      <c r="DD11" s="632">
        <v>146083</v>
      </c>
      <c r="DE11" s="624"/>
      <c r="DF11" s="624"/>
      <c r="DG11" s="624"/>
      <c r="DH11" s="624"/>
      <c r="DI11" s="624"/>
      <c r="DJ11" s="624"/>
      <c r="DK11" s="624"/>
      <c r="DL11" s="624"/>
      <c r="DM11" s="624"/>
      <c r="DN11" s="624"/>
      <c r="DO11" s="624"/>
      <c r="DP11" s="625"/>
      <c r="DQ11" s="632">
        <v>312738</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3262831</v>
      </c>
      <c r="BH12" s="624"/>
      <c r="BI12" s="624"/>
      <c r="BJ12" s="624"/>
      <c r="BK12" s="624"/>
      <c r="BL12" s="624"/>
      <c r="BM12" s="624"/>
      <c r="BN12" s="625"/>
      <c r="BO12" s="626">
        <v>50</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1094909</v>
      </c>
      <c r="CS12" s="624"/>
      <c r="CT12" s="624"/>
      <c r="CU12" s="624"/>
      <c r="CV12" s="624"/>
      <c r="CW12" s="624"/>
      <c r="CX12" s="624"/>
      <c r="CY12" s="625"/>
      <c r="CZ12" s="626">
        <v>6.1</v>
      </c>
      <c r="DA12" s="626"/>
      <c r="DB12" s="626"/>
      <c r="DC12" s="626"/>
      <c r="DD12" s="632">
        <v>30156</v>
      </c>
      <c r="DE12" s="624"/>
      <c r="DF12" s="624"/>
      <c r="DG12" s="624"/>
      <c r="DH12" s="624"/>
      <c r="DI12" s="624"/>
      <c r="DJ12" s="624"/>
      <c r="DK12" s="624"/>
      <c r="DL12" s="624"/>
      <c r="DM12" s="624"/>
      <c r="DN12" s="624"/>
      <c r="DO12" s="624"/>
      <c r="DP12" s="625"/>
      <c r="DQ12" s="632">
        <v>237995</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47217</v>
      </c>
      <c r="S13" s="624"/>
      <c r="T13" s="624"/>
      <c r="U13" s="624"/>
      <c r="V13" s="624"/>
      <c r="W13" s="624"/>
      <c r="X13" s="624"/>
      <c r="Y13" s="625"/>
      <c r="Z13" s="626">
        <v>0.2</v>
      </c>
      <c r="AA13" s="626"/>
      <c r="AB13" s="626"/>
      <c r="AC13" s="626"/>
      <c r="AD13" s="627">
        <v>47217</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3252916</v>
      </c>
      <c r="BH13" s="624"/>
      <c r="BI13" s="624"/>
      <c r="BJ13" s="624"/>
      <c r="BK13" s="624"/>
      <c r="BL13" s="624"/>
      <c r="BM13" s="624"/>
      <c r="BN13" s="625"/>
      <c r="BO13" s="626">
        <v>49.9</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2019191</v>
      </c>
      <c r="CS13" s="624"/>
      <c r="CT13" s="624"/>
      <c r="CU13" s="624"/>
      <c r="CV13" s="624"/>
      <c r="CW13" s="624"/>
      <c r="CX13" s="624"/>
      <c r="CY13" s="625"/>
      <c r="CZ13" s="626">
        <v>11.3</v>
      </c>
      <c r="DA13" s="626"/>
      <c r="DB13" s="626"/>
      <c r="DC13" s="626"/>
      <c r="DD13" s="632">
        <v>1176111</v>
      </c>
      <c r="DE13" s="624"/>
      <c r="DF13" s="624"/>
      <c r="DG13" s="624"/>
      <c r="DH13" s="624"/>
      <c r="DI13" s="624"/>
      <c r="DJ13" s="624"/>
      <c r="DK13" s="624"/>
      <c r="DL13" s="624"/>
      <c r="DM13" s="624"/>
      <c r="DN13" s="624"/>
      <c r="DO13" s="624"/>
      <c r="DP13" s="625"/>
      <c r="DQ13" s="632">
        <v>1263213</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95863</v>
      </c>
      <c r="BH14" s="624"/>
      <c r="BI14" s="624"/>
      <c r="BJ14" s="624"/>
      <c r="BK14" s="624"/>
      <c r="BL14" s="624"/>
      <c r="BM14" s="624"/>
      <c r="BN14" s="625"/>
      <c r="BO14" s="626">
        <v>1.5</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972240</v>
      </c>
      <c r="CS14" s="624"/>
      <c r="CT14" s="624"/>
      <c r="CU14" s="624"/>
      <c r="CV14" s="624"/>
      <c r="CW14" s="624"/>
      <c r="CX14" s="624"/>
      <c r="CY14" s="625"/>
      <c r="CZ14" s="626">
        <v>5.5</v>
      </c>
      <c r="DA14" s="626"/>
      <c r="DB14" s="626"/>
      <c r="DC14" s="626"/>
      <c r="DD14" s="632">
        <v>318775</v>
      </c>
      <c r="DE14" s="624"/>
      <c r="DF14" s="624"/>
      <c r="DG14" s="624"/>
      <c r="DH14" s="624"/>
      <c r="DI14" s="624"/>
      <c r="DJ14" s="624"/>
      <c r="DK14" s="624"/>
      <c r="DL14" s="624"/>
      <c r="DM14" s="624"/>
      <c r="DN14" s="624"/>
      <c r="DO14" s="624"/>
      <c r="DP14" s="625"/>
      <c r="DQ14" s="632">
        <v>660500</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31187</v>
      </c>
      <c r="S15" s="624"/>
      <c r="T15" s="624"/>
      <c r="U15" s="624"/>
      <c r="V15" s="624"/>
      <c r="W15" s="624"/>
      <c r="X15" s="624"/>
      <c r="Y15" s="625"/>
      <c r="Z15" s="626">
        <v>0.2</v>
      </c>
      <c r="AA15" s="626"/>
      <c r="AB15" s="626"/>
      <c r="AC15" s="626"/>
      <c r="AD15" s="627">
        <v>31187</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348574</v>
      </c>
      <c r="BH15" s="624"/>
      <c r="BI15" s="624"/>
      <c r="BJ15" s="624"/>
      <c r="BK15" s="624"/>
      <c r="BL15" s="624"/>
      <c r="BM15" s="624"/>
      <c r="BN15" s="625"/>
      <c r="BO15" s="626">
        <v>5.3</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2585948</v>
      </c>
      <c r="CS15" s="624"/>
      <c r="CT15" s="624"/>
      <c r="CU15" s="624"/>
      <c r="CV15" s="624"/>
      <c r="CW15" s="624"/>
      <c r="CX15" s="624"/>
      <c r="CY15" s="625"/>
      <c r="CZ15" s="626">
        <v>14.5</v>
      </c>
      <c r="DA15" s="626"/>
      <c r="DB15" s="626"/>
      <c r="DC15" s="626"/>
      <c r="DD15" s="632">
        <v>1145463</v>
      </c>
      <c r="DE15" s="624"/>
      <c r="DF15" s="624"/>
      <c r="DG15" s="624"/>
      <c r="DH15" s="624"/>
      <c r="DI15" s="624"/>
      <c r="DJ15" s="624"/>
      <c r="DK15" s="624"/>
      <c r="DL15" s="624"/>
      <c r="DM15" s="624"/>
      <c r="DN15" s="624"/>
      <c r="DO15" s="624"/>
      <c r="DP15" s="625"/>
      <c r="DQ15" s="632">
        <v>1647947</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2801878</v>
      </c>
      <c r="S16" s="624"/>
      <c r="T16" s="624"/>
      <c r="U16" s="624"/>
      <c r="V16" s="624"/>
      <c r="W16" s="624"/>
      <c r="X16" s="624"/>
      <c r="Y16" s="625"/>
      <c r="Z16" s="626">
        <v>14.2</v>
      </c>
      <c r="AA16" s="626"/>
      <c r="AB16" s="626"/>
      <c r="AC16" s="626"/>
      <c r="AD16" s="627">
        <v>2356945</v>
      </c>
      <c r="AE16" s="627"/>
      <c r="AF16" s="627"/>
      <c r="AG16" s="627"/>
      <c r="AH16" s="627"/>
      <c r="AI16" s="627"/>
      <c r="AJ16" s="627"/>
      <c r="AK16" s="627"/>
      <c r="AL16" s="628">
        <v>23.4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21673</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3360</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2356945</v>
      </c>
      <c r="S17" s="624"/>
      <c r="T17" s="624"/>
      <c r="U17" s="624"/>
      <c r="V17" s="624"/>
      <c r="W17" s="624"/>
      <c r="X17" s="624"/>
      <c r="Y17" s="625"/>
      <c r="Z17" s="626">
        <v>11.9</v>
      </c>
      <c r="AA17" s="626"/>
      <c r="AB17" s="626"/>
      <c r="AC17" s="626"/>
      <c r="AD17" s="627">
        <v>2356945</v>
      </c>
      <c r="AE17" s="627"/>
      <c r="AF17" s="627"/>
      <c r="AG17" s="627"/>
      <c r="AH17" s="627"/>
      <c r="AI17" s="627"/>
      <c r="AJ17" s="627"/>
      <c r="AK17" s="627"/>
      <c r="AL17" s="628">
        <v>23.4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v>7933</v>
      </c>
      <c r="BH17" s="624"/>
      <c r="BI17" s="624"/>
      <c r="BJ17" s="624"/>
      <c r="BK17" s="624"/>
      <c r="BL17" s="624"/>
      <c r="BM17" s="624"/>
      <c r="BN17" s="625"/>
      <c r="BO17" s="626">
        <v>0.1</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1997811</v>
      </c>
      <c r="CS17" s="624"/>
      <c r="CT17" s="624"/>
      <c r="CU17" s="624"/>
      <c r="CV17" s="624"/>
      <c r="CW17" s="624"/>
      <c r="CX17" s="624"/>
      <c r="CY17" s="625"/>
      <c r="CZ17" s="626">
        <v>11.2</v>
      </c>
      <c r="DA17" s="626"/>
      <c r="DB17" s="626"/>
      <c r="DC17" s="626"/>
      <c r="DD17" s="632" t="s">
        <v>108</v>
      </c>
      <c r="DE17" s="624"/>
      <c r="DF17" s="624"/>
      <c r="DG17" s="624"/>
      <c r="DH17" s="624"/>
      <c r="DI17" s="624"/>
      <c r="DJ17" s="624"/>
      <c r="DK17" s="624"/>
      <c r="DL17" s="624"/>
      <c r="DM17" s="624"/>
      <c r="DN17" s="624"/>
      <c r="DO17" s="624"/>
      <c r="DP17" s="625"/>
      <c r="DQ17" s="632">
        <v>1963268</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444933</v>
      </c>
      <c r="S18" s="624"/>
      <c r="T18" s="624"/>
      <c r="U18" s="624"/>
      <c r="V18" s="624"/>
      <c r="W18" s="624"/>
      <c r="X18" s="624"/>
      <c r="Y18" s="625"/>
      <c r="Z18" s="626">
        <v>2.2999999999999998</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186142</v>
      </c>
      <c r="BH19" s="624"/>
      <c r="BI19" s="624"/>
      <c r="BJ19" s="624"/>
      <c r="BK19" s="624"/>
      <c r="BL19" s="624"/>
      <c r="BM19" s="624"/>
      <c r="BN19" s="625"/>
      <c r="BO19" s="626">
        <v>2.9</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10605349</v>
      </c>
      <c r="S20" s="624"/>
      <c r="T20" s="624"/>
      <c r="U20" s="624"/>
      <c r="V20" s="624"/>
      <c r="W20" s="624"/>
      <c r="X20" s="624"/>
      <c r="Y20" s="625"/>
      <c r="Z20" s="626">
        <v>53.8</v>
      </c>
      <c r="AA20" s="626"/>
      <c r="AB20" s="626"/>
      <c r="AC20" s="626"/>
      <c r="AD20" s="627">
        <v>10007587</v>
      </c>
      <c r="AE20" s="627"/>
      <c r="AF20" s="627"/>
      <c r="AG20" s="627"/>
      <c r="AH20" s="627"/>
      <c r="AI20" s="627"/>
      <c r="AJ20" s="627"/>
      <c r="AK20" s="627"/>
      <c r="AL20" s="628">
        <v>99.2</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186142</v>
      </c>
      <c r="BH20" s="624"/>
      <c r="BI20" s="624"/>
      <c r="BJ20" s="624"/>
      <c r="BK20" s="624"/>
      <c r="BL20" s="624"/>
      <c r="BM20" s="624"/>
      <c r="BN20" s="625"/>
      <c r="BO20" s="626">
        <v>2.9</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17806280</v>
      </c>
      <c r="CS20" s="624"/>
      <c r="CT20" s="624"/>
      <c r="CU20" s="624"/>
      <c r="CV20" s="624"/>
      <c r="CW20" s="624"/>
      <c r="CX20" s="624"/>
      <c r="CY20" s="625"/>
      <c r="CZ20" s="626">
        <v>100</v>
      </c>
      <c r="DA20" s="626"/>
      <c r="DB20" s="626"/>
      <c r="DC20" s="626"/>
      <c r="DD20" s="632">
        <v>3202391</v>
      </c>
      <c r="DE20" s="624"/>
      <c r="DF20" s="624"/>
      <c r="DG20" s="624"/>
      <c r="DH20" s="624"/>
      <c r="DI20" s="624"/>
      <c r="DJ20" s="624"/>
      <c r="DK20" s="624"/>
      <c r="DL20" s="624"/>
      <c r="DM20" s="624"/>
      <c r="DN20" s="624"/>
      <c r="DO20" s="624"/>
      <c r="DP20" s="625"/>
      <c r="DQ20" s="632">
        <v>11375394</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5472</v>
      </c>
      <c r="S21" s="624"/>
      <c r="T21" s="624"/>
      <c r="U21" s="624"/>
      <c r="V21" s="624"/>
      <c r="W21" s="624"/>
      <c r="X21" s="624"/>
      <c r="Y21" s="625"/>
      <c r="Z21" s="626">
        <v>0</v>
      </c>
      <c r="AA21" s="626"/>
      <c r="AB21" s="626"/>
      <c r="AC21" s="626"/>
      <c r="AD21" s="627">
        <v>5472</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33313</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140616</v>
      </c>
      <c r="S22" s="624"/>
      <c r="T22" s="624"/>
      <c r="U22" s="624"/>
      <c r="V22" s="624"/>
      <c r="W22" s="624"/>
      <c r="X22" s="624"/>
      <c r="Y22" s="625"/>
      <c r="Z22" s="626">
        <v>0.7</v>
      </c>
      <c r="AA22" s="626"/>
      <c r="AB22" s="626"/>
      <c r="AC22" s="626"/>
      <c r="AD22" s="627">
        <v>18567</v>
      </c>
      <c r="AE22" s="627"/>
      <c r="AF22" s="627"/>
      <c r="AG22" s="627"/>
      <c r="AH22" s="627"/>
      <c r="AI22" s="627"/>
      <c r="AJ22" s="627"/>
      <c r="AK22" s="627"/>
      <c r="AL22" s="628">
        <v>0.2</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392681</v>
      </c>
      <c r="S23" s="624"/>
      <c r="T23" s="624"/>
      <c r="U23" s="624"/>
      <c r="V23" s="624"/>
      <c r="W23" s="624"/>
      <c r="X23" s="624"/>
      <c r="Y23" s="625"/>
      <c r="Z23" s="626">
        <v>2</v>
      </c>
      <c r="AA23" s="626"/>
      <c r="AB23" s="626"/>
      <c r="AC23" s="626"/>
      <c r="AD23" s="627">
        <v>13616</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152829</v>
      </c>
      <c r="BH23" s="624"/>
      <c r="BI23" s="624"/>
      <c r="BJ23" s="624"/>
      <c r="BK23" s="624"/>
      <c r="BL23" s="624"/>
      <c r="BM23" s="624"/>
      <c r="BN23" s="625"/>
      <c r="BO23" s="626">
        <v>2.2999999999999998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88471</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7300654</v>
      </c>
      <c r="CS24" s="613"/>
      <c r="CT24" s="613"/>
      <c r="CU24" s="613"/>
      <c r="CV24" s="613"/>
      <c r="CW24" s="613"/>
      <c r="CX24" s="613"/>
      <c r="CY24" s="614"/>
      <c r="CZ24" s="650">
        <v>41</v>
      </c>
      <c r="DA24" s="651"/>
      <c r="DB24" s="651"/>
      <c r="DC24" s="652"/>
      <c r="DD24" s="649">
        <v>4955198</v>
      </c>
      <c r="DE24" s="613"/>
      <c r="DF24" s="613"/>
      <c r="DG24" s="613"/>
      <c r="DH24" s="613"/>
      <c r="DI24" s="613"/>
      <c r="DJ24" s="613"/>
      <c r="DK24" s="614"/>
      <c r="DL24" s="649">
        <v>4645754</v>
      </c>
      <c r="DM24" s="613"/>
      <c r="DN24" s="613"/>
      <c r="DO24" s="613"/>
      <c r="DP24" s="613"/>
      <c r="DQ24" s="613"/>
      <c r="DR24" s="613"/>
      <c r="DS24" s="613"/>
      <c r="DT24" s="613"/>
      <c r="DU24" s="613"/>
      <c r="DV24" s="614"/>
      <c r="DW24" s="617">
        <v>42.7</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2602459</v>
      </c>
      <c r="S25" s="624"/>
      <c r="T25" s="624"/>
      <c r="U25" s="624"/>
      <c r="V25" s="624"/>
      <c r="W25" s="624"/>
      <c r="X25" s="624"/>
      <c r="Y25" s="625"/>
      <c r="Z25" s="626">
        <v>13.2</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2494110</v>
      </c>
      <c r="CS25" s="655"/>
      <c r="CT25" s="655"/>
      <c r="CU25" s="655"/>
      <c r="CV25" s="655"/>
      <c r="CW25" s="655"/>
      <c r="CX25" s="655"/>
      <c r="CY25" s="656"/>
      <c r="CZ25" s="657">
        <v>14</v>
      </c>
      <c r="DA25" s="658"/>
      <c r="DB25" s="658"/>
      <c r="DC25" s="659"/>
      <c r="DD25" s="632">
        <v>2205414</v>
      </c>
      <c r="DE25" s="655"/>
      <c r="DF25" s="655"/>
      <c r="DG25" s="655"/>
      <c r="DH25" s="655"/>
      <c r="DI25" s="655"/>
      <c r="DJ25" s="655"/>
      <c r="DK25" s="656"/>
      <c r="DL25" s="632">
        <v>2140855</v>
      </c>
      <c r="DM25" s="655"/>
      <c r="DN25" s="655"/>
      <c r="DO25" s="655"/>
      <c r="DP25" s="655"/>
      <c r="DQ25" s="655"/>
      <c r="DR25" s="655"/>
      <c r="DS25" s="655"/>
      <c r="DT25" s="655"/>
      <c r="DU25" s="655"/>
      <c r="DV25" s="656"/>
      <c r="DW25" s="628">
        <v>19.7</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1613070</v>
      </c>
      <c r="CS26" s="624"/>
      <c r="CT26" s="624"/>
      <c r="CU26" s="624"/>
      <c r="CV26" s="624"/>
      <c r="CW26" s="624"/>
      <c r="CX26" s="624"/>
      <c r="CY26" s="625"/>
      <c r="CZ26" s="657">
        <v>9.1</v>
      </c>
      <c r="DA26" s="658"/>
      <c r="DB26" s="658"/>
      <c r="DC26" s="659"/>
      <c r="DD26" s="632">
        <v>1351622</v>
      </c>
      <c r="DE26" s="624"/>
      <c r="DF26" s="624"/>
      <c r="DG26" s="624"/>
      <c r="DH26" s="624"/>
      <c r="DI26" s="624"/>
      <c r="DJ26" s="624"/>
      <c r="DK26" s="625"/>
      <c r="DL26" s="632" t="s">
        <v>275</v>
      </c>
      <c r="DM26" s="624"/>
      <c r="DN26" s="624"/>
      <c r="DO26" s="624"/>
      <c r="DP26" s="624"/>
      <c r="DQ26" s="624"/>
      <c r="DR26" s="624"/>
      <c r="DS26" s="624"/>
      <c r="DT26" s="624"/>
      <c r="DU26" s="624"/>
      <c r="DV26" s="625"/>
      <c r="DW26" s="628" t="s">
        <v>275</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1180681</v>
      </c>
      <c r="S27" s="624"/>
      <c r="T27" s="624"/>
      <c r="U27" s="624"/>
      <c r="V27" s="624"/>
      <c r="W27" s="624"/>
      <c r="X27" s="624"/>
      <c r="Y27" s="625"/>
      <c r="Z27" s="626">
        <v>6</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6525093</v>
      </c>
      <c r="BH27" s="624"/>
      <c r="BI27" s="624"/>
      <c r="BJ27" s="624"/>
      <c r="BK27" s="624"/>
      <c r="BL27" s="624"/>
      <c r="BM27" s="624"/>
      <c r="BN27" s="625"/>
      <c r="BO27" s="626">
        <v>100</v>
      </c>
      <c r="BP27" s="626"/>
      <c r="BQ27" s="626"/>
      <c r="BR27" s="626"/>
      <c r="BS27" s="632">
        <v>87171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2808733</v>
      </c>
      <c r="CS27" s="655"/>
      <c r="CT27" s="655"/>
      <c r="CU27" s="655"/>
      <c r="CV27" s="655"/>
      <c r="CW27" s="655"/>
      <c r="CX27" s="655"/>
      <c r="CY27" s="656"/>
      <c r="CZ27" s="657">
        <v>15.8</v>
      </c>
      <c r="DA27" s="658"/>
      <c r="DB27" s="658"/>
      <c r="DC27" s="659"/>
      <c r="DD27" s="632">
        <v>786516</v>
      </c>
      <c r="DE27" s="655"/>
      <c r="DF27" s="655"/>
      <c r="DG27" s="655"/>
      <c r="DH27" s="655"/>
      <c r="DI27" s="655"/>
      <c r="DJ27" s="655"/>
      <c r="DK27" s="656"/>
      <c r="DL27" s="632">
        <v>786438</v>
      </c>
      <c r="DM27" s="655"/>
      <c r="DN27" s="655"/>
      <c r="DO27" s="655"/>
      <c r="DP27" s="655"/>
      <c r="DQ27" s="655"/>
      <c r="DR27" s="655"/>
      <c r="DS27" s="655"/>
      <c r="DT27" s="655"/>
      <c r="DU27" s="655"/>
      <c r="DV27" s="656"/>
      <c r="DW27" s="628">
        <v>7.2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65209</v>
      </c>
      <c r="S28" s="624"/>
      <c r="T28" s="624"/>
      <c r="U28" s="624"/>
      <c r="V28" s="624"/>
      <c r="W28" s="624"/>
      <c r="X28" s="624"/>
      <c r="Y28" s="625"/>
      <c r="Z28" s="626">
        <v>0.3</v>
      </c>
      <c r="AA28" s="626"/>
      <c r="AB28" s="626"/>
      <c r="AC28" s="626"/>
      <c r="AD28" s="627">
        <v>22494</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1997811</v>
      </c>
      <c r="CS28" s="624"/>
      <c r="CT28" s="624"/>
      <c r="CU28" s="624"/>
      <c r="CV28" s="624"/>
      <c r="CW28" s="624"/>
      <c r="CX28" s="624"/>
      <c r="CY28" s="625"/>
      <c r="CZ28" s="657">
        <v>11.2</v>
      </c>
      <c r="DA28" s="658"/>
      <c r="DB28" s="658"/>
      <c r="DC28" s="659"/>
      <c r="DD28" s="632">
        <v>1963268</v>
      </c>
      <c r="DE28" s="624"/>
      <c r="DF28" s="624"/>
      <c r="DG28" s="624"/>
      <c r="DH28" s="624"/>
      <c r="DI28" s="624"/>
      <c r="DJ28" s="624"/>
      <c r="DK28" s="625"/>
      <c r="DL28" s="632">
        <v>1718461</v>
      </c>
      <c r="DM28" s="624"/>
      <c r="DN28" s="624"/>
      <c r="DO28" s="624"/>
      <c r="DP28" s="624"/>
      <c r="DQ28" s="624"/>
      <c r="DR28" s="624"/>
      <c r="DS28" s="624"/>
      <c r="DT28" s="624"/>
      <c r="DU28" s="624"/>
      <c r="DV28" s="625"/>
      <c r="DW28" s="628">
        <v>15.8</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11994</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1997811</v>
      </c>
      <c r="CS29" s="655"/>
      <c r="CT29" s="655"/>
      <c r="CU29" s="655"/>
      <c r="CV29" s="655"/>
      <c r="CW29" s="655"/>
      <c r="CX29" s="655"/>
      <c r="CY29" s="656"/>
      <c r="CZ29" s="657">
        <v>11.2</v>
      </c>
      <c r="DA29" s="658"/>
      <c r="DB29" s="658"/>
      <c r="DC29" s="659"/>
      <c r="DD29" s="632">
        <v>1963268</v>
      </c>
      <c r="DE29" s="655"/>
      <c r="DF29" s="655"/>
      <c r="DG29" s="655"/>
      <c r="DH29" s="655"/>
      <c r="DI29" s="655"/>
      <c r="DJ29" s="655"/>
      <c r="DK29" s="656"/>
      <c r="DL29" s="632">
        <v>1718461</v>
      </c>
      <c r="DM29" s="655"/>
      <c r="DN29" s="655"/>
      <c r="DO29" s="655"/>
      <c r="DP29" s="655"/>
      <c r="DQ29" s="655"/>
      <c r="DR29" s="655"/>
      <c r="DS29" s="655"/>
      <c r="DT29" s="655"/>
      <c r="DU29" s="655"/>
      <c r="DV29" s="656"/>
      <c r="DW29" s="628">
        <v>15.8</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271463</v>
      </c>
      <c r="S30" s="624"/>
      <c r="T30" s="624"/>
      <c r="U30" s="624"/>
      <c r="V30" s="624"/>
      <c r="W30" s="624"/>
      <c r="X30" s="624"/>
      <c r="Y30" s="625"/>
      <c r="Z30" s="626">
        <v>1.4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98.5</v>
      </c>
      <c r="BH30" s="682"/>
      <c r="BI30" s="682"/>
      <c r="BJ30" s="682"/>
      <c r="BK30" s="682"/>
      <c r="BL30" s="682"/>
      <c r="BM30" s="618">
        <v>92.7</v>
      </c>
      <c r="BN30" s="682"/>
      <c r="BO30" s="682"/>
      <c r="BP30" s="682"/>
      <c r="BQ30" s="683"/>
      <c r="BR30" s="681">
        <v>98.1</v>
      </c>
      <c r="BS30" s="682"/>
      <c r="BT30" s="682"/>
      <c r="BU30" s="682"/>
      <c r="BV30" s="682"/>
      <c r="BW30" s="682"/>
      <c r="BX30" s="618">
        <v>92.3</v>
      </c>
      <c r="BY30" s="682"/>
      <c r="BZ30" s="682"/>
      <c r="CA30" s="682"/>
      <c r="CB30" s="683"/>
      <c r="CD30" s="686"/>
      <c r="CE30" s="687"/>
      <c r="CF30" s="637" t="s">
        <v>289</v>
      </c>
      <c r="CG30" s="638"/>
      <c r="CH30" s="638"/>
      <c r="CI30" s="638"/>
      <c r="CJ30" s="638"/>
      <c r="CK30" s="638"/>
      <c r="CL30" s="638"/>
      <c r="CM30" s="638"/>
      <c r="CN30" s="638"/>
      <c r="CO30" s="638"/>
      <c r="CP30" s="638"/>
      <c r="CQ30" s="639"/>
      <c r="CR30" s="623">
        <v>1828011</v>
      </c>
      <c r="CS30" s="624"/>
      <c r="CT30" s="624"/>
      <c r="CU30" s="624"/>
      <c r="CV30" s="624"/>
      <c r="CW30" s="624"/>
      <c r="CX30" s="624"/>
      <c r="CY30" s="625"/>
      <c r="CZ30" s="657">
        <v>10.3</v>
      </c>
      <c r="DA30" s="658"/>
      <c r="DB30" s="658"/>
      <c r="DC30" s="659"/>
      <c r="DD30" s="632">
        <v>1793468</v>
      </c>
      <c r="DE30" s="624"/>
      <c r="DF30" s="624"/>
      <c r="DG30" s="624"/>
      <c r="DH30" s="624"/>
      <c r="DI30" s="624"/>
      <c r="DJ30" s="624"/>
      <c r="DK30" s="625"/>
      <c r="DL30" s="632">
        <v>1548661</v>
      </c>
      <c r="DM30" s="624"/>
      <c r="DN30" s="624"/>
      <c r="DO30" s="624"/>
      <c r="DP30" s="624"/>
      <c r="DQ30" s="624"/>
      <c r="DR30" s="624"/>
      <c r="DS30" s="624"/>
      <c r="DT30" s="624"/>
      <c r="DU30" s="624"/>
      <c r="DV30" s="625"/>
      <c r="DW30" s="628">
        <v>14.2</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1416721</v>
      </c>
      <c r="S31" s="624"/>
      <c r="T31" s="624"/>
      <c r="U31" s="624"/>
      <c r="V31" s="624"/>
      <c r="W31" s="624"/>
      <c r="X31" s="624"/>
      <c r="Y31" s="625"/>
      <c r="Z31" s="626">
        <v>7.2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95.1</v>
      </c>
      <c r="BN31" s="679"/>
      <c r="BO31" s="679"/>
      <c r="BP31" s="679"/>
      <c r="BQ31" s="680"/>
      <c r="BR31" s="678">
        <v>98.1</v>
      </c>
      <c r="BS31" s="655"/>
      <c r="BT31" s="655"/>
      <c r="BU31" s="655"/>
      <c r="BV31" s="655"/>
      <c r="BW31" s="655"/>
      <c r="BX31" s="629">
        <v>94.1</v>
      </c>
      <c r="BY31" s="679"/>
      <c r="BZ31" s="679"/>
      <c r="CA31" s="679"/>
      <c r="CB31" s="680"/>
      <c r="CD31" s="686"/>
      <c r="CE31" s="687"/>
      <c r="CF31" s="637" t="s">
        <v>293</v>
      </c>
      <c r="CG31" s="638"/>
      <c r="CH31" s="638"/>
      <c r="CI31" s="638"/>
      <c r="CJ31" s="638"/>
      <c r="CK31" s="638"/>
      <c r="CL31" s="638"/>
      <c r="CM31" s="638"/>
      <c r="CN31" s="638"/>
      <c r="CO31" s="638"/>
      <c r="CP31" s="638"/>
      <c r="CQ31" s="639"/>
      <c r="CR31" s="623">
        <v>169800</v>
      </c>
      <c r="CS31" s="655"/>
      <c r="CT31" s="655"/>
      <c r="CU31" s="655"/>
      <c r="CV31" s="655"/>
      <c r="CW31" s="655"/>
      <c r="CX31" s="655"/>
      <c r="CY31" s="656"/>
      <c r="CZ31" s="657">
        <v>1</v>
      </c>
      <c r="DA31" s="658"/>
      <c r="DB31" s="658"/>
      <c r="DC31" s="659"/>
      <c r="DD31" s="632">
        <v>169800</v>
      </c>
      <c r="DE31" s="655"/>
      <c r="DF31" s="655"/>
      <c r="DG31" s="655"/>
      <c r="DH31" s="655"/>
      <c r="DI31" s="655"/>
      <c r="DJ31" s="655"/>
      <c r="DK31" s="656"/>
      <c r="DL31" s="632">
        <v>169800</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797857</v>
      </c>
      <c r="S32" s="624"/>
      <c r="T32" s="624"/>
      <c r="U32" s="624"/>
      <c r="V32" s="624"/>
      <c r="W32" s="624"/>
      <c r="X32" s="624"/>
      <c r="Y32" s="625"/>
      <c r="Z32" s="626">
        <v>4</v>
      </c>
      <c r="AA32" s="626"/>
      <c r="AB32" s="626"/>
      <c r="AC32" s="626"/>
      <c r="AD32" s="627">
        <v>17087</v>
      </c>
      <c r="AE32" s="627"/>
      <c r="AF32" s="627"/>
      <c r="AG32" s="627"/>
      <c r="AH32" s="627"/>
      <c r="AI32" s="627"/>
      <c r="AJ32" s="627"/>
      <c r="AK32" s="627"/>
      <c r="AL32" s="628">
        <v>0.2</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98.1</v>
      </c>
      <c r="BH32" s="691"/>
      <c r="BI32" s="691"/>
      <c r="BJ32" s="691"/>
      <c r="BK32" s="691"/>
      <c r="BL32" s="691"/>
      <c r="BM32" s="692">
        <v>90.1</v>
      </c>
      <c r="BN32" s="691"/>
      <c r="BO32" s="691"/>
      <c r="BP32" s="691"/>
      <c r="BQ32" s="693"/>
      <c r="BR32" s="690">
        <v>98</v>
      </c>
      <c r="BS32" s="691"/>
      <c r="BT32" s="691"/>
      <c r="BU32" s="691"/>
      <c r="BV32" s="691"/>
      <c r="BW32" s="691"/>
      <c r="BX32" s="692">
        <v>90.1</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2148700</v>
      </c>
      <c r="S33" s="624"/>
      <c r="T33" s="624"/>
      <c r="U33" s="624"/>
      <c r="V33" s="624"/>
      <c r="W33" s="624"/>
      <c r="X33" s="624"/>
      <c r="Y33" s="625"/>
      <c r="Z33" s="626">
        <v>10.9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7281562</v>
      </c>
      <c r="CS33" s="655"/>
      <c r="CT33" s="655"/>
      <c r="CU33" s="655"/>
      <c r="CV33" s="655"/>
      <c r="CW33" s="655"/>
      <c r="CX33" s="655"/>
      <c r="CY33" s="656"/>
      <c r="CZ33" s="657">
        <v>40.9</v>
      </c>
      <c r="DA33" s="658"/>
      <c r="DB33" s="658"/>
      <c r="DC33" s="659"/>
      <c r="DD33" s="632">
        <v>5476208</v>
      </c>
      <c r="DE33" s="655"/>
      <c r="DF33" s="655"/>
      <c r="DG33" s="655"/>
      <c r="DH33" s="655"/>
      <c r="DI33" s="655"/>
      <c r="DJ33" s="655"/>
      <c r="DK33" s="656"/>
      <c r="DL33" s="632">
        <v>4635378</v>
      </c>
      <c r="DM33" s="655"/>
      <c r="DN33" s="655"/>
      <c r="DO33" s="655"/>
      <c r="DP33" s="655"/>
      <c r="DQ33" s="655"/>
      <c r="DR33" s="655"/>
      <c r="DS33" s="655"/>
      <c r="DT33" s="655"/>
      <c r="DU33" s="655"/>
      <c r="DV33" s="656"/>
      <c r="DW33" s="628">
        <v>42.6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2656079</v>
      </c>
      <c r="CS34" s="624"/>
      <c r="CT34" s="624"/>
      <c r="CU34" s="624"/>
      <c r="CV34" s="624"/>
      <c r="CW34" s="624"/>
      <c r="CX34" s="624"/>
      <c r="CY34" s="625"/>
      <c r="CZ34" s="657">
        <v>14.9</v>
      </c>
      <c r="DA34" s="658"/>
      <c r="DB34" s="658"/>
      <c r="DC34" s="659"/>
      <c r="DD34" s="632">
        <v>2168566</v>
      </c>
      <c r="DE34" s="624"/>
      <c r="DF34" s="624"/>
      <c r="DG34" s="624"/>
      <c r="DH34" s="624"/>
      <c r="DI34" s="624"/>
      <c r="DJ34" s="624"/>
      <c r="DK34" s="625"/>
      <c r="DL34" s="632">
        <v>1916401</v>
      </c>
      <c r="DM34" s="624"/>
      <c r="DN34" s="624"/>
      <c r="DO34" s="624"/>
      <c r="DP34" s="624"/>
      <c r="DQ34" s="624"/>
      <c r="DR34" s="624"/>
      <c r="DS34" s="624"/>
      <c r="DT34" s="624"/>
      <c r="DU34" s="624"/>
      <c r="DV34" s="625"/>
      <c r="DW34" s="628">
        <v>17.600000000000001</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800000</v>
      </c>
      <c r="S35" s="624"/>
      <c r="T35" s="624"/>
      <c r="U35" s="624"/>
      <c r="V35" s="624"/>
      <c r="W35" s="624"/>
      <c r="X35" s="624"/>
      <c r="Y35" s="625"/>
      <c r="Z35" s="626">
        <v>4.0999999999999996</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1863048</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210965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31298</v>
      </c>
      <c r="CS35" s="655"/>
      <c r="CT35" s="655"/>
      <c r="CU35" s="655"/>
      <c r="CV35" s="655"/>
      <c r="CW35" s="655"/>
      <c r="CX35" s="655"/>
      <c r="CY35" s="656"/>
      <c r="CZ35" s="657">
        <v>0.2</v>
      </c>
      <c r="DA35" s="658"/>
      <c r="DB35" s="658"/>
      <c r="DC35" s="659"/>
      <c r="DD35" s="632">
        <v>26234</v>
      </c>
      <c r="DE35" s="655"/>
      <c r="DF35" s="655"/>
      <c r="DG35" s="655"/>
      <c r="DH35" s="655"/>
      <c r="DI35" s="655"/>
      <c r="DJ35" s="655"/>
      <c r="DK35" s="656"/>
      <c r="DL35" s="632">
        <v>26234</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19727673</v>
      </c>
      <c r="S36" s="696"/>
      <c r="T36" s="696"/>
      <c r="U36" s="696"/>
      <c r="V36" s="696"/>
      <c r="W36" s="696"/>
      <c r="X36" s="696"/>
      <c r="Y36" s="697"/>
      <c r="Z36" s="698">
        <v>100</v>
      </c>
      <c r="AA36" s="698"/>
      <c r="AB36" s="698"/>
      <c r="AC36" s="698"/>
      <c r="AD36" s="699">
        <v>10084823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528271</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176384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1976681</v>
      </c>
      <c r="CS36" s="624"/>
      <c r="CT36" s="624"/>
      <c r="CU36" s="624"/>
      <c r="CV36" s="624"/>
      <c r="CW36" s="624"/>
      <c r="CX36" s="624"/>
      <c r="CY36" s="625"/>
      <c r="CZ36" s="657">
        <v>11.1</v>
      </c>
      <c r="DA36" s="658"/>
      <c r="DB36" s="658"/>
      <c r="DC36" s="659"/>
      <c r="DD36" s="632">
        <v>1660006</v>
      </c>
      <c r="DE36" s="624"/>
      <c r="DF36" s="624"/>
      <c r="DG36" s="624"/>
      <c r="DH36" s="624"/>
      <c r="DI36" s="624"/>
      <c r="DJ36" s="624"/>
      <c r="DK36" s="625"/>
      <c r="DL36" s="632">
        <v>1366363</v>
      </c>
      <c r="DM36" s="624"/>
      <c r="DN36" s="624"/>
      <c r="DO36" s="624"/>
      <c r="DP36" s="624"/>
      <c r="DQ36" s="624"/>
      <c r="DR36" s="624"/>
      <c r="DS36" s="624"/>
      <c r="DT36" s="624"/>
      <c r="DU36" s="624"/>
      <c r="DV36" s="625"/>
      <c r="DW36" s="628">
        <v>12.6</v>
      </c>
      <c r="DX36" s="653"/>
      <c r="DY36" s="653"/>
      <c r="DZ36" s="653"/>
      <c r="EA36" s="653"/>
      <c r="EB36" s="653"/>
      <c r="EC36" s="654"/>
    </row>
    <row r="37" spans="2:133" ht="11.25" customHeight="1">
      <c r="AQ37" s="702" t="s">
        <v>311</v>
      </c>
      <c r="AR37" s="703"/>
      <c r="AS37" s="703"/>
      <c r="AT37" s="703"/>
      <c r="AU37" s="703"/>
      <c r="AV37" s="703"/>
      <c r="AW37" s="703"/>
      <c r="AX37" s="703"/>
      <c r="AY37" s="704"/>
      <c r="AZ37" s="623">
        <v>173485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5985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956764</v>
      </c>
      <c r="CS37" s="655"/>
      <c r="CT37" s="655"/>
      <c r="CU37" s="655"/>
      <c r="CV37" s="655"/>
      <c r="CW37" s="655"/>
      <c r="CX37" s="655"/>
      <c r="CY37" s="656"/>
      <c r="CZ37" s="657">
        <v>5.4</v>
      </c>
      <c r="DA37" s="658"/>
      <c r="DB37" s="658"/>
      <c r="DC37" s="659"/>
      <c r="DD37" s="632">
        <v>956588</v>
      </c>
      <c r="DE37" s="655"/>
      <c r="DF37" s="655"/>
      <c r="DG37" s="655"/>
      <c r="DH37" s="655"/>
      <c r="DI37" s="655"/>
      <c r="DJ37" s="655"/>
      <c r="DK37" s="656"/>
      <c r="DL37" s="632">
        <v>769731</v>
      </c>
      <c r="DM37" s="655"/>
      <c r="DN37" s="655"/>
      <c r="DO37" s="655"/>
      <c r="DP37" s="655"/>
      <c r="DQ37" s="655"/>
      <c r="DR37" s="655"/>
      <c r="DS37" s="655"/>
      <c r="DT37" s="655"/>
      <c r="DU37" s="655"/>
      <c r="DV37" s="656"/>
      <c r="DW37" s="628">
        <v>7.1</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10873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1689563</v>
      </c>
      <c r="CS38" s="624"/>
      <c r="CT38" s="624"/>
      <c r="CU38" s="624"/>
      <c r="CV38" s="624"/>
      <c r="CW38" s="624"/>
      <c r="CX38" s="624"/>
      <c r="CY38" s="625"/>
      <c r="CZ38" s="657">
        <v>9.5</v>
      </c>
      <c r="DA38" s="658"/>
      <c r="DB38" s="658"/>
      <c r="DC38" s="659"/>
      <c r="DD38" s="632">
        <v>1442515</v>
      </c>
      <c r="DE38" s="624"/>
      <c r="DF38" s="624"/>
      <c r="DG38" s="624"/>
      <c r="DH38" s="624"/>
      <c r="DI38" s="624"/>
      <c r="DJ38" s="624"/>
      <c r="DK38" s="625"/>
      <c r="DL38" s="632">
        <v>1326380</v>
      </c>
      <c r="DM38" s="624"/>
      <c r="DN38" s="624"/>
      <c r="DO38" s="624"/>
      <c r="DP38" s="624"/>
      <c r="DQ38" s="624"/>
      <c r="DR38" s="624"/>
      <c r="DS38" s="624"/>
      <c r="DT38" s="624"/>
      <c r="DU38" s="624"/>
      <c r="DV38" s="625"/>
      <c r="DW38" s="628">
        <v>12.2</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103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106856</v>
      </c>
      <c r="CS39" s="655"/>
      <c r="CT39" s="655"/>
      <c r="CU39" s="655"/>
      <c r="CV39" s="655"/>
      <c r="CW39" s="655"/>
      <c r="CX39" s="655"/>
      <c r="CY39" s="656"/>
      <c r="CZ39" s="657">
        <v>0.6</v>
      </c>
      <c r="DA39" s="658"/>
      <c r="DB39" s="658"/>
      <c r="DC39" s="659"/>
      <c r="DD39" s="632">
        <v>99502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296827</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100</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821085</v>
      </c>
      <c r="CS40" s="624"/>
      <c r="CT40" s="624"/>
      <c r="CU40" s="624"/>
      <c r="CV40" s="624"/>
      <c r="CW40" s="624"/>
      <c r="CX40" s="624"/>
      <c r="CY40" s="625"/>
      <c r="CZ40" s="657">
        <v>4.5999999999999996</v>
      </c>
      <c r="DA40" s="658"/>
      <c r="DB40" s="658"/>
      <c r="DC40" s="659"/>
      <c r="DD40" s="632">
        <v>79385</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864465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271</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275</v>
      </c>
      <c r="CS41" s="655"/>
      <c r="CT41" s="655"/>
      <c r="CU41" s="655"/>
      <c r="CV41" s="655"/>
      <c r="CW41" s="655"/>
      <c r="CX41" s="655"/>
      <c r="CY41" s="656"/>
      <c r="CZ41" s="657" t="s">
        <v>275</v>
      </c>
      <c r="DA41" s="658"/>
      <c r="DB41" s="658"/>
      <c r="DC41" s="659"/>
      <c r="DD41" s="632" t="s">
        <v>275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3224064</v>
      </c>
      <c r="CS42" s="624"/>
      <c r="CT42" s="624"/>
      <c r="CU42" s="624"/>
      <c r="CV42" s="624"/>
      <c r="CW42" s="624"/>
      <c r="CX42" s="624"/>
      <c r="CY42" s="625"/>
      <c r="CZ42" s="657">
        <v>18.100000000000001</v>
      </c>
      <c r="DA42" s="706"/>
      <c r="DB42" s="706"/>
      <c r="DC42" s="707"/>
      <c r="DD42" s="632">
        <v>943988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27008</v>
      </c>
      <c r="CS43" s="655"/>
      <c r="CT43" s="655"/>
      <c r="CU43" s="655"/>
      <c r="CV43" s="655"/>
      <c r="CW43" s="655"/>
      <c r="CX43" s="655"/>
      <c r="CY43" s="656"/>
      <c r="CZ43" s="657">
        <v>0.2</v>
      </c>
      <c r="DA43" s="658"/>
      <c r="DB43" s="658"/>
      <c r="DC43" s="659"/>
      <c r="DD43" s="632">
        <v>27008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3202391</v>
      </c>
      <c r="CS44" s="624"/>
      <c r="CT44" s="624"/>
      <c r="CU44" s="624"/>
      <c r="CV44" s="624"/>
      <c r="CW44" s="624"/>
      <c r="CX44" s="624"/>
      <c r="CY44" s="625"/>
      <c r="CZ44" s="657">
        <v>18</v>
      </c>
      <c r="DA44" s="706"/>
      <c r="DB44" s="706"/>
      <c r="DC44" s="707"/>
      <c r="DD44" s="632">
        <v>940628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1184754</v>
      </c>
      <c r="CS45" s="655"/>
      <c r="CT45" s="655"/>
      <c r="CU45" s="655"/>
      <c r="CV45" s="655"/>
      <c r="CW45" s="655"/>
      <c r="CX45" s="655"/>
      <c r="CY45" s="656"/>
      <c r="CZ45" s="657">
        <v>6.7</v>
      </c>
      <c r="DA45" s="658"/>
      <c r="DB45" s="658"/>
      <c r="DC45" s="659"/>
      <c r="DD45" s="632">
        <v>138806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2015658</v>
      </c>
      <c r="CS46" s="624"/>
      <c r="CT46" s="624"/>
      <c r="CU46" s="624"/>
      <c r="CV46" s="624"/>
      <c r="CW46" s="624"/>
      <c r="CX46" s="624"/>
      <c r="CY46" s="625"/>
      <c r="CZ46" s="657">
        <v>11.3</v>
      </c>
      <c r="DA46" s="706"/>
      <c r="DB46" s="706"/>
      <c r="DC46" s="707"/>
      <c r="DD46" s="632">
        <v>799843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21673</v>
      </c>
      <c r="CS47" s="655"/>
      <c r="CT47" s="655"/>
      <c r="CU47" s="655"/>
      <c r="CV47" s="655"/>
      <c r="CW47" s="655"/>
      <c r="CX47" s="655"/>
      <c r="CY47" s="656"/>
      <c r="CZ47" s="657">
        <v>0.1</v>
      </c>
      <c r="DA47" s="658"/>
      <c r="DB47" s="658"/>
      <c r="DC47" s="659"/>
      <c r="DD47" s="632">
        <v>3360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17806280</v>
      </c>
      <c r="CS49" s="691"/>
      <c r="CT49" s="691"/>
      <c r="CU49" s="691"/>
      <c r="CV49" s="691"/>
      <c r="CW49" s="691"/>
      <c r="CX49" s="691"/>
      <c r="CY49" s="718"/>
      <c r="CZ49" s="719">
        <v>100</v>
      </c>
      <c r="DA49" s="720"/>
      <c r="DB49" s="720"/>
      <c r="DC49" s="721"/>
      <c r="DD49" s="722">
        <v>11375394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19470</v>
      </c>
      <c r="R7" s="753"/>
      <c r="S7" s="753"/>
      <c r="T7" s="753"/>
      <c r="U7" s="753"/>
      <c r="V7" s="753">
        <v>17656</v>
      </c>
      <c r="W7" s="753"/>
      <c r="X7" s="753"/>
      <c r="Y7" s="753"/>
      <c r="Z7" s="753"/>
      <c r="AA7" s="753">
        <v>1814</v>
      </c>
      <c r="AB7" s="753"/>
      <c r="AC7" s="753"/>
      <c r="AD7" s="753"/>
      <c r="AE7" s="754"/>
      <c r="AF7" s="755">
        <v>1393</v>
      </c>
      <c r="AG7" s="756"/>
      <c r="AH7" s="756"/>
      <c r="AI7" s="756"/>
      <c r="AJ7" s="757"/>
      <c r="AK7" s="792">
        <v>266</v>
      </c>
      <c r="AL7" s="793"/>
      <c r="AM7" s="793"/>
      <c r="AN7" s="793"/>
      <c r="AO7" s="793"/>
      <c r="AP7" s="793">
        <v>15158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533</v>
      </c>
      <c r="BT7" s="797"/>
      <c r="BU7" s="797"/>
      <c r="BV7" s="797"/>
      <c r="BW7" s="797"/>
      <c r="BX7" s="797"/>
      <c r="BY7" s="797"/>
      <c r="BZ7" s="797"/>
      <c r="CA7" s="797"/>
      <c r="CB7" s="797"/>
      <c r="CC7" s="797"/>
      <c r="CD7" s="797"/>
      <c r="CE7" s="797"/>
      <c r="CF7" s="797"/>
      <c r="CG7" s="798"/>
      <c r="CH7" s="789">
        <v>1</v>
      </c>
      <c r="CI7" s="790"/>
      <c r="CJ7" s="790"/>
      <c r="CK7" s="790"/>
      <c r="CL7" s="791"/>
      <c r="CM7" s="789">
        <v>6</v>
      </c>
      <c r="CN7" s="790"/>
      <c r="CO7" s="790"/>
      <c r="CP7" s="790"/>
      <c r="CQ7" s="791"/>
      <c r="CR7" s="789">
        <v>3</v>
      </c>
      <c r="CS7" s="790"/>
      <c r="CT7" s="790"/>
      <c r="CU7" s="790"/>
      <c r="CV7" s="791"/>
      <c r="CW7" s="789" t="s">
        <v>540</v>
      </c>
      <c r="CX7" s="790"/>
      <c r="CY7" s="790"/>
      <c r="CZ7" s="790"/>
      <c r="DA7" s="791"/>
      <c r="DB7" s="789" t="s">
        <v>540</v>
      </c>
      <c r="DC7" s="790"/>
      <c r="DD7" s="790"/>
      <c r="DE7" s="790"/>
      <c r="DF7" s="791"/>
      <c r="DG7" s="789" t="s">
        <v>540</v>
      </c>
      <c r="DH7" s="790"/>
      <c r="DI7" s="790"/>
      <c r="DJ7" s="790"/>
      <c r="DK7" s="791"/>
      <c r="DL7" s="789" t="s">
        <v>540</v>
      </c>
      <c r="DM7" s="790"/>
      <c r="DN7" s="790"/>
      <c r="DO7" s="790"/>
      <c r="DP7" s="791"/>
      <c r="DQ7" s="789" t="s">
        <v>540</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512</v>
      </c>
      <c r="R8" s="777"/>
      <c r="S8" s="777"/>
      <c r="T8" s="777"/>
      <c r="U8" s="777"/>
      <c r="V8" s="777">
        <v>405</v>
      </c>
      <c r="W8" s="777"/>
      <c r="X8" s="777"/>
      <c r="Y8" s="777"/>
      <c r="Z8" s="777"/>
      <c r="AA8" s="777">
        <v>107</v>
      </c>
      <c r="AB8" s="777"/>
      <c r="AC8" s="777"/>
      <c r="AD8" s="777"/>
      <c r="AE8" s="778"/>
      <c r="AF8" s="779">
        <v>76</v>
      </c>
      <c r="AG8" s="780"/>
      <c r="AH8" s="780"/>
      <c r="AI8" s="780"/>
      <c r="AJ8" s="781"/>
      <c r="AK8" s="782">
        <v>130</v>
      </c>
      <c r="AL8" s="783"/>
      <c r="AM8" s="783"/>
      <c r="AN8" s="783"/>
      <c r="AO8" s="783"/>
      <c r="AP8" s="783">
        <v>2034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19852</v>
      </c>
      <c r="R23" s="812"/>
      <c r="S23" s="812"/>
      <c r="T23" s="812"/>
      <c r="U23" s="812"/>
      <c r="V23" s="812">
        <v>17931</v>
      </c>
      <c r="W23" s="812"/>
      <c r="X23" s="812"/>
      <c r="Y23" s="812"/>
      <c r="Z23" s="812"/>
      <c r="AA23" s="812">
        <v>1921</v>
      </c>
      <c r="AB23" s="812"/>
      <c r="AC23" s="812"/>
      <c r="AD23" s="812"/>
      <c r="AE23" s="813"/>
      <c r="AF23" s="814">
        <v>1469</v>
      </c>
      <c r="AG23" s="812"/>
      <c r="AH23" s="812"/>
      <c r="AI23" s="812"/>
      <c r="AJ23" s="815"/>
      <c r="AK23" s="816"/>
      <c r="AL23" s="817"/>
      <c r="AM23" s="817"/>
      <c r="AN23" s="817"/>
      <c r="AO23" s="817"/>
      <c r="AP23" s="812">
        <v>17192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5275</v>
      </c>
      <c r="R28" s="841"/>
      <c r="S28" s="841"/>
      <c r="T28" s="841"/>
      <c r="U28" s="841"/>
      <c r="V28" s="841">
        <v>5064</v>
      </c>
      <c r="W28" s="841"/>
      <c r="X28" s="841"/>
      <c r="Y28" s="841"/>
      <c r="Z28" s="841"/>
      <c r="AA28" s="841">
        <v>211</v>
      </c>
      <c r="AB28" s="841"/>
      <c r="AC28" s="841"/>
      <c r="AD28" s="841"/>
      <c r="AE28" s="842"/>
      <c r="AF28" s="843">
        <v>211</v>
      </c>
      <c r="AG28" s="841"/>
      <c r="AH28" s="841"/>
      <c r="AI28" s="841"/>
      <c r="AJ28" s="844"/>
      <c r="AK28" s="845">
        <v>344</v>
      </c>
      <c r="AL28" s="836"/>
      <c r="AM28" s="836"/>
      <c r="AN28" s="836"/>
      <c r="AO28" s="836"/>
      <c r="AP28" s="836" t="s">
        <v>540</v>
      </c>
      <c r="AQ28" s="836"/>
      <c r="AR28" s="836"/>
      <c r="AS28" s="836"/>
      <c r="AT28" s="836"/>
      <c r="AU28" s="836" t="s">
        <v>540</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2708</v>
      </c>
      <c r="R29" s="777"/>
      <c r="S29" s="777"/>
      <c r="T29" s="777"/>
      <c r="U29" s="777"/>
      <c r="V29" s="777">
        <v>2582</v>
      </c>
      <c r="W29" s="777"/>
      <c r="X29" s="777"/>
      <c r="Y29" s="777"/>
      <c r="Z29" s="777"/>
      <c r="AA29" s="777">
        <v>126</v>
      </c>
      <c r="AB29" s="777"/>
      <c r="AC29" s="777"/>
      <c r="AD29" s="777"/>
      <c r="AE29" s="778"/>
      <c r="AF29" s="779">
        <v>126</v>
      </c>
      <c r="AG29" s="780"/>
      <c r="AH29" s="780"/>
      <c r="AI29" s="780"/>
      <c r="AJ29" s="781"/>
      <c r="AK29" s="848">
        <v>405</v>
      </c>
      <c r="AL29" s="849"/>
      <c r="AM29" s="849"/>
      <c r="AN29" s="849"/>
      <c r="AO29" s="849"/>
      <c r="AP29" s="850" t="s">
        <v>540</v>
      </c>
      <c r="AQ29" s="851"/>
      <c r="AR29" s="851"/>
      <c r="AS29" s="851"/>
      <c r="AT29" s="848"/>
      <c r="AU29" s="849" t="s">
        <v>540</v>
      </c>
      <c r="AV29" s="849"/>
      <c r="AW29" s="849"/>
      <c r="AX29" s="849"/>
      <c r="AY29" s="849"/>
      <c r="AZ29" s="852" t="s">
        <v>540</v>
      </c>
      <c r="BA29" s="852"/>
      <c r="BB29" s="852"/>
      <c r="BC29" s="852"/>
      <c r="BD29" s="852"/>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361</v>
      </c>
      <c r="R30" s="777"/>
      <c r="S30" s="777"/>
      <c r="T30" s="777"/>
      <c r="U30" s="777"/>
      <c r="V30" s="777">
        <v>356</v>
      </c>
      <c r="W30" s="777"/>
      <c r="X30" s="777"/>
      <c r="Y30" s="777"/>
      <c r="Z30" s="777"/>
      <c r="AA30" s="777">
        <v>5</v>
      </c>
      <c r="AB30" s="777"/>
      <c r="AC30" s="777"/>
      <c r="AD30" s="777"/>
      <c r="AE30" s="778"/>
      <c r="AF30" s="779">
        <v>5</v>
      </c>
      <c r="AG30" s="780"/>
      <c r="AH30" s="780"/>
      <c r="AI30" s="780"/>
      <c r="AJ30" s="781"/>
      <c r="AK30" s="848">
        <v>97</v>
      </c>
      <c r="AL30" s="849"/>
      <c r="AM30" s="849"/>
      <c r="AN30" s="849"/>
      <c r="AO30" s="849"/>
      <c r="AP30" s="850" t="s">
        <v>540</v>
      </c>
      <c r="AQ30" s="851"/>
      <c r="AR30" s="851"/>
      <c r="AS30" s="851"/>
      <c r="AT30" s="848"/>
      <c r="AU30" s="849" t="s">
        <v>540</v>
      </c>
      <c r="AV30" s="849"/>
      <c r="AW30" s="849"/>
      <c r="AX30" s="849"/>
      <c r="AY30" s="849"/>
      <c r="AZ30" s="852" t="s">
        <v>540</v>
      </c>
      <c r="BA30" s="852"/>
      <c r="BB30" s="852"/>
      <c r="BC30" s="852"/>
      <c r="BD30" s="852"/>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763</v>
      </c>
      <c r="R31" s="777"/>
      <c r="S31" s="777"/>
      <c r="T31" s="777"/>
      <c r="U31" s="777"/>
      <c r="V31" s="777">
        <v>700</v>
      </c>
      <c r="W31" s="777"/>
      <c r="X31" s="777"/>
      <c r="Y31" s="777"/>
      <c r="Z31" s="777"/>
      <c r="AA31" s="777">
        <v>63</v>
      </c>
      <c r="AB31" s="777"/>
      <c r="AC31" s="777"/>
      <c r="AD31" s="777"/>
      <c r="AE31" s="778"/>
      <c r="AF31" s="779">
        <v>1802</v>
      </c>
      <c r="AG31" s="780"/>
      <c r="AH31" s="780"/>
      <c r="AI31" s="780"/>
      <c r="AJ31" s="781"/>
      <c r="AK31" s="848">
        <v>163</v>
      </c>
      <c r="AL31" s="849"/>
      <c r="AM31" s="849"/>
      <c r="AN31" s="849"/>
      <c r="AO31" s="849"/>
      <c r="AP31" s="849">
        <v>5456</v>
      </c>
      <c r="AQ31" s="849"/>
      <c r="AR31" s="849"/>
      <c r="AS31" s="849"/>
      <c r="AT31" s="849"/>
      <c r="AU31" s="849">
        <v>224</v>
      </c>
      <c r="AV31" s="849"/>
      <c r="AW31" s="849"/>
      <c r="AX31" s="849"/>
      <c r="AY31" s="849"/>
      <c r="AZ31" s="852" t="s">
        <v>540</v>
      </c>
      <c r="BA31" s="852"/>
      <c r="BB31" s="852"/>
      <c r="BC31" s="852"/>
      <c r="BD31" s="852"/>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1164</v>
      </c>
      <c r="R32" s="777"/>
      <c r="S32" s="777"/>
      <c r="T32" s="777"/>
      <c r="U32" s="777"/>
      <c r="V32" s="777">
        <v>1077</v>
      </c>
      <c r="W32" s="777"/>
      <c r="X32" s="777"/>
      <c r="Y32" s="777"/>
      <c r="Z32" s="777"/>
      <c r="AA32" s="777">
        <v>87</v>
      </c>
      <c r="AB32" s="777"/>
      <c r="AC32" s="777"/>
      <c r="AD32" s="777"/>
      <c r="AE32" s="778"/>
      <c r="AF32" s="779">
        <v>87</v>
      </c>
      <c r="AG32" s="780"/>
      <c r="AH32" s="780"/>
      <c r="AI32" s="780"/>
      <c r="AJ32" s="781"/>
      <c r="AK32" s="848">
        <v>499</v>
      </c>
      <c r="AL32" s="849"/>
      <c r="AM32" s="849"/>
      <c r="AN32" s="849"/>
      <c r="AO32" s="849"/>
      <c r="AP32" s="849">
        <v>6047</v>
      </c>
      <c r="AQ32" s="849"/>
      <c r="AR32" s="849"/>
      <c r="AS32" s="849"/>
      <c r="AT32" s="849"/>
      <c r="AU32" s="849">
        <v>2757</v>
      </c>
      <c r="AV32" s="849"/>
      <c r="AW32" s="849"/>
      <c r="AX32" s="849"/>
      <c r="AY32" s="849"/>
      <c r="AZ32" s="852" t="s">
        <v>540</v>
      </c>
      <c r="BA32" s="852"/>
      <c r="BB32" s="852"/>
      <c r="BC32" s="852"/>
      <c r="BD32" s="852"/>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49</v>
      </c>
      <c r="R33" s="777"/>
      <c r="S33" s="777"/>
      <c r="T33" s="777"/>
      <c r="U33" s="777"/>
      <c r="V33" s="777">
        <v>45</v>
      </c>
      <c r="W33" s="777"/>
      <c r="X33" s="777"/>
      <c r="Y33" s="777"/>
      <c r="Z33" s="777"/>
      <c r="AA33" s="777">
        <v>4</v>
      </c>
      <c r="AB33" s="777"/>
      <c r="AC33" s="777"/>
      <c r="AD33" s="777"/>
      <c r="AE33" s="778"/>
      <c r="AF33" s="779">
        <v>4</v>
      </c>
      <c r="AG33" s="780"/>
      <c r="AH33" s="780"/>
      <c r="AI33" s="780"/>
      <c r="AJ33" s="781"/>
      <c r="AK33" s="848">
        <v>29</v>
      </c>
      <c r="AL33" s="849"/>
      <c r="AM33" s="849"/>
      <c r="AN33" s="849"/>
      <c r="AO33" s="849"/>
      <c r="AP33" s="849">
        <v>258</v>
      </c>
      <c r="AQ33" s="849"/>
      <c r="AR33" s="849"/>
      <c r="AS33" s="849"/>
      <c r="AT33" s="849"/>
      <c r="AU33" s="849">
        <v>255</v>
      </c>
      <c r="AV33" s="849"/>
      <c r="AW33" s="849"/>
      <c r="AX33" s="849"/>
      <c r="AY33" s="849"/>
      <c r="AZ33" s="852" t="s">
        <v>540</v>
      </c>
      <c r="BA33" s="852"/>
      <c r="BB33" s="852"/>
      <c r="BC33" s="852"/>
      <c r="BD33" s="852"/>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2"/>
      <c r="BA34" s="852"/>
      <c r="BB34" s="852"/>
      <c r="BC34" s="852"/>
      <c r="BD34" s="852"/>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2"/>
      <c r="BA35" s="852"/>
      <c r="BB35" s="852"/>
      <c r="BC35" s="852"/>
      <c r="BD35" s="852"/>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2"/>
      <c r="BA36" s="852"/>
      <c r="BB36" s="852"/>
      <c r="BC36" s="852"/>
      <c r="BD36" s="852"/>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2"/>
      <c r="BA37" s="852"/>
      <c r="BB37" s="852"/>
      <c r="BC37" s="852"/>
      <c r="BD37" s="852"/>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2"/>
      <c r="BA38" s="852"/>
      <c r="BB38" s="852"/>
      <c r="BC38" s="852"/>
      <c r="BD38" s="852"/>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2"/>
      <c r="BA39" s="852"/>
      <c r="BB39" s="852"/>
      <c r="BC39" s="852"/>
      <c r="BD39" s="852"/>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2"/>
      <c r="BA40" s="852"/>
      <c r="BB40" s="852"/>
      <c r="BC40" s="852"/>
      <c r="BD40" s="852"/>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2"/>
      <c r="BA41" s="852"/>
      <c r="BB41" s="852"/>
      <c r="BC41" s="852"/>
      <c r="BD41" s="852"/>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2"/>
      <c r="BA42" s="852"/>
      <c r="BB42" s="852"/>
      <c r="BC42" s="852"/>
      <c r="BD42" s="852"/>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2"/>
      <c r="BA43" s="852"/>
      <c r="BB43" s="852"/>
      <c r="BC43" s="852"/>
      <c r="BD43" s="852"/>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2"/>
      <c r="BA44" s="852"/>
      <c r="BB44" s="852"/>
      <c r="BC44" s="852"/>
      <c r="BD44" s="852"/>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2"/>
      <c r="BA45" s="852"/>
      <c r="BB45" s="852"/>
      <c r="BC45" s="852"/>
      <c r="BD45" s="852"/>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2"/>
      <c r="BA46" s="852"/>
      <c r="BB46" s="852"/>
      <c r="BC46" s="852"/>
      <c r="BD46" s="852"/>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2"/>
      <c r="BA47" s="852"/>
      <c r="BB47" s="852"/>
      <c r="BC47" s="852"/>
      <c r="BD47" s="852"/>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2"/>
      <c r="BA48" s="852"/>
      <c r="BB48" s="852"/>
      <c r="BC48" s="852"/>
      <c r="BD48" s="852"/>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2"/>
      <c r="BA49" s="852"/>
      <c r="BB49" s="852"/>
      <c r="BC49" s="852"/>
      <c r="BD49" s="852"/>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3"/>
      <c r="R50" s="854"/>
      <c r="S50" s="854"/>
      <c r="T50" s="854"/>
      <c r="U50" s="854"/>
      <c r="V50" s="854"/>
      <c r="W50" s="854"/>
      <c r="X50" s="854"/>
      <c r="Y50" s="854"/>
      <c r="Z50" s="854"/>
      <c r="AA50" s="854"/>
      <c r="AB50" s="854"/>
      <c r="AC50" s="854"/>
      <c r="AD50" s="854"/>
      <c r="AE50" s="855"/>
      <c r="AF50" s="779"/>
      <c r="AG50" s="780"/>
      <c r="AH50" s="780"/>
      <c r="AI50" s="780"/>
      <c r="AJ50" s="781"/>
      <c r="AK50" s="856"/>
      <c r="AL50" s="854"/>
      <c r="AM50" s="854"/>
      <c r="AN50" s="854"/>
      <c r="AO50" s="854"/>
      <c r="AP50" s="854"/>
      <c r="AQ50" s="854"/>
      <c r="AR50" s="854"/>
      <c r="AS50" s="854"/>
      <c r="AT50" s="854"/>
      <c r="AU50" s="854"/>
      <c r="AV50" s="854"/>
      <c r="AW50" s="854"/>
      <c r="AX50" s="854"/>
      <c r="AY50" s="854"/>
      <c r="AZ50" s="857"/>
      <c r="BA50" s="857"/>
      <c r="BB50" s="857"/>
      <c r="BC50" s="857"/>
      <c r="BD50" s="857"/>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3"/>
      <c r="R51" s="854"/>
      <c r="S51" s="854"/>
      <c r="T51" s="854"/>
      <c r="U51" s="854"/>
      <c r="V51" s="854"/>
      <c r="W51" s="854"/>
      <c r="X51" s="854"/>
      <c r="Y51" s="854"/>
      <c r="Z51" s="854"/>
      <c r="AA51" s="854"/>
      <c r="AB51" s="854"/>
      <c r="AC51" s="854"/>
      <c r="AD51" s="854"/>
      <c r="AE51" s="855"/>
      <c r="AF51" s="779"/>
      <c r="AG51" s="780"/>
      <c r="AH51" s="780"/>
      <c r="AI51" s="780"/>
      <c r="AJ51" s="781"/>
      <c r="AK51" s="856"/>
      <c r="AL51" s="854"/>
      <c r="AM51" s="854"/>
      <c r="AN51" s="854"/>
      <c r="AO51" s="854"/>
      <c r="AP51" s="854"/>
      <c r="AQ51" s="854"/>
      <c r="AR51" s="854"/>
      <c r="AS51" s="854"/>
      <c r="AT51" s="854"/>
      <c r="AU51" s="854"/>
      <c r="AV51" s="854"/>
      <c r="AW51" s="854"/>
      <c r="AX51" s="854"/>
      <c r="AY51" s="854"/>
      <c r="AZ51" s="857"/>
      <c r="BA51" s="857"/>
      <c r="BB51" s="857"/>
      <c r="BC51" s="857"/>
      <c r="BD51" s="857"/>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3"/>
      <c r="R52" s="854"/>
      <c r="S52" s="854"/>
      <c r="T52" s="854"/>
      <c r="U52" s="854"/>
      <c r="V52" s="854"/>
      <c r="W52" s="854"/>
      <c r="X52" s="854"/>
      <c r="Y52" s="854"/>
      <c r="Z52" s="854"/>
      <c r="AA52" s="854"/>
      <c r="AB52" s="854"/>
      <c r="AC52" s="854"/>
      <c r="AD52" s="854"/>
      <c r="AE52" s="855"/>
      <c r="AF52" s="779"/>
      <c r="AG52" s="780"/>
      <c r="AH52" s="780"/>
      <c r="AI52" s="780"/>
      <c r="AJ52" s="781"/>
      <c r="AK52" s="856"/>
      <c r="AL52" s="854"/>
      <c r="AM52" s="854"/>
      <c r="AN52" s="854"/>
      <c r="AO52" s="854"/>
      <c r="AP52" s="854"/>
      <c r="AQ52" s="854"/>
      <c r="AR52" s="854"/>
      <c r="AS52" s="854"/>
      <c r="AT52" s="854"/>
      <c r="AU52" s="854"/>
      <c r="AV52" s="854"/>
      <c r="AW52" s="854"/>
      <c r="AX52" s="854"/>
      <c r="AY52" s="854"/>
      <c r="AZ52" s="857"/>
      <c r="BA52" s="857"/>
      <c r="BB52" s="857"/>
      <c r="BC52" s="857"/>
      <c r="BD52" s="857"/>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3"/>
      <c r="R53" s="854"/>
      <c r="S53" s="854"/>
      <c r="T53" s="854"/>
      <c r="U53" s="854"/>
      <c r="V53" s="854"/>
      <c r="W53" s="854"/>
      <c r="X53" s="854"/>
      <c r="Y53" s="854"/>
      <c r="Z53" s="854"/>
      <c r="AA53" s="854"/>
      <c r="AB53" s="854"/>
      <c r="AC53" s="854"/>
      <c r="AD53" s="854"/>
      <c r="AE53" s="855"/>
      <c r="AF53" s="779"/>
      <c r="AG53" s="780"/>
      <c r="AH53" s="780"/>
      <c r="AI53" s="780"/>
      <c r="AJ53" s="781"/>
      <c r="AK53" s="856"/>
      <c r="AL53" s="854"/>
      <c r="AM53" s="854"/>
      <c r="AN53" s="854"/>
      <c r="AO53" s="854"/>
      <c r="AP53" s="854"/>
      <c r="AQ53" s="854"/>
      <c r="AR53" s="854"/>
      <c r="AS53" s="854"/>
      <c r="AT53" s="854"/>
      <c r="AU53" s="854"/>
      <c r="AV53" s="854"/>
      <c r="AW53" s="854"/>
      <c r="AX53" s="854"/>
      <c r="AY53" s="854"/>
      <c r="AZ53" s="857"/>
      <c r="BA53" s="857"/>
      <c r="BB53" s="857"/>
      <c r="BC53" s="857"/>
      <c r="BD53" s="857"/>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3"/>
      <c r="R54" s="854"/>
      <c r="S54" s="854"/>
      <c r="T54" s="854"/>
      <c r="U54" s="854"/>
      <c r="V54" s="854"/>
      <c r="W54" s="854"/>
      <c r="X54" s="854"/>
      <c r="Y54" s="854"/>
      <c r="Z54" s="854"/>
      <c r="AA54" s="854"/>
      <c r="AB54" s="854"/>
      <c r="AC54" s="854"/>
      <c r="AD54" s="854"/>
      <c r="AE54" s="855"/>
      <c r="AF54" s="779"/>
      <c r="AG54" s="780"/>
      <c r="AH54" s="780"/>
      <c r="AI54" s="780"/>
      <c r="AJ54" s="781"/>
      <c r="AK54" s="856"/>
      <c r="AL54" s="854"/>
      <c r="AM54" s="854"/>
      <c r="AN54" s="854"/>
      <c r="AO54" s="854"/>
      <c r="AP54" s="854"/>
      <c r="AQ54" s="854"/>
      <c r="AR54" s="854"/>
      <c r="AS54" s="854"/>
      <c r="AT54" s="854"/>
      <c r="AU54" s="854"/>
      <c r="AV54" s="854"/>
      <c r="AW54" s="854"/>
      <c r="AX54" s="854"/>
      <c r="AY54" s="854"/>
      <c r="AZ54" s="857"/>
      <c r="BA54" s="857"/>
      <c r="BB54" s="857"/>
      <c r="BC54" s="857"/>
      <c r="BD54" s="857"/>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3"/>
      <c r="R55" s="854"/>
      <c r="S55" s="854"/>
      <c r="T55" s="854"/>
      <c r="U55" s="854"/>
      <c r="V55" s="854"/>
      <c r="W55" s="854"/>
      <c r="X55" s="854"/>
      <c r="Y55" s="854"/>
      <c r="Z55" s="854"/>
      <c r="AA55" s="854"/>
      <c r="AB55" s="854"/>
      <c r="AC55" s="854"/>
      <c r="AD55" s="854"/>
      <c r="AE55" s="855"/>
      <c r="AF55" s="779"/>
      <c r="AG55" s="780"/>
      <c r="AH55" s="780"/>
      <c r="AI55" s="780"/>
      <c r="AJ55" s="781"/>
      <c r="AK55" s="856"/>
      <c r="AL55" s="854"/>
      <c r="AM55" s="854"/>
      <c r="AN55" s="854"/>
      <c r="AO55" s="854"/>
      <c r="AP55" s="854"/>
      <c r="AQ55" s="854"/>
      <c r="AR55" s="854"/>
      <c r="AS55" s="854"/>
      <c r="AT55" s="854"/>
      <c r="AU55" s="854"/>
      <c r="AV55" s="854"/>
      <c r="AW55" s="854"/>
      <c r="AX55" s="854"/>
      <c r="AY55" s="854"/>
      <c r="AZ55" s="857"/>
      <c r="BA55" s="857"/>
      <c r="BB55" s="857"/>
      <c r="BC55" s="857"/>
      <c r="BD55" s="857"/>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3"/>
      <c r="R56" s="854"/>
      <c r="S56" s="854"/>
      <c r="T56" s="854"/>
      <c r="U56" s="854"/>
      <c r="V56" s="854"/>
      <c r="W56" s="854"/>
      <c r="X56" s="854"/>
      <c r="Y56" s="854"/>
      <c r="Z56" s="854"/>
      <c r="AA56" s="854"/>
      <c r="AB56" s="854"/>
      <c r="AC56" s="854"/>
      <c r="AD56" s="854"/>
      <c r="AE56" s="855"/>
      <c r="AF56" s="779"/>
      <c r="AG56" s="780"/>
      <c r="AH56" s="780"/>
      <c r="AI56" s="780"/>
      <c r="AJ56" s="781"/>
      <c r="AK56" s="856"/>
      <c r="AL56" s="854"/>
      <c r="AM56" s="854"/>
      <c r="AN56" s="854"/>
      <c r="AO56" s="854"/>
      <c r="AP56" s="854"/>
      <c r="AQ56" s="854"/>
      <c r="AR56" s="854"/>
      <c r="AS56" s="854"/>
      <c r="AT56" s="854"/>
      <c r="AU56" s="854"/>
      <c r="AV56" s="854"/>
      <c r="AW56" s="854"/>
      <c r="AX56" s="854"/>
      <c r="AY56" s="854"/>
      <c r="AZ56" s="857"/>
      <c r="BA56" s="857"/>
      <c r="BB56" s="857"/>
      <c r="BC56" s="857"/>
      <c r="BD56" s="857"/>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3"/>
      <c r="R57" s="854"/>
      <c r="S57" s="854"/>
      <c r="T57" s="854"/>
      <c r="U57" s="854"/>
      <c r="V57" s="854"/>
      <c r="W57" s="854"/>
      <c r="X57" s="854"/>
      <c r="Y57" s="854"/>
      <c r="Z57" s="854"/>
      <c r="AA57" s="854"/>
      <c r="AB57" s="854"/>
      <c r="AC57" s="854"/>
      <c r="AD57" s="854"/>
      <c r="AE57" s="855"/>
      <c r="AF57" s="779"/>
      <c r="AG57" s="780"/>
      <c r="AH57" s="780"/>
      <c r="AI57" s="780"/>
      <c r="AJ57" s="781"/>
      <c r="AK57" s="856"/>
      <c r="AL57" s="854"/>
      <c r="AM57" s="854"/>
      <c r="AN57" s="854"/>
      <c r="AO57" s="854"/>
      <c r="AP57" s="854"/>
      <c r="AQ57" s="854"/>
      <c r="AR57" s="854"/>
      <c r="AS57" s="854"/>
      <c r="AT57" s="854"/>
      <c r="AU57" s="854"/>
      <c r="AV57" s="854"/>
      <c r="AW57" s="854"/>
      <c r="AX57" s="854"/>
      <c r="AY57" s="854"/>
      <c r="AZ57" s="857"/>
      <c r="BA57" s="857"/>
      <c r="BB57" s="857"/>
      <c r="BC57" s="857"/>
      <c r="BD57" s="857"/>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3"/>
      <c r="R58" s="854"/>
      <c r="S58" s="854"/>
      <c r="T58" s="854"/>
      <c r="U58" s="854"/>
      <c r="V58" s="854"/>
      <c r="W58" s="854"/>
      <c r="X58" s="854"/>
      <c r="Y58" s="854"/>
      <c r="Z58" s="854"/>
      <c r="AA58" s="854"/>
      <c r="AB58" s="854"/>
      <c r="AC58" s="854"/>
      <c r="AD58" s="854"/>
      <c r="AE58" s="855"/>
      <c r="AF58" s="779"/>
      <c r="AG58" s="780"/>
      <c r="AH58" s="780"/>
      <c r="AI58" s="780"/>
      <c r="AJ58" s="781"/>
      <c r="AK58" s="856"/>
      <c r="AL58" s="854"/>
      <c r="AM58" s="854"/>
      <c r="AN58" s="854"/>
      <c r="AO58" s="854"/>
      <c r="AP58" s="854"/>
      <c r="AQ58" s="854"/>
      <c r="AR58" s="854"/>
      <c r="AS58" s="854"/>
      <c r="AT58" s="854"/>
      <c r="AU58" s="854"/>
      <c r="AV58" s="854"/>
      <c r="AW58" s="854"/>
      <c r="AX58" s="854"/>
      <c r="AY58" s="854"/>
      <c r="AZ58" s="857"/>
      <c r="BA58" s="857"/>
      <c r="BB58" s="857"/>
      <c r="BC58" s="857"/>
      <c r="BD58" s="857"/>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3"/>
      <c r="R59" s="854"/>
      <c r="S59" s="854"/>
      <c r="T59" s="854"/>
      <c r="U59" s="854"/>
      <c r="V59" s="854"/>
      <c r="W59" s="854"/>
      <c r="X59" s="854"/>
      <c r="Y59" s="854"/>
      <c r="Z59" s="854"/>
      <c r="AA59" s="854"/>
      <c r="AB59" s="854"/>
      <c r="AC59" s="854"/>
      <c r="AD59" s="854"/>
      <c r="AE59" s="855"/>
      <c r="AF59" s="779"/>
      <c r="AG59" s="780"/>
      <c r="AH59" s="780"/>
      <c r="AI59" s="780"/>
      <c r="AJ59" s="781"/>
      <c r="AK59" s="856"/>
      <c r="AL59" s="854"/>
      <c r="AM59" s="854"/>
      <c r="AN59" s="854"/>
      <c r="AO59" s="854"/>
      <c r="AP59" s="854"/>
      <c r="AQ59" s="854"/>
      <c r="AR59" s="854"/>
      <c r="AS59" s="854"/>
      <c r="AT59" s="854"/>
      <c r="AU59" s="854"/>
      <c r="AV59" s="854"/>
      <c r="AW59" s="854"/>
      <c r="AX59" s="854"/>
      <c r="AY59" s="854"/>
      <c r="AZ59" s="857"/>
      <c r="BA59" s="857"/>
      <c r="BB59" s="857"/>
      <c r="BC59" s="857"/>
      <c r="BD59" s="857"/>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3"/>
      <c r="R60" s="854"/>
      <c r="S60" s="854"/>
      <c r="T60" s="854"/>
      <c r="U60" s="854"/>
      <c r="V60" s="854"/>
      <c r="W60" s="854"/>
      <c r="X60" s="854"/>
      <c r="Y60" s="854"/>
      <c r="Z60" s="854"/>
      <c r="AA60" s="854"/>
      <c r="AB60" s="854"/>
      <c r="AC60" s="854"/>
      <c r="AD60" s="854"/>
      <c r="AE60" s="855"/>
      <c r="AF60" s="779"/>
      <c r="AG60" s="780"/>
      <c r="AH60" s="780"/>
      <c r="AI60" s="780"/>
      <c r="AJ60" s="781"/>
      <c r="AK60" s="856"/>
      <c r="AL60" s="854"/>
      <c r="AM60" s="854"/>
      <c r="AN60" s="854"/>
      <c r="AO60" s="854"/>
      <c r="AP60" s="854"/>
      <c r="AQ60" s="854"/>
      <c r="AR60" s="854"/>
      <c r="AS60" s="854"/>
      <c r="AT60" s="854"/>
      <c r="AU60" s="854"/>
      <c r="AV60" s="854"/>
      <c r="AW60" s="854"/>
      <c r="AX60" s="854"/>
      <c r="AY60" s="854"/>
      <c r="AZ60" s="857"/>
      <c r="BA60" s="857"/>
      <c r="BB60" s="857"/>
      <c r="BC60" s="857"/>
      <c r="BD60" s="857"/>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3"/>
      <c r="R61" s="854"/>
      <c r="S61" s="854"/>
      <c r="T61" s="854"/>
      <c r="U61" s="854"/>
      <c r="V61" s="854"/>
      <c r="W61" s="854"/>
      <c r="X61" s="854"/>
      <c r="Y61" s="854"/>
      <c r="Z61" s="854"/>
      <c r="AA61" s="854"/>
      <c r="AB61" s="854"/>
      <c r="AC61" s="854"/>
      <c r="AD61" s="854"/>
      <c r="AE61" s="855"/>
      <c r="AF61" s="779"/>
      <c r="AG61" s="780"/>
      <c r="AH61" s="780"/>
      <c r="AI61" s="780"/>
      <c r="AJ61" s="781"/>
      <c r="AK61" s="856"/>
      <c r="AL61" s="854"/>
      <c r="AM61" s="854"/>
      <c r="AN61" s="854"/>
      <c r="AO61" s="854"/>
      <c r="AP61" s="854"/>
      <c r="AQ61" s="854"/>
      <c r="AR61" s="854"/>
      <c r="AS61" s="854"/>
      <c r="AT61" s="854"/>
      <c r="AU61" s="854"/>
      <c r="AV61" s="854"/>
      <c r="AW61" s="854"/>
      <c r="AX61" s="854"/>
      <c r="AY61" s="854"/>
      <c r="AZ61" s="857"/>
      <c r="BA61" s="857"/>
      <c r="BB61" s="857"/>
      <c r="BC61" s="857"/>
      <c r="BD61" s="857"/>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3"/>
      <c r="R62" s="854"/>
      <c r="S62" s="854"/>
      <c r="T62" s="854"/>
      <c r="U62" s="854"/>
      <c r="V62" s="854"/>
      <c r="W62" s="854"/>
      <c r="X62" s="854"/>
      <c r="Y62" s="854"/>
      <c r="Z62" s="854"/>
      <c r="AA62" s="854"/>
      <c r="AB62" s="854"/>
      <c r="AC62" s="854"/>
      <c r="AD62" s="854"/>
      <c r="AE62" s="855"/>
      <c r="AF62" s="779"/>
      <c r="AG62" s="780"/>
      <c r="AH62" s="780"/>
      <c r="AI62" s="780"/>
      <c r="AJ62" s="781"/>
      <c r="AK62" s="856"/>
      <c r="AL62" s="854"/>
      <c r="AM62" s="854"/>
      <c r="AN62" s="854"/>
      <c r="AO62" s="854"/>
      <c r="AP62" s="854"/>
      <c r="AQ62" s="854"/>
      <c r="AR62" s="854"/>
      <c r="AS62" s="854"/>
      <c r="AT62" s="854"/>
      <c r="AU62" s="854"/>
      <c r="AV62" s="854"/>
      <c r="AW62" s="854"/>
      <c r="AX62" s="854"/>
      <c r="AY62" s="854"/>
      <c r="AZ62" s="857"/>
      <c r="BA62" s="857"/>
      <c r="BB62" s="857"/>
      <c r="BC62" s="857"/>
      <c r="BD62" s="857"/>
      <c r="BE62" s="846"/>
      <c r="BF62" s="846"/>
      <c r="BG62" s="846"/>
      <c r="BH62" s="846"/>
      <c r="BI62" s="847"/>
      <c r="BJ62" s="865"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384</v>
      </c>
      <c r="C63" s="809"/>
      <c r="D63" s="809"/>
      <c r="E63" s="809"/>
      <c r="F63" s="809"/>
      <c r="G63" s="809"/>
      <c r="H63" s="809"/>
      <c r="I63" s="809"/>
      <c r="J63" s="809"/>
      <c r="K63" s="809"/>
      <c r="L63" s="809"/>
      <c r="M63" s="809"/>
      <c r="N63" s="809"/>
      <c r="O63" s="809"/>
      <c r="P63" s="810"/>
      <c r="Q63" s="858"/>
      <c r="R63" s="859"/>
      <c r="S63" s="859"/>
      <c r="T63" s="859"/>
      <c r="U63" s="859"/>
      <c r="V63" s="859"/>
      <c r="W63" s="859"/>
      <c r="X63" s="859"/>
      <c r="Y63" s="859"/>
      <c r="Z63" s="859"/>
      <c r="AA63" s="859"/>
      <c r="AB63" s="859"/>
      <c r="AC63" s="859"/>
      <c r="AD63" s="859"/>
      <c r="AE63" s="860"/>
      <c r="AF63" s="861">
        <v>2235</v>
      </c>
      <c r="AG63" s="862"/>
      <c r="AH63" s="862"/>
      <c r="AI63" s="862"/>
      <c r="AJ63" s="863"/>
      <c r="AK63" s="864"/>
      <c r="AL63" s="859"/>
      <c r="AM63" s="859"/>
      <c r="AN63" s="859"/>
      <c r="AO63" s="859"/>
      <c r="AP63" s="862">
        <v>11761</v>
      </c>
      <c r="AQ63" s="862"/>
      <c r="AR63" s="862"/>
      <c r="AS63" s="862"/>
      <c r="AT63" s="862"/>
      <c r="AU63" s="862">
        <v>3236</v>
      </c>
      <c r="AV63" s="862"/>
      <c r="AW63" s="862"/>
      <c r="AX63" s="862"/>
      <c r="AY63" s="862"/>
      <c r="AZ63" s="866"/>
      <c r="BA63" s="866"/>
      <c r="BB63" s="866"/>
      <c r="BC63" s="866"/>
      <c r="BD63" s="866"/>
      <c r="BE63" s="867"/>
      <c r="BF63" s="867"/>
      <c r="BG63" s="867"/>
      <c r="BH63" s="867"/>
      <c r="BI63" s="868"/>
      <c r="BJ63" s="869" t="s">
        <v>108</v>
      </c>
      <c r="BK63" s="870"/>
      <c r="BL63" s="870"/>
      <c r="BM63" s="870"/>
      <c r="BN63" s="871"/>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2" t="s">
        <v>370</v>
      </c>
      <c r="AG66" s="831"/>
      <c r="AH66" s="831"/>
      <c r="AI66" s="831"/>
      <c r="AJ66" s="873"/>
      <c r="AK66" s="735" t="s">
        <v>371</v>
      </c>
      <c r="AL66" s="759"/>
      <c r="AM66" s="759"/>
      <c r="AN66" s="759"/>
      <c r="AO66" s="760"/>
      <c r="AP66" s="735" t="s">
        <v>372</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4"/>
      <c r="AG67" s="834"/>
      <c r="AH67" s="834"/>
      <c r="AI67" s="834"/>
      <c r="AJ67" s="875"/>
      <c r="AK67" s="876"/>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7"/>
    </row>
    <row r="68" spans="1:131" s="198" customFormat="1" ht="26.25" customHeight="1" thickTop="1">
      <c r="A68" s="209">
        <v>1</v>
      </c>
      <c r="B68" s="889" t="s">
        <v>534</v>
      </c>
      <c r="C68" s="890"/>
      <c r="D68" s="890"/>
      <c r="E68" s="890"/>
      <c r="F68" s="890"/>
      <c r="G68" s="890"/>
      <c r="H68" s="890"/>
      <c r="I68" s="890"/>
      <c r="J68" s="890"/>
      <c r="K68" s="890"/>
      <c r="L68" s="890"/>
      <c r="M68" s="890"/>
      <c r="N68" s="890"/>
      <c r="O68" s="890"/>
      <c r="P68" s="891"/>
      <c r="Q68" s="892">
        <v>3003</v>
      </c>
      <c r="R68" s="886"/>
      <c r="S68" s="886"/>
      <c r="T68" s="886"/>
      <c r="U68" s="886"/>
      <c r="V68" s="886">
        <v>2846</v>
      </c>
      <c r="W68" s="886"/>
      <c r="X68" s="886"/>
      <c r="Y68" s="886"/>
      <c r="Z68" s="886"/>
      <c r="AA68" s="886">
        <v>156</v>
      </c>
      <c r="AB68" s="886"/>
      <c r="AC68" s="886"/>
      <c r="AD68" s="886"/>
      <c r="AE68" s="886"/>
      <c r="AF68" s="886">
        <v>156</v>
      </c>
      <c r="AG68" s="886"/>
      <c r="AH68" s="886"/>
      <c r="AI68" s="886"/>
      <c r="AJ68" s="886"/>
      <c r="AK68" s="886" t="s">
        <v>540</v>
      </c>
      <c r="AL68" s="886"/>
      <c r="AM68" s="886"/>
      <c r="AN68" s="886"/>
      <c r="AO68" s="886"/>
      <c r="AP68" s="886">
        <v>909</v>
      </c>
      <c r="AQ68" s="886"/>
      <c r="AR68" s="886"/>
      <c r="AS68" s="886"/>
      <c r="AT68" s="886"/>
      <c r="AU68" s="886">
        <v>322</v>
      </c>
      <c r="AV68" s="886"/>
      <c r="AW68" s="886"/>
      <c r="AX68" s="886"/>
      <c r="AY68" s="886"/>
      <c r="AZ68" s="887"/>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7"/>
    </row>
    <row r="69" spans="1:131" s="198" customFormat="1" ht="26.25" customHeight="1">
      <c r="A69" s="212">
        <v>2</v>
      </c>
      <c r="B69" s="893" t="s">
        <v>535</v>
      </c>
      <c r="C69" s="894"/>
      <c r="D69" s="894"/>
      <c r="E69" s="894"/>
      <c r="F69" s="894"/>
      <c r="G69" s="894"/>
      <c r="H69" s="894"/>
      <c r="I69" s="894"/>
      <c r="J69" s="894"/>
      <c r="K69" s="894"/>
      <c r="L69" s="894"/>
      <c r="M69" s="894"/>
      <c r="N69" s="894"/>
      <c r="O69" s="894"/>
      <c r="P69" s="895"/>
      <c r="Q69" s="896">
        <v>10</v>
      </c>
      <c r="R69" s="849"/>
      <c r="S69" s="849"/>
      <c r="T69" s="849"/>
      <c r="U69" s="849"/>
      <c r="V69" s="849">
        <v>9</v>
      </c>
      <c r="W69" s="849"/>
      <c r="X69" s="849"/>
      <c r="Y69" s="849"/>
      <c r="Z69" s="849"/>
      <c r="AA69" s="849">
        <v>1</v>
      </c>
      <c r="AB69" s="849"/>
      <c r="AC69" s="849"/>
      <c r="AD69" s="849"/>
      <c r="AE69" s="849"/>
      <c r="AF69" s="849">
        <v>1</v>
      </c>
      <c r="AG69" s="849"/>
      <c r="AH69" s="849"/>
      <c r="AI69" s="849"/>
      <c r="AJ69" s="849"/>
      <c r="AK69" s="849">
        <v>5</v>
      </c>
      <c r="AL69" s="849"/>
      <c r="AM69" s="849"/>
      <c r="AN69" s="849"/>
      <c r="AO69" s="849"/>
      <c r="AP69" s="849" t="s">
        <v>540</v>
      </c>
      <c r="AQ69" s="849"/>
      <c r="AR69" s="849"/>
      <c r="AS69" s="849"/>
      <c r="AT69" s="849"/>
      <c r="AU69" s="849" t="s">
        <v>540</v>
      </c>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7"/>
    </row>
    <row r="70" spans="1:131" s="198" customFormat="1" ht="26.25" customHeight="1">
      <c r="A70" s="212">
        <v>3</v>
      </c>
      <c r="B70" s="893" t="s">
        <v>536</v>
      </c>
      <c r="C70" s="894"/>
      <c r="D70" s="894"/>
      <c r="E70" s="894"/>
      <c r="F70" s="894"/>
      <c r="G70" s="894"/>
      <c r="H70" s="894"/>
      <c r="I70" s="894"/>
      <c r="J70" s="894"/>
      <c r="K70" s="894"/>
      <c r="L70" s="894"/>
      <c r="M70" s="894"/>
      <c r="N70" s="894"/>
      <c r="O70" s="894"/>
      <c r="P70" s="895"/>
      <c r="Q70" s="896">
        <v>11914</v>
      </c>
      <c r="R70" s="849"/>
      <c r="S70" s="849"/>
      <c r="T70" s="849"/>
      <c r="U70" s="849"/>
      <c r="V70" s="849">
        <v>11856</v>
      </c>
      <c r="W70" s="849"/>
      <c r="X70" s="849"/>
      <c r="Y70" s="849"/>
      <c r="Z70" s="849"/>
      <c r="AA70" s="849">
        <v>58</v>
      </c>
      <c r="AB70" s="849"/>
      <c r="AC70" s="849"/>
      <c r="AD70" s="849"/>
      <c r="AE70" s="849"/>
      <c r="AF70" s="849">
        <v>58</v>
      </c>
      <c r="AG70" s="849"/>
      <c r="AH70" s="849"/>
      <c r="AI70" s="849"/>
      <c r="AJ70" s="849"/>
      <c r="AK70" s="849">
        <v>5</v>
      </c>
      <c r="AL70" s="849"/>
      <c r="AM70" s="849"/>
      <c r="AN70" s="849"/>
      <c r="AO70" s="849"/>
      <c r="AP70" s="849" t="s">
        <v>540</v>
      </c>
      <c r="AQ70" s="849"/>
      <c r="AR70" s="849"/>
      <c r="AS70" s="849"/>
      <c r="AT70" s="849"/>
      <c r="AU70" s="849" t="s">
        <v>540</v>
      </c>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7"/>
    </row>
    <row r="71" spans="1:131" s="198" customFormat="1" ht="26.25" customHeight="1">
      <c r="A71" s="212">
        <v>4</v>
      </c>
      <c r="B71" s="893" t="s">
        <v>537</v>
      </c>
      <c r="C71" s="894"/>
      <c r="D71" s="894"/>
      <c r="E71" s="894"/>
      <c r="F71" s="894"/>
      <c r="G71" s="894"/>
      <c r="H71" s="894"/>
      <c r="I71" s="894"/>
      <c r="J71" s="894"/>
      <c r="K71" s="894"/>
      <c r="L71" s="894"/>
      <c r="M71" s="894"/>
      <c r="N71" s="894"/>
      <c r="O71" s="894"/>
      <c r="P71" s="895"/>
      <c r="Q71" s="896">
        <v>47</v>
      </c>
      <c r="R71" s="849"/>
      <c r="S71" s="849"/>
      <c r="T71" s="849"/>
      <c r="U71" s="849"/>
      <c r="V71" s="849">
        <v>46</v>
      </c>
      <c r="W71" s="849"/>
      <c r="X71" s="849"/>
      <c r="Y71" s="849"/>
      <c r="Z71" s="849"/>
      <c r="AA71" s="849">
        <v>1</v>
      </c>
      <c r="AB71" s="849"/>
      <c r="AC71" s="849"/>
      <c r="AD71" s="849"/>
      <c r="AE71" s="849"/>
      <c r="AF71" s="849">
        <v>1</v>
      </c>
      <c r="AG71" s="849"/>
      <c r="AH71" s="849"/>
      <c r="AI71" s="849"/>
      <c r="AJ71" s="849"/>
      <c r="AK71" s="849">
        <v>2</v>
      </c>
      <c r="AL71" s="849"/>
      <c r="AM71" s="849"/>
      <c r="AN71" s="849"/>
      <c r="AO71" s="849"/>
      <c r="AP71" s="849" t="s">
        <v>540</v>
      </c>
      <c r="AQ71" s="849"/>
      <c r="AR71" s="849"/>
      <c r="AS71" s="849"/>
      <c r="AT71" s="849"/>
      <c r="AU71" s="849" t="s">
        <v>540</v>
      </c>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7"/>
    </row>
    <row r="72" spans="1:131" s="198" customFormat="1" ht="26.25" customHeight="1">
      <c r="A72" s="212">
        <v>5</v>
      </c>
      <c r="B72" s="893" t="s">
        <v>538</v>
      </c>
      <c r="C72" s="894"/>
      <c r="D72" s="894"/>
      <c r="E72" s="894"/>
      <c r="F72" s="894"/>
      <c r="G72" s="894"/>
      <c r="H72" s="894"/>
      <c r="I72" s="894"/>
      <c r="J72" s="894"/>
      <c r="K72" s="894"/>
      <c r="L72" s="894"/>
      <c r="M72" s="894"/>
      <c r="N72" s="894"/>
      <c r="O72" s="894"/>
      <c r="P72" s="895"/>
      <c r="Q72" s="896">
        <v>118</v>
      </c>
      <c r="R72" s="849"/>
      <c r="S72" s="849"/>
      <c r="T72" s="849"/>
      <c r="U72" s="849"/>
      <c r="V72" s="849">
        <v>109</v>
      </c>
      <c r="W72" s="849"/>
      <c r="X72" s="849"/>
      <c r="Y72" s="849"/>
      <c r="Z72" s="849"/>
      <c r="AA72" s="849">
        <v>10</v>
      </c>
      <c r="AB72" s="849"/>
      <c r="AC72" s="849"/>
      <c r="AD72" s="849"/>
      <c r="AE72" s="849"/>
      <c r="AF72" s="849">
        <v>10</v>
      </c>
      <c r="AG72" s="849"/>
      <c r="AH72" s="849"/>
      <c r="AI72" s="849"/>
      <c r="AJ72" s="849"/>
      <c r="AK72" s="849">
        <v>2</v>
      </c>
      <c r="AL72" s="849"/>
      <c r="AM72" s="849"/>
      <c r="AN72" s="849"/>
      <c r="AO72" s="849"/>
      <c r="AP72" s="849" t="s">
        <v>540</v>
      </c>
      <c r="AQ72" s="849"/>
      <c r="AR72" s="849"/>
      <c r="AS72" s="849"/>
      <c r="AT72" s="849"/>
      <c r="AU72" s="849" t="s">
        <v>540</v>
      </c>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7"/>
    </row>
    <row r="73" spans="1:131" s="198" customFormat="1" ht="26.25" customHeight="1">
      <c r="A73" s="212">
        <v>6</v>
      </c>
      <c r="B73" s="893" t="s">
        <v>539</v>
      </c>
      <c r="C73" s="894"/>
      <c r="D73" s="894"/>
      <c r="E73" s="894"/>
      <c r="F73" s="894"/>
      <c r="G73" s="894"/>
      <c r="H73" s="894"/>
      <c r="I73" s="894"/>
      <c r="J73" s="894"/>
      <c r="K73" s="894"/>
      <c r="L73" s="894"/>
      <c r="M73" s="894"/>
      <c r="N73" s="894"/>
      <c r="O73" s="894"/>
      <c r="P73" s="895"/>
      <c r="Q73" s="896">
        <v>202536</v>
      </c>
      <c r="R73" s="849"/>
      <c r="S73" s="849"/>
      <c r="T73" s="849"/>
      <c r="U73" s="849"/>
      <c r="V73" s="849">
        <v>195058</v>
      </c>
      <c r="W73" s="849"/>
      <c r="X73" s="849"/>
      <c r="Y73" s="849"/>
      <c r="Z73" s="849"/>
      <c r="AA73" s="849">
        <v>7478</v>
      </c>
      <c r="AB73" s="849"/>
      <c r="AC73" s="849"/>
      <c r="AD73" s="849"/>
      <c r="AE73" s="849"/>
      <c r="AF73" s="849">
        <v>7478</v>
      </c>
      <c r="AG73" s="849"/>
      <c r="AH73" s="849"/>
      <c r="AI73" s="849"/>
      <c r="AJ73" s="849"/>
      <c r="AK73" s="849">
        <v>271</v>
      </c>
      <c r="AL73" s="849"/>
      <c r="AM73" s="849"/>
      <c r="AN73" s="849"/>
      <c r="AO73" s="849"/>
      <c r="AP73" s="849" t="s">
        <v>540</v>
      </c>
      <c r="AQ73" s="849"/>
      <c r="AR73" s="849"/>
      <c r="AS73" s="849"/>
      <c r="AT73" s="849"/>
      <c r="AU73" s="849" t="s">
        <v>540</v>
      </c>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7"/>
    </row>
    <row r="74" spans="1:131" s="198" customFormat="1" ht="26.25" customHeight="1">
      <c r="A74" s="212">
        <v>7</v>
      </c>
      <c r="B74" s="893"/>
      <c r="C74" s="894"/>
      <c r="D74" s="894"/>
      <c r="E74" s="894"/>
      <c r="F74" s="894"/>
      <c r="G74" s="894"/>
      <c r="H74" s="894"/>
      <c r="I74" s="894"/>
      <c r="J74" s="894"/>
      <c r="K74" s="894"/>
      <c r="L74" s="894"/>
      <c r="M74" s="894"/>
      <c r="N74" s="894"/>
      <c r="O74" s="894"/>
      <c r="P74" s="895"/>
      <c r="Q74" s="896"/>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7"/>
    </row>
    <row r="75" spans="1:131" s="198" customFormat="1" ht="26.25" customHeight="1">
      <c r="A75" s="212">
        <v>8</v>
      </c>
      <c r="B75" s="893"/>
      <c r="C75" s="894"/>
      <c r="D75" s="894"/>
      <c r="E75" s="894"/>
      <c r="F75" s="894"/>
      <c r="G75" s="894"/>
      <c r="H75" s="894"/>
      <c r="I75" s="894"/>
      <c r="J75" s="894"/>
      <c r="K75" s="894"/>
      <c r="L75" s="894"/>
      <c r="M75" s="894"/>
      <c r="N75" s="894"/>
      <c r="O75" s="894"/>
      <c r="P75" s="895"/>
      <c r="Q75" s="899"/>
      <c r="R75" s="851"/>
      <c r="S75" s="851"/>
      <c r="T75" s="851"/>
      <c r="U75" s="848"/>
      <c r="V75" s="850"/>
      <c r="W75" s="851"/>
      <c r="X75" s="851"/>
      <c r="Y75" s="851"/>
      <c r="Z75" s="848"/>
      <c r="AA75" s="850"/>
      <c r="AB75" s="851"/>
      <c r="AC75" s="851"/>
      <c r="AD75" s="851"/>
      <c r="AE75" s="848"/>
      <c r="AF75" s="850"/>
      <c r="AG75" s="851"/>
      <c r="AH75" s="851"/>
      <c r="AI75" s="851"/>
      <c r="AJ75" s="848"/>
      <c r="AK75" s="850"/>
      <c r="AL75" s="851"/>
      <c r="AM75" s="851"/>
      <c r="AN75" s="851"/>
      <c r="AO75" s="848"/>
      <c r="AP75" s="850"/>
      <c r="AQ75" s="851"/>
      <c r="AR75" s="851"/>
      <c r="AS75" s="851"/>
      <c r="AT75" s="848"/>
      <c r="AU75" s="850"/>
      <c r="AV75" s="851"/>
      <c r="AW75" s="851"/>
      <c r="AX75" s="851"/>
      <c r="AY75" s="848"/>
      <c r="AZ75" s="897"/>
      <c r="BA75" s="897"/>
      <c r="BB75" s="897"/>
      <c r="BC75" s="897"/>
      <c r="BD75" s="898"/>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7"/>
    </row>
    <row r="76" spans="1:131" s="198" customFormat="1" ht="26.25" customHeight="1">
      <c r="A76" s="212">
        <v>9</v>
      </c>
      <c r="B76" s="893"/>
      <c r="C76" s="894"/>
      <c r="D76" s="894"/>
      <c r="E76" s="894"/>
      <c r="F76" s="894"/>
      <c r="G76" s="894"/>
      <c r="H76" s="894"/>
      <c r="I76" s="894"/>
      <c r="J76" s="894"/>
      <c r="K76" s="894"/>
      <c r="L76" s="894"/>
      <c r="M76" s="894"/>
      <c r="N76" s="894"/>
      <c r="O76" s="894"/>
      <c r="P76" s="895"/>
      <c r="Q76" s="899"/>
      <c r="R76" s="851"/>
      <c r="S76" s="851"/>
      <c r="T76" s="851"/>
      <c r="U76" s="848"/>
      <c r="V76" s="850"/>
      <c r="W76" s="851"/>
      <c r="X76" s="851"/>
      <c r="Y76" s="851"/>
      <c r="Z76" s="848"/>
      <c r="AA76" s="850"/>
      <c r="AB76" s="851"/>
      <c r="AC76" s="851"/>
      <c r="AD76" s="851"/>
      <c r="AE76" s="848"/>
      <c r="AF76" s="850"/>
      <c r="AG76" s="851"/>
      <c r="AH76" s="851"/>
      <c r="AI76" s="851"/>
      <c r="AJ76" s="848"/>
      <c r="AK76" s="850"/>
      <c r="AL76" s="851"/>
      <c r="AM76" s="851"/>
      <c r="AN76" s="851"/>
      <c r="AO76" s="848"/>
      <c r="AP76" s="850"/>
      <c r="AQ76" s="851"/>
      <c r="AR76" s="851"/>
      <c r="AS76" s="851"/>
      <c r="AT76" s="848"/>
      <c r="AU76" s="850"/>
      <c r="AV76" s="851"/>
      <c r="AW76" s="851"/>
      <c r="AX76" s="851"/>
      <c r="AY76" s="848"/>
      <c r="AZ76" s="897"/>
      <c r="BA76" s="897"/>
      <c r="BB76" s="897"/>
      <c r="BC76" s="897"/>
      <c r="BD76" s="898"/>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7"/>
    </row>
    <row r="77" spans="1:131" s="198" customFormat="1" ht="26.25" customHeight="1">
      <c r="A77" s="212">
        <v>10</v>
      </c>
      <c r="B77" s="893"/>
      <c r="C77" s="894"/>
      <c r="D77" s="894"/>
      <c r="E77" s="894"/>
      <c r="F77" s="894"/>
      <c r="G77" s="894"/>
      <c r="H77" s="894"/>
      <c r="I77" s="894"/>
      <c r="J77" s="894"/>
      <c r="K77" s="894"/>
      <c r="L77" s="894"/>
      <c r="M77" s="894"/>
      <c r="N77" s="894"/>
      <c r="O77" s="894"/>
      <c r="P77" s="895"/>
      <c r="Q77" s="899"/>
      <c r="R77" s="851"/>
      <c r="S77" s="851"/>
      <c r="T77" s="851"/>
      <c r="U77" s="848"/>
      <c r="V77" s="850"/>
      <c r="W77" s="851"/>
      <c r="X77" s="851"/>
      <c r="Y77" s="851"/>
      <c r="Z77" s="848"/>
      <c r="AA77" s="850"/>
      <c r="AB77" s="851"/>
      <c r="AC77" s="851"/>
      <c r="AD77" s="851"/>
      <c r="AE77" s="848"/>
      <c r="AF77" s="850"/>
      <c r="AG77" s="851"/>
      <c r="AH77" s="851"/>
      <c r="AI77" s="851"/>
      <c r="AJ77" s="848"/>
      <c r="AK77" s="850"/>
      <c r="AL77" s="851"/>
      <c r="AM77" s="851"/>
      <c r="AN77" s="851"/>
      <c r="AO77" s="848"/>
      <c r="AP77" s="850"/>
      <c r="AQ77" s="851"/>
      <c r="AR77" s="851"/>
      <c r="AS77" s="851"/>
      <c r="AT77" s="848"/>
      <c r="AU77" s="850"/>
      <c r="AV77" s="851"/>
      <c r="AW77" s="851"/>
      <c r="AX77" s="851"/>
      <c r="AY77" s="848"/>
      <c r="AZ77" s="897"/>
      <c r="BA77" s="897"/>
      <c r="BB77" s="897"/>
      <c r="BC77" s="897"/>
      <c r="BD77" s="898"/>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7"/>
    </row>
    <row r="78" spans="1:131" s="198" customFormat="1" ht="26.25" customHeight="1">
      <c r="A78" s="212">
        <v>11</v>
      </c>
      <c r="B78" s="893"/>
      <c r="C78" s="894"/>
      <c r="D78" s="894"/>
      <c r="E78" s="894"/>
      <c r="F78" s="894"/>
      <c r="G78" s="894"/>
      <c r="H78" s="894"/>
      <c r="I78" s="894"/>
      <c r="J78" s="894"/>
      <c r="K78" s="894"/>
      <c r="L78" s="894"/>
      <c r="M78" s="894"/>
      <c r="N78" s="894"/>
      <c r="O78" s="894"/>
      <c r="P78" s="895"/>
      <c r="Q78" s="896"/>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896"/>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896"/>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7"/>
    </row>
    <row r="88" spans="1:131" s="198" customFormat="1" ht="26.25" customHeight="1" thickBot="1">
      <c r="A88" s="215" t="s">
        <v>363</v>
      </c>
      <c r="B88" s="808" t="s">
        <v>388</v>
      </c>
      <c r="C88" s="809"/>
      <c r="D88" s="809"/>
      <c r="E88" s="809"/>
      <c r="F88" s="809"/>
      <c r="G88" s="809"/>
      <c r="H88" s="809"/>
      <c r="I88" s="809"/>
      <c r="J88" s="809"/>
      <c r="K88" s="809"/>
      <c r="L88" s="809"/>
      <c r="M88" s="809"/>
      <c r="N88" s="809"/>
      <c r="O88" s="809"/>
      <c r="P88" s="810"/>
      <c r="Q88" s="858"/>
      <c r="R88" s="859"/>
      <c r="S88" s="859"/>
      <c r="T88" s="859"/>
      <c r="U88" s="859"/>
      <c r="V88" s="859"/>
      <c r="W88" s="859"/>
      <c r="X88" s="859"/>
      <c r="Y88" s="859"/>
      <c r="Z88" s="859"/>
      <c r="AA88" s="859"/>
      <c r="AB88" s="859"/>
      <c r="AC88" s="859"/>
      <c r="AD88" s="859"/>
      <c r="AE88" s="859"/>
      <c r="AF88" s="862">
        <v>7704</v>
      </c>
      <c r="AG88" s="862"/>
      <c r="AH88" s="862"/>
      <c r="AI88" s="862"/>
      <c r="AJ88" s="862"/>
      <c r="AK88" s="859"/>
      <c r="AL88" s="859"/>
      <c r="AM88" s="859"/>
      <c r="AN88" s="859"/>
      <c r="AO88" s="859"/>
      <c r="AP88" s="862">
        <v>909</v>
      </c>
      <c r="AQ88" s="862"/>
      <c r="AR88" s="862"/>
      <c r="AS88" s="862"/>
      <c r="AT88" s="862"/>
      <c r="AU88" s="862">
        <v>322</v>
      </c>
      <c r="AV88" s="862"/>
      <c r="AW88" s="862"/>
      <c r="AX88" s="862"/>
      <c r="AY88" s="862"/>
      <c r="AZ88" s="867"/>
      <c r="BA88" s="867"/>
      <c r="BB88" s="867"/>
      <c r="BC88" s="867"/>
      <c r="BD88" s="868"/>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v>
      </c>
      <c r="CS102" s="870"/>
      <c r="CT102" s="870"/>
      <c r="CU102" s="870"/>
      <c r="CV102" s="911"/>
      <c r="CW102" s="910"/>
      <c r="CX102" s="870"/>
      <c r="CY102" s="870"/>
      <c r="CZ102" s="870"/>
      <c r="DA102" s="911"/>
      <c r="DB102" s="910"/>
      <c r="DC102" s="870"/>
      <c r="DD102" s="870"/>
      <c r="DE102" s="870"/>
      <c r="DF102" s="911"/>
      <c r="DG102" s="910"/>
      <c r="DH102" s="870"/>
      <c r="DI102" s="870"/>
      <c r="DJ102" s="870"/>
      <c r="DK102" s="911"/>
      <c r="DL102" s="910"/>
      <c r="DM102" s="870"/>
      <c r="DN102" s="870"/>
      <c r="DO102" s="870"/>
      <c r="DP102" s="911"/>
      <c r="DQ102" s="910"/>
      <c r="DR102" s="870"/>
      <c r="DS102" s="870"/>
      <c r="DT102" s="870"/>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1835175</v>
      </c>
      <c r="AB110" s="920"/>
      <c r="AC110" s="920"/>
      <c r="AD110" s="920"/>
      <c r="AE110" s="921"/>
      <c r="AF110" s="922">
        <v>1748207</v>
      </c>
      <c r="AG110" s="920"/>
      <c r="AH110" s="920"/>
      <c r="AI110" s="920"/>
      <c r="AJ110" s="921"/>
      <c r="AK110" s="922">
        <v>1753004</v>
      </c>
      <c r="AL110" s="920"/>
      <c r="AM110" s="920"/>
      <c r="AN110" s="920"/>
      <c r="AO110" s="921"/>
      <c r="AP110" s="923">
        <v>19.399999999999999</v>
      </c>
      <c r="AQ110" s="924"/>
      <c r="AR110" s="924"/>
      <c r="AS110" s="924"/>
      <c r="AT110" s="925"/>
      <c r="AU110" s="926" t="s">
        <v>59</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16798537</v>
      </c>
      <c r="BR110" s="957"/>
      <c r="BS110" s="957"/>
      <c r="BT110" s="957"/>
      <c r="BU110" s="957"/>
      <c r="BV110" s="957">
        <v>16871505</v>
      </c>
      <c r="BW110" s="957"/>
      <c r="BX110" s="957"/>
      <c r="BY110" s="957"/>
      <c r="BZ110" s="957"/>
      <c r="CA110" s="957">
        <v>17192194</v>
      </c>
      <c r="CB110" s="957"/>
      <c r="CC110" s="957"/>
      <c r="CD110" s="957"/>
      <c r="CE110" s="957"/>
      <c r="CF110" s="971">
        <v>190</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40677</v>
      </c>
      <c r="BR111" s="950"/>
      <c r="BS111" s="950"/>
      <c r="BT111" s="950"/>
      <c r="BU111" s="950"/>
      <c r="BV111" s="950">
        <v>27431</v>
      </c>
      <c r="BW111" s="950"/>
      <c r="BX111" s="950"/>
      <c r="BY111" s="950"/>
      <c r="BZ111" s="950"/>
      <c r="CA111" s="950">
        <v>15886</v>
      </c>
      <c r="CB111" s="950"/>
      <c r="CC111" s="950"/>
      <c r="CD111" s="950"/>
      <c r="CE111" s="950"/>
      <c r="CF111" s="944">
        <v>0.2</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6140782</v>
      </c>
      <c r="BR112" s="950"/>
      <c r="BS112" s="950"/>
      <c r="BT112" s="950"/>
      <c r="BU112" s="950"/>
      <c r="BV112" s="950">
        <v>6255965</v>
      </c>
      <c r="BW112" s="950"/>
      <c r="BX112" s="950"/>
      <c r="BY112" s="950"/>
      <c r="BZ112" s="950"/>
      <c r="CA112" s="950">
        <v>6235572</v>
      </c>
      <c r="CB112" s="950"/>
      <c r="CC112" s="950"/>
      <c r="CD112" s="950"/>
      <c r="CE112" s="950"/>
      <c r="CF112" s="944">
        <v>68.900000000000006</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431084</v>
      </c>
      <c r="AB113" s="964"/>
      <c r="AC113" s="964"/>
      <c r="AD113" s="964"/>
      <c r="AE113" s="965"/>
      <c r="AF113" s="966">
        <v>447787</v>
      </c>
      <c r="AG113" s="964"/>
      <c r="AH113" s="964"/>
      <c r="AI113" s="964"/>
      <c r="AJ113" s="965"/>
      <c r="AK113" s="966">
        <v>483667</v>
      </c>
      <c r="AL113" s="964"/>
      <c r="AM113" s="964"/>
      <c r="AN113" s="964"/>
      <c r="AO113" s="965"/>
      <c r="AP113" s="967">
        <v>5.3</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355292</v>
      </c>
      <c r="BR113" s="950"/>
      <c r="BS113" s="950"/>
      <c r="BT113" s="950"/>
      <c r="BU113" s="950"/>
      <c r="BV113" s="950">
        <v>359531</v>
      </c>
      <c r="BW113" s="950"/>
      <c r="BX113" s="950"/>
      <c r="BY113" s="950"/>
      <c r="BZ113" s="950"/>
      <c r="CA113" s="950">
        <v>321978</v>
      </c>
      <c r="CB113" s="950"/>
      <c r="CC113" s="950"/>
      <c r="CD113" s="950"/>
      <c r="CE113" s="950"/>
      <c r="CF113" s="944">
        <v>3.6</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48464</v>
      </c>
      <c r="AB114" s="989"/>
      <c r="AC114" s="989"/>
      <c r="AD114" s="989"/>
      <c r="AE114" s="990"/>
      <c r="AF114" s="991">
        <v>50349</v>
      </c>
      <c r="AG114" s="989"/>
      <c r="AH114" s="989"/>
      <c r="AI114" s="989"/>
      <c r="AJ114" s="990"/>
      <c r="AK114" s="991">
        <v>55442</v>
      </c>
      <c r="AL114" s="989"/>
      <c r="AM114" s="989"/>
      <c r="AN114" s="989"/>
      <c r="AO114" s="990"/>
      <c r="AP114" s="992">
        <v>0.6</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2646347</v>
      </c>
      <c r="BR114" s="950"/>
      <c r="BS114" s="950"/>
      <c r="BT114" s="950"/>
      <c r="BU114" s="950"/>
      <c r="BV114" s="950">
        <v>2437592</v>
      </c>
      <c r="BW114" s="950"/>
      <c r="BX114" s="950"/>
      <c r="BY114" s="950"/>
      <c r="BZ114" s="950"/>
      <c r="CA114" s="950">
        <v>2394365</v>
      </c>
      <c r="CB114" s="950"/>
      <c r="CC114" s="950"/>
      <c r="CD114" s="950"/>
      <c r="CE114" s="950"/>
      <c r="CF114" s="944">
        <v>26.5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21075</v>
      </c>
      <c r="AB115" s="964"/>
      <c r="AC115" s="964"/>
      <c r="AD115" s="964"/>
      <c r="AE115" s="965"/>
      <c r="AF115" s="966">
        <v>13743</v>
      </c>
      <c r="AG115" s="964"/>
      <c r="AH115" s="964"/>
      <c r="AI115" s="964"/>
      <c r="AJ115" s="965"/>
      <c r="AK115" s="966">
        <v>11545</v>
      </c>
      <c r="AL115" s="964"/>
      <c r="AM115" s="964"/>
      <c r="AN115" s="964"/>
      <c r="AO115" s="965"/>
      <c r="AP115" s="967">
        <v>0.1</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2335798</v>
      </c>
      <c r="AB117" s="996"/>
      <c r="AC117" s="996"/>
      <c r="AD117" s="996"/>
      <c r="AE117" s="997"/>
      <c r="AF117" s="995">
        <v>2260086</v>
      </c>
      <c r="AG117" s="996"/>
      <c r="AH117" s="996"/>
      <c r="AI117" s="996"/>
      <c r="AJ117" s="997"/>
      <c r="AK117" s="995">
        <v>2303658</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25981635</v>
      </c>
      <c r="BR118" s="1016"/>
      <c r="BS118" s="1016"/>
      <c r="BT118" s="1016"/>
      <c r="BU118" s="1016"/>
      <c r="BV118" s="1016">
        <v>25952024</v>
      </c>
      <c r="BW118" s="1016"/>
      <c r="BX118" s="1016"/>
      <c r="BY118" s="1016"/>
      <c r="BZ118" s="1016"/>
      <c r="CA118" s="1016">
        <v>26159995</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6475265</v>
      </c>
      <c r="BR119" s="957"/>
      <c r="BS119" s="957"/>
      <c r="BT119" s="957"/>
      <c r="BU119" s="957"/>
      <c r="BV119" s="957">
        <v>6562959</v>
      </c>
      <c r="BW119" s="957"/>
      <c r="BX119" s="957"/>
      <c r="BY119" s="957"/>
      <c r="BZ119" s="957"/>
      <c r="CA119" s="957">
        <v>6433242</v>
      </c>
      <c r="CB119" s="957"/>
      <c r="CC119" s="957"/>
      <c r="CD119" s="957"/>
      <c r="CE119" s="957"/>
      <c r="CF119" s="971">
        <v>71.099999999999994</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40677</v>
      </c>
      <c r="DH119" s="1028"/>
      <c r="DI119" s="1028"/>
      <c r="DJ119" s="1028"/>
      <c r="DK119" s="1029"/>
      <c r="DL119" s="1030">
        <v>27431</v>
      </c>
      <c r="DM119" s="1028"/>
      <c r="DN119" s="1028"/>
      <c r="DO119" s="1028"/>
      <c r="DP119" s="1029"/>
      <c r="DQ119" s="1030">
        <v>15886</v>
      </c>
      <c r="DR119" s="1028"/>
      <c r="DS119" s="1028"/>
      <c r="DT119" s="1028"/>
      <c r="DU119" s="1029"/>
      <c r="DV119" s="1031">
        <v>0.2</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1933052</v>
      </c>
      <c r="BR120" s="950"/>
      <c r="BS120" s="950"/>
      <c r="BT120" s="950"/>
      <c r="BU120" s="950"/>
      <c r="BV120" s="950">
        <v>1895351</v>
      </c>
      <c r="BW120" s="950"/>
      <c r="BX120" s="950"/>
      <c r="BY120" s="950"/>
      <c r="BZ120" s="950"/>
      <c r="CA120" s="950">
        <v>2095167</v>
      </c>
      <c r="CB120" s="950"/>
      <c r="CC120" s="950"/>
      <c r="CD120" s="950"/>
      <c r="CE120" s="950"/>
      <c r="CF120" s="944">
        <v>23.1</v>
      </c>
      <c r="CG120" s="945"/>
      <c r="CH120" s="945"/>
      <c r="CI120" s="945"/>
      <c r="CJ120" s="945"/>
      <c r="CK120" s="1043" t="s">
        <v>434</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5632906</v>
      </c>
      <c r="DH120" s="957"/>
      <c r="DI120" s="957"/>
      <c r="DJ120" s="957"/>
      <c r="DK120" s="957"/>
      <c r="DL120" s="957">
        <v>5752981</v>
      </c>
      <c r="DM120" s="957"/>
      <c r="DN120" s="957"/>
      <c r="DO120" s="957"/>
      <c r="DP120" s="957"/>
      <c r="DQ120" s="957">
        <v>5757076</v>
      </c>
      <c r="DR120" s="957"/>
      <c r="DS120" s="957"/>
      <c r="DT120" s="957"/>
      <c r="DU120" s="957"/>
      <c r="DV120" s="958">
        <v>63.6</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17007060</v>
      </c>
      <c r="BR121" s="1016"/>
      <c r="BS121" s="1016"/>
      <c r="BT121" s="1016"/>
      <c r="BU121" s="1016"/>
      <c r="BV121" s="1016">
        <v>17511751</v>
      </c>
      <c r="BW121" s="1016"/>
      <c r="BX121" s="1016"/>
      <c r="BY121" s="1016"/>
      <c r="BZ121" s="1016"/>
      <c r="CA121" s="1016">
        <v>17923061</v>
      </c>
      <c r="CB121" s="1016"/>
      <c r="CC121" s="1016"/>
      <c r="CD121" s="1016"/>
      <c r="CE121" s="1016"/>
      <c r="CF121" s="1054">
        <v>198</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293737</v>
      </c>
      <c r="DH121" s="950"/>
      <c r="DI121" s="950"/>
      <c r="DJ121" s="950"/>
      <c r="DK121" s="950"/>
      <c r="DL121" s="950">
        <v>275272</v>
      </c>
      <c r="DM121" s="950"/>
      <c r="DN121" s="950"/>
      <c r="DO121" s="950"/>
      <c r="DP121" s="950"/>
      <c r="DQ121" s="950">
        <v>254807</v>
      </c>
      <c r="DR121" s="950"/>
      <c r="DS121" s="950"/>
      <c r="DT121" s="950"/>
      <c r="DU121" s="950"/>
      <c r="DV121" s="951">
        <v>2.8</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25415377</v>
      </c>
      <c r="BR122" s="1065"/>
      <c r="BS122" s="1065"/>
      <c r="BT122" s="1065"/>
      <c r="BU122" s="1065"/>
      <c r="BV122" s="1065">
        <v>25970061</v>
      </c>
      <c r="BW122" s="1065"/>
      <c r="BX122" s="1065"/>
      <c r="BY122" s="1065"/>
      <c r="BZ122" s="1065"/>
      <c r="CA122" s="1065">
        <v>26451470</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214139</v>
      </c>
      <c r="DH122" s="950"/>
      <c r="DI122" s="950"/>
      <c r="DJ122" s="950"/>
      <c r="DK122" s="950"/>
      <c r="DL122" s="950">
        <v>227712</v>
      </c>
      <c r="DM122" s="950"/>
      <c r="DN122" s="950"/>
      <c r="DO122" s="950"/>
      <c r="DP122" s="950"/>
      <c r="DQ122" s="950">
        <v>223689</v>
      </c>
      <c r="DR122" s="950"/>
      <c r="DS122" s="950"/>
      <c r="DT122" s="950"/>
      <c r="DU122" s="950"/>
      <c r="DV122" s="951">
        <v>2.5</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6.2</v>
      </c>
      <c r="BR123" s="1057"/>
      <c r="BS123" s="1057"/>
      <c r="BT123" s="1057"/>
      <c r="BU123" s="1057"/>
      <c r="BV123" s="1057" t="s">
        <v>439</v>
      </c>
      <c r="BW123" s="1057"/>
      <c r="BX123" s="1057"/>
      <c r="BY123" s="1057"/>
      <c r="BZ123" s="1057"/>
      <c r="CA123" s="1057" t="s">
        <v>439</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21075</v>
      </c>
      <c r="AB126" s="989"/>
      <c r="AC126" s="989"/>
      <c r="AD126" s="989"/>
      <c r="AE126" s="990"/>
      <c r="AF126" s="991">
        <v>13743</v>
      </c>
      <c r="AG126" s="989"/>
      <c r="AH126" s="989"/>
      <c r="AI126" s="989"/>
      <c r="AJ126" s="990"/>
      <c r="AK126" s="991">
        <v>11545</v>
      </c>
      <c r="AL126" s="989"/>
      <c r="AM126" s="989"/>
      <c r="AN126" s="989"/>
      <c r="AO126" s="990"/>
      <c r="AP126" s="992">
        <v>0.1</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13.25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134255</v>
      </c>
      <c r="AB128" s="1120"/>
      <c r="AC128" s="1120"/>
      <c r="AD128" s="1120"/>
      <c r="AE128" s="1121"/>
      <c r="AF128" s="1122">
        <v>157494</v>
      </c>
      <c r="AG128" s="1120"/>
      <c r="AH128" s="1120"/>
      <c r="AI128" s="1120"/>
      <c r="AJ128" s="1121"/>
      <c r="AK128" s="1122">
        <v>170135</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18.25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10414790</v>
      </c>
      <c r="AB129" s="989"/>
      <c r="AC129" s="989"/>
      <c r="AD129" s="989"/>
      <c r="AE129" s="990"/>
      <c r="AF129" s="991">
        <v>10423007</v>
      </c>
      <c r="AG129" s="989"/>
      <c r="AH129" s="989"/>
      <c r="AI129" s="989"/>
      <c r="AJ129" s="990"/>
      <c r="AK129" s="991">
        <v>10514168</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1343238</v>
      </c>
      <c r="AB130" s="989"/>
      <c r="AC130" s="989"/>
      <c r="AD130" s="989"/>
      <c r="AE130" s="990"/>
      <c r="AF130" s="991">
        <v>1441464</v>
      </c>
      <c r="AG130" s="989"/>
      <c r="AH130" s="989"/>
      <c r="AI130" s="989"/>
      <c r="AJ130" s="990"/>
      <c r="AK130" s="991">
        <v>1463678</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404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9071552</v>
      </c>
      <c r="AB131" s="1028"/>
      <c r="AC131" s="1028"/>
      <c r="AD131" s="1028"/>
      <c r="AE131" s="1029"/>
      <c r="AF131" s="1030">
        <v>8981543</v>
      </c>
      <c r="AG131" s="1028"/>
      <c r="AH131" s="1028"/>
      <c r="AI131" s="1028"/>
      <c r="AJ131" s="1029"/>
      <c r="AK131" s="1030">
        <v>9050490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9.4615011849999995</v>
      </c>
      <c r="AB132" s="1134"/>
      <c r="AC132" s="1134"/>
      <c r="AD132" s="1134"/>
      <c r="AE132" s="1135"/>
      <c r="AF132" s="1136">
        <v>7.3609623649999998</v>
      </c>
      <c r="AG132" s="1134"/>
      <c r="AH132" s="1134"/>
      <c r="AI132" s="1134"/>
      <c r="AJ132" s="1135"/>
      <c r="AK132" s="1136">
        <v>7.4012014820000003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10</v>
      </c>
      <c r="AB133" s="1141"/>
      <c r="AC133" s="1141"/>
      <c r="AD133" s="1141"/>
      <c r="AE133" s="1142"/>
      <c r="AF133" s="1140">
        <v>9.4</v>
      </c>
      <c r="AG133" s="1141"/>
      <c r="AH133" s="1141"/>
      <c r="AI133" s="1141"/>
      <c r="AJ133" s="1142"/>
      <c r="AK133" s="1140">
        <v>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2494110</v>
      </c>
      <c r="L9" s="264">
        <v>56136</v>
      </c>
      <c r="M9" s="265">
        <v>88578</v>
      </c>
      <c r="N9" s="266">
        <v>-36.6</v>
      </c>
    </row>
    <row r="10" spans="1:16">
      <c r="A10" s="248"/>
      <c r="B10" s="244"/>
      <c r="C10" s="244"/>
      <c r="D10" s="244"/>
      <c r="E10" s="244"/>
      <c r="F10" s="244"/>
      <c r="G10" s="1149" t="s">
        <v>475</v>
      </c>
      <c r="H10" s="1150"/>
      <c r="I10" s="1150"/>
      <c r="J10" s="1151"/>
      <c r="K10" s="267">
        <v>388292</v>
      </c>
      <c r="L10" s="268">
        <v>8739</v>
      </c>
      <c r="M10" s="269">
        <v>7040</v>
      </c>
      <c r="N10" s="270">
        <v>24.1</v>
      </c>
    </row>
    <row r="11" spans="1:16" ht="13.5" customHeight="1">
      <c r="A11" s="248"/>
      <c r="B11" s="244"/>
      <c r="C11" s="244"/>
      <c r="D11" s="244"/>
      <c r="E11" s="244"/>
      <c r="F11" s="244"/>
      <c r="G11" s="1149" t="s">
        <v>476</v>
      </c>
      <c r="H11" s="1150"/>
      <c r="I11" s="1150"/>
      <c r="J11" s="1151"/>
      <c r="K11" s="267">
        <v>455975</v>
      </c>
      <c r="L11" s="268">
        <v>10263</v>
      </c>
      <c r="M11" s="269">
        <v>8852</v>
      </c>
      <c r="N11" s="270">
        <v>15.9</v>
      </c>
    </row>
    <row r="12" spans="1:16" ht="13.5" customHeight="1">
      <c r="A12" s="248"/>
      <c r="B12" s="244"/>
      <c r="C12" s="244"/>
      <c r="D12" s="244"/>
      <c r="E12" s="244"/>
      <c r="F12" s="244"/>
      <c r="G12" s="1149" t="s">
        <v>477</v>
      </c>
      <c r="H12" s="1150"/>
      <c r="I12" s="1150"/>
      <c r="J12" s="1151"/>
      <c r="K12" s="267" t="s">
        <v>478</v>
      </c>
      <c r="L12" s="268" t="s">
        <v>478</v>
      </c>
      <c r="M12" s="269">
        <v>853</v>
      </c>
      <c r="N12" s="270" t="s">
        <v>478</v>
      </c>
    </row>
    <row r="13" spans="1:16" ht="13.5" customHeight="1">
      <c r="A13" s="248"/>
      <c r="B13" s="244"/>
      <c r="C13" s="244"/>
      <c r="D13" s="244"/>
      <c r="E13" s="244"/>
      <c r="F13" s="244"/>
      <c r="G13" s="1149" t="s">
        <v>479</v>
      </c>
      <c r="H13" s="1150"/>
      <c r="I13" s="1150"/>
      <c r="J13" s="1151"/>
      <c r="K13" s="267" t="s">
        <v>478</v>
      </c>
      <c r="L13" s="268" t="s">
        <v>478</v>
      </c>
      <c r="M13" s="269">
        <v>12</v>
      </c>
      <c r="N13" s="270" t="s">
        <v>478</v>
      </c>
    </row>
    <row r="14" spans="1:16" ht="13.5" customHeight="1">
      <c r="A14" s="248"/>
      <c r="B14" s="244"/>
      <c r="C14" s="244"/>
      <c r="D14" s="244"/>
      <c r="E14" s="244"/>
      <c r="F14" s="244"/>
      <c r="G14" s="1149" t="s">
        <v>480</v>
      </c>
      <c r="H14" s="1150"/>
      <c r="I14" s="1150"/>
      <c r="J14" s="1151"/>
      <c r="K14" s="267">
        <v>71748</v>
      </c>
      <c r="L14" s="268">
        <v>1615</v>
      </c>
      <c r="M14" s="269">
        <v>4061</v>
      </c>
      <c r="N14" s="270">
        <v>-60.2</v>
      </c>
    </row>
    <row r="15" spans="1:16" ht="13.5" customHeight="1">
      <c r="A15" s="248"/>
      <c r="B15" s="244"/>
      <c r="C15" s="244"/>
      <c r="D15" s="244"/>
      <c r="E15" s="244"/>
      <c r="F15" s="244"/>
      <c r="G15" s="1149" t="s">
        <v>481</v>
      </c>
      <c r="H15" s="1150"/>
      <c r="I15" s="1150"/>
      <c r="J15" s="1151"/>
      <c r="K15" s="267">
        <v>27008</v>
      </c>
      <c r="L15" s="268">
        <v>608</v>
      </c>
      <c r="M15" s="269">
        <v>2096</v>
      </c>
      <c r="N15" s="270">
        <v>-71</v>
      </c>
    </row>
    <row r="16" spans="1:16">
      <c r="A16" s="248"/>
      <c r="B16" s="244"/>
      <c r="C16" s="244"/>
      <c r="D16" s="244"/>
      <c r="E16" s="244"/>
      <c r="F16" s="244"/>
      <c r="G16" s="1152" t="s">
        <v>482</v>
      </c>
      <c r="H16" s="1153"/>
      <c r="I16" s="1153"/>
      <c r="J16" s="1154"/>
      <c r="K16" s="268">
        <v>-236401</v>
      </c>
      <c r="L16" s="268">
        <v>-5321</v>
      </c>
      <c r="M16" s="269">
        <v>-9609</v>
      </c>
      <c r="N16" s="270">
        <v>-44.6</v>
      </c>
    </row>
    <row r="17" spans="1:16">
      <c r="A17" s="248"/>
      <c r="B17" s="244"/>
      <c r="C17" s="244"/>
      <c r="D17" s="244"/>
      <c r="E17" s="244"/>
      <c r="F17" s="244"/>
      <c r="G17" s="1152" t="s">
        <v>166</v>
      </c>
      <c r="H17" s="1153"/>
      <c r="I17" s="1153"/>
      <c r="J17" s="1154"/>
      <c r="K17" s="268">
        <v>3200732</v>
      </c>
      <c r="L17" s="268">
        <v>72040</v>
      </c>
      <c r="M17" s="269">
        <v>101883</v>
      </c>
      <c r="N17" s="270">
        <v>-29.3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6.66</v>
      </c>
      <c r="L21" s="281">
        <v>9.81</v>
      </c>
      <c r="M21" s="282">
        <v>-3.15</v>
      </c>
      <c r="N21" s="249"/>
      <c r="O21" s="283"/>
      <c r="P21" s="279"/>
    </row>
    <row r="22" spans="1:16" s="284" customFormat="1">
      <c r="A22" s="279"/>
      <c r="B22" s="249"/>
      <c r="C22" s="249"/>
      <c r="D22" s="249"/>
      <c r="E22" s="249"/>
      <c r="F22" s="249"/>
      <c r="G22" s="1144" t="s">
        <v>488</v>
      </c>
      <c r="H22" s="1145"/>
      <c r="I22" s="1145"/>
      <c r="J22" s="1146"/>
      <c r="K22" s="285">
        <v>98.7</v>
      </c>
      <c r="L22" s="286">
        <v>97.8</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1753004</v>
      </c>
      <c r="L32" s="294">
        <v>39455</v>
      </c>
      <c r="M32" s="295">
        <v>68295</v>
      </c>
      <c r="N32" s="296">
        <v>-42.2</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20</v>
      </c>
      <c r="N34" s="296" t="s">
        <v>478</v>
      </c>
    </row>
    <row r="35" spans="1:16" ht="27" customHeight="1">
      <c r="A35" s="248"/>
      <c r="B35" s="244"/>
      <c r="C35" s="244"/>
      <c r="D35" s="244"/>
      <c r="E35" s="244"/>
      <c r="F35" s="244"/>
      <c r="G35" s="1160" t="s">
        <v>495</v>
      </c>
      <c r="H35" s="1161"/>
      <c r="I35" s="1161"/>
      <c r="J35" s="1162"/>
      <c r="K35" s="294">
        <v>483667</v>
      </c>
      <c r="L35" s="294">
        <v>10886</v>
      </c>
      <c r="M35" s="295">
        <v>17270</v>
      </c>
      <c r="N35" s="296">
        <v>-37</v>
      </c>
    </row>
    <row r="36" spans="1:16" ht="27" customHeight="1">
      <c r="A36" s="248"/>
      <c r="B36" s="244"/>
      <c r="C36" s="244"/>
      <c r="D36" s="244"/>
      <c r="E36" s="244"/>
      <c r="F36" s="244"/>
      <c r="G36" s="1160" t="s">
        <v>496</v>
      </c>
      <c r="H36" s="1161"/>
      <c r="I36" s="1161"/>
      <c r="J36" s="1162"/>
      <c r="K36" s="294">
        <v>55442</v>
      </c>
      <c r="L36" s="294">
        <v>1248</v>
      </c>
      <c r="M36" s="295">
        <v>2908</v>
      </c>
      <c r="N36" s="296">
        <v>-57.1</v>
      </c>
    </row>
    <row r="37" spans="1:16" ht="13.5" customHeight="1">
      <c r="A37" s="248"/>
      <c r="B37" s="244"/>
      <c r="C37" s="244"/>
      <c r="D37" s="244"/>
      <c r="E37" s="244"/>
      <c r="F37" s="244"/>
      <c r="G37" s="1160" t="s">
        <v>497</v>
      </c>
      <c r="H37" s="1161"/>
      <c r="I37" s="1161"/>
      <c r="J37" s="1162"/>
      <c r="K37" s="294">
        <v>11545</v>
      </c>
      <c r="L37" s="294">
        <v>260</v>
      </c>
      <c r="M37" s="295">
        <v>1444</v>
      </c>
      <c r="N37" s="296">
        <v>-82</v>
      </c>
    </row>
    <row r="38" spans="1:16" ht="27" customHeight="1">
      <c r="A38" s="248"/>
      <c r="B38" s="244"/>
      <c r="C38" s="244"/>
      <c r="D38" s="244"/>
      <c r="E38" s="244"/>
      <c r="F38" s="244"/>
      <c r="G38" s="1163" t="s">
        <v>498</v>
      </c>
      <c r="H38" s="1164"/>
      <c r="I38" s="1164"/>
      <c r="J38" s="1165"/>
      <c r="K38" s="297" t="s">
        <v>478</v>
      </c>
      <c r="L38" s="297" t="s">
        <v>478</v>
      </c>
      <c r="M38" s="298">
        <v>7</v>
      </c>
      <c r="N38" s="299" t="s">
        <v>478</v>
      </c>
      <c r="O38" s="293"/>
    </row>
    <row r="39" spans="1:16">
      <c r="A39" s="248"/>
      <c r="B39" s="244"/>
      <c r="C39" s="244"/>
      <c r="D39" s="244"/>
      <c r="E39" s="244"/>
      <c r="F39" s="244"/>
      <c r="G39" s="1163" t="s">
        <v>499</v>
      </c>
      <c r="H39" s="1164"/>
      <c r="I39" s="1164"/>
      <c r="J39" s="1165"/>
      <c r="K39" s="300">
        <v>-170135</v>
      </c>
      <c r="L39" s="300">
        <v>-3829</v>
      </c>
      <c r="M39" s="301">
        <v>-4412</v>
      </c>
      <c r="N39" s="302">
        <v>-13.2</v>
      </c>
      <c r="O39" s="293"/>
    </row>
    <row r="40" spans="1:16" ht="27" customHeight="1">
      <c r="A40" s="248"/>
      <c r="B40" s="244"/>
      <c r="C40" s="244"/>
      <c r="D40" s="244"/>
      <c r="E40" s="244"/>
      <c r="F40" s="244"/>
      <c r="G40" s="1160" t="s">
        <v>500</v>
      </c>
      <c r="H40" s="1161"/>
      <c r="I40" s="1161"/>
      <c r="J40" s="1162"/>
      <c r="K40" s="300">
        <v>-1463678</v>
      </c>
      <c r="L40" s="300">
        <v>-32943</v>
      </c>
      <c r="M40" s="301">
        <v>-58381</v>
      </c>
      <c r="N40" s="302">
        <v>-43.6</v>
      </c>
      <c r="O40" s="293"/>
    </row>
    <row r="41" spans="1:16">
      <c r="A41" s="248"/>
      <c r="B41" s="244"/>
      <c r="C41" s="244"/>
      <c r="D41" s="244"/>
      <c r="E41" s="244"/>
      <c r="F41" s="244"/>
      <c r="G41" s="1166" t="s">
        <v>277</v>
      </c>
      <c r="H41" s="1167"/>
      <c r="I41" s="1167"/>
      <c r="J41" s="1168"/>
      <c r="K41" s="294">
        <v>669845</v>
      </c>
      <c r="L41" s="300">
        <v>15076</v>
      </c>
      <c r="M41" s="301">
        <v>27153</v>
      </c>
      <c r="N41" s="302">
        <v>-44.5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3028184</v>
      </c>
      <c r="J51" s="320">
        <v>69007</v>
      </c>
      <c r="K51" s="321">
        <v>21.1</v>
      </c>
      <c r="L51" s="322">
        <v>67201</v>
      </c>
      <c r="M51" s="323">
        <v>-14.6</v>
      </c>
      <c r="N51" s="324">
        <v>35.700000000000003</v>
      </c>
    </row>
    <row r="52" spans="1:14">
      <c r="A52" s="248"/>
      <c r="B52" s="244"/>
      <c r="C52" s="244"/>
      <c r="D52" s="244"/>
      <c r="E52" s="244"/>
      <c r="F52" s="244"/>
      <c r="G52" s="325"/>
      <c r="H52" s="326" t="s">
        <v>511</v>
      </c>
      <c r="I52" s="327">
        <v>1195209</v>
      </c>
      <c r="J52" s="328">
        <v>27237</v>
      </c>
      <c r="K52" s="329">
        <v>22.7</v>
      </c>
      <c r="L52" s="330">
        <v>35210</v>
      </c>
      <c r="M52" s="331">
        <v>-7.6</v>
      </c>
      <c r="N52" s="332">
        <v>30.3</v>
      </c>
    </row>
    <row r="53" spans="1:14">
      <c r="A53" s="248"/>
      <c r="B53" s="244"/>
      <c r="C53" s="244"/>
      <c r="D53" s="244"/>
      <c r="E53" s="244"/>
      <c r="F53" s="244"/>
      <c r="G53" s="310" t="s">
        <v>512</v>
      </c>
      <c r="H53" s="311"/>
      <c r="I53" s="319">
        <v>1923576</v>
      </c>
      <c r="J53" s="320">
        <v>43526</v>
      </c>
      <c r="K53" s="321">
        <v>-36.9</v>
      </c>
      <c r="L53" s="322">
        <v>75709</v>
      </c>
      <c r="M53" s="323">
        <v>12.7</v>
      </c>
      <c r="N53" s="324">
        <v>-49.6</v>
      </c>
    </row>
    <row r="54" spans="1:14">
      <c r="A54" s="248"/>
      <c r="B54" s="244"/>
      <c r="C54" s="244"/>
      <c r="D54" s="244"/>
      <c r="E54" s="244"/>
      <c r="F54" s="244"/>
      <c r="G54" s="325"/>
      <c r="H54" s="326" t="s">
        <v>511</v>
      </c>
      <c r="I54" s="327">
        <v>1329590</v>
      </c>
      <c r="J54" s="328">
        <v>30085</v>
      </c>
      <c r="K54" s="329">
        <v>10.5</v>
      </c>
      <c r="L54" s="330">
        <v>35212</v>
      </c>
      <c r="M54" s="331">
        <v>0</v>
      </c>
      <c r="N54" s="332">
        <v>10.5</v>
      </c>
    </row>
    <row r="55" spans="1:14">
      <c r="A55" s="248"/>
      <c r="B55" s="244"/>
      <c r="C55" s="244"/>
      <c r="D55" s="244"/>
      <c r="E55" s="244"/>
      <c r="F55" s="244"/>
      <c r="G55" s="310" t="s">
        <v>513</v>
      </c>
      <c r="H55" s="311"/>
      <c r="I55" s="319">
        <v>2632389</v>
      </c>
      <c r="J55" s="320">
        <v>59329</v>
      </c>
      <c r="K55" s="321">
        <v>36.299999999999997</v>
      </c>
      <c r="L55" s="322">
        <v>90961</v>
      </c>
      <c r="M55" s="323">
        <v>20.100000000000001</v>
      </c>
      <c r="N55" s="324">
        <v>16.2</v>
      </c>
    </row>
    <row r="56" spans="1:14">
      <c r="A56" s="248"/>
      <c r="B56" s="244"/>
      <c r="C56" s="244"/>
      <c r="D56" s="244"/>
      <c r="E56" s="244"/>
      <c r="F56" s="244"/>
      <c r="G56" s="325"/>
      <c r="H56" s="326" t="s">
        <v>511</v>
      </c>
      <c r="I56" s="327">
        <v>1608119</v>
      </c>
      <c r="J56" s="328">
        <v>36244</v>
      </c>
      <c r="K56" s="329">
        <v>20.5</v>
      </c>
      <c r="L56" s="330">
        <v>37720</v>
      </c>
      <c r="M56" s="331">
        <v>7.1</v>
      </c>
      <c r="N56" s="332">
        <v>13.4</v>
      </c>
    </row>
    <row r="57" spans="1:14">
      <c r="A57" s="248"/>
      <c r="B57" s="244"/>
      <c r="C57" s="244"/>
      <c r="D57" s="244"/>
      <c r="E57" s="244"/>
      <c r="F57" s="244"/>
      <c r="G57" s="310" t="s">
        <v>514</v>
      </c>
      <c r="H57" s="311"/>
      <c r="I57" s="319">
        <v>3151463</v>
      </c>
      <c r="J57" s="320">
        <v>71040</v>
      </c>
      <c r="K57" s="321">
        <v>19.7</v>
      </c>
      <c r="L57" s="322">
        <v>106614</v>
      </c>
      <c r="M57" s="323">
        <v>17.2</v>
      </c>
      <c r="N57" s="324">
        <v>2.5</v>
      </c>
    </row>
    <row r="58" spans="1:14">
      <c r="A58" s="248"/>
      <c r="B58" s="244"/>
      <c r="C58" s="244"/>
      <c r="D58" s="244"/>
      <c r="E58" s="244"/>
      <c r="F58" s="244"/>
      <c r="G58" s="325"/>
      <c r="H58" s="326" t="s">
        <v>511</v>
      </c>
      <c r="I58" s="327">
        <v>1326470</v>
      </c>
      <c r="J58" s="328">
        <v>29901</v>
      </c>
      <c r="K58" s="329">
        <v>-17.5</v>
      </c>
      <c r="L58" s="330">
        <v>45545</v>
      </c>
      <c r="M58" s="331">
        <v>20.7</v>
      </c>
      <c r="N58" s="332">
        <v>-38.200000000000003</v>
      </c>
    </row>
    <row r="59" spans="1:14">
      <c r="A59" s="248"/>
      <c r="B59" s="244"/>
      <c r="C59" s="244"/>
      <c r="D59" s="244"/>
      <c r="E59" s="244"/>
      <c r="F59" s="244"/>
      <c r="G59" s="310" t="s">
        <v>515</v>
      </c>
      <c r="H59" s="311"/>
      <c r="I59" s="319">
        <v>3202391</v>
      </c>
      <c r="J59" s="320">
        <v>72077</v>
      </c>
      <c r="K59" s="321">
        <v>1.5</v>
      </c>
      <c r="L59" s="322">
        <v>85459</v>
      </c>
      <c r="M59" s="323">
        <v>-19.8</v>
      </c>
      <c r="N59" s="324">
        <v>21.3</v>
      </c>
    </row>
    <row r="60" spans="1:14">
      <c r="A60" s="248"/>
      <c r="B60" s="244"/>
      <c r="C60" s="244"/>
      <c r="D60" s="244"/>
      <c r="E60" s="244"/>
      <c r="F60" s="244"/>
      <c r="G60" s="325"/>
      <c r="H60" s="326" t="s">
        <v>511</v>
      </c>
      <c r="I60" s="333">
        <v>2015658</v>
      </c>
      <c r="J60" s="328">
        <v>45367</v>
      </c>
      <c r="K60" s="329">
        <v>51.7</v>
      </c>
      <c r="L60" s="330">
        <v>44378</v>
      </c>
      <c r="M60" s="331">
        <v>-2.6</v>
      </c>
      <c r="N60" s="332">
        <v>54.3</v>
      </c>
    </row>
    <row r="61" spans="1:14">
      <c r="A61" s="248"/>
      <c r="B61" s="244"/>
      <c r="C61" s="244"/>
      <c r="D61" s="244"/>
      <c r="E61" s="244"/>
      <c r="F61" s="244"/>
      <c r="G61" s="310" t="s">
        <v>516</v>
      </c>
      <c r="H61" s="334"/>
      <c r="I61" s="335">
        <v>2787601</v>
      </c>
      <c r="J61" s="336">
        <v>62996</v>
      </c>
      <c r="K61" s="337">
        <v>8.3000000000000007</v>
      </c>
      <c r="L61" s="338">
        <v>85189</v>
      </c>
      <c r="M61" s="339">
        <v>3.1</v>
      </c>
      <c r="N61" s="324">
        <v>5.2</v>
      </c>
    </row>
    <row r="62" spans="1:14">
      <c r="A62" s="248"/>
      <c r="B62" s="244"/>
      <c r="C62" s="244"/>
      <c r="D62" s="244"/>
      <c r="E62" s="244"/>
      <c r="F62" s="244"/>
      <c r="G62" s="325"/>
      <c r="H62" s="326" t="s">
        <v>511</v>
      </c>
      <c r="I62" s="327">
        <v>1495009</v>
      </c>
      <c r="J62" s="328">
        <v>33767</v>
      </c>
      <c r="K62" s="329">
        <v>17.600000000000001</v>
      </c>
      <c r="L62" s="330">
        <v>39613</v>
      </c>
      <c r="M62" s="331">
        <v>3.5</v>
      </c>
      <c r="N62" s="332">
        <v>14.1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19.79</v>
      </c>
      <c r="G47" s="12">
        <v>22.47</v>
      </c>
      <c r="H47" s="12">
        <v>23.74</v>
      </c>
      <c r="I47" s="12">
        <v>24.04</v>
      </c>
      <c r="J47" s="13">
        <v>23.84</v>
      </c>
    </row>
    <row r="48" spans="2:10" ht="57.75" customHeight="1">
      <c r="B48" s="14"/>
      <c r="C48" s="1171" t="s">
        <v>4</v>
      </c>
      <c r="D48" s="1171"/>
      <c r="E48" s="1172"/>
      <c r="F48" s="15">
        <v>17.010000000000002</v>
      </c>
      <c r="G48" s="16">
        <v>15.69</v>
      </c>
      <c r="H48" s="16">
        <v>14.25</v>
      </c>
      <c r="I48" s="16">
        <v>12.31</v>
      </c>
      <c r="J48" s="17">
        <v>13.97</v>
      </c>
    </row>
    <row r="49" spans="2:10" ht="57.75" customHeight="1" thickBot="1">
      <c r="B49" s="18"/>
      <c r="C49" s="1173" t="s">
        <v>5</v>
      </c>
      <c r="D49" s="1173"/>
      <c r="E49" s="1174"/>
      <c r="F49" s="19">
        <v>5.18</v>
      </c>
      <c r="G49" s="20">
        <v>2.69</v>
      </c>
      <c r="H49" s="20">
        <v>0.69</v>
      </c>
      <c r="I49" s="20">
        <v>0.59</v>
      </c>
      <c r="J49" s="21">
        <v>4.05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2017-03-31T07:08:10Z</cp:lastPrinted>
  <dcterms:created xsi:type="dcterms:W3CDTF">2017-02-15T16:42:01Z</dcterms:created>
  <dcterms:modified xsi:type="dcterms:W3CDTF">2018-02-06T01:17:38Z</dcterms:modified>
  <cp:category/>
</cp:coreProperties>
</file>