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s="1"/>
  <c r="BE35" i="9" s="1"/>
  <c r="BE36" i="9" s="1"/>
  <c r="BE37" i="9" s="1"/>
  <c r="BW34" i="9"/>
  <c r="BW35" i="9" s="1"/>
  <c r="BW36" i="9" s="1"/>
  <c r="BW37" i="9" s="1"/>
  <c r="BW38" i="9" s="1"/>
  <c r="BW39" i="9" s="1"/>
  <c r="BW40" i="9" s="1"/>
  <c r="CO34" i="9" l="1"/>
  <c r="CO35" i="9" s="1"/>
  <c r="CO36" i="9" s="1"/>
</calcChain>
</file>

<file path=xl/sharedStrings.xml><?xml version="1.0" encoding="utf-8"?>
<sst xmlns="http://schemas.openxmlformats.org/spreadsheetml/2006/main" count="992" uniqueCount="568">
  <si>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</si>
  <si>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</si>
  <si>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</si>
  <si>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</si>
  <si>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</si>
  <si>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</si>
  <si>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</si>
  <si>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</si>
  <si>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</si>
  <si>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</si>
  <si>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</si>
  <si>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</si>
  <si>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</si>
  <si>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</si>
  <si>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</si>
  <si>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</si>
  <si>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</si>
  <si>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</si>
  <si>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</si>
  <si>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</si>
  <si>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</si>
  <si>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</si>
  <si>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</si>
  <si>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</si>
  <si>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</si>
  <si>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</si>
  <si>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</si>
  <si>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</si>
  <si>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</si>
  <si>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</si>
  <si>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</si>
  <si>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</si>
  <si>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</si>
  <si>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</si>
  <si>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</si>
  <si>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</si>
  <si>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</si>
  <si>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</si>
  <si>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</si>
  <si>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</si>
  <si>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</si>
  <si>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</si>
  <si>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</si>
  <si>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</si>
  <si>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</si>
  <si>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</si>
  <si>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</si>
  <si>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</si>
  <si>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</si>
  <si>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</si>
  <si>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</si>
  <si>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</si>
  <si>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</si>
  <si>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</si>
  <si>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</si>
  <si>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</si>
  <si>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</si>
  <si>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</si>
  <si>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</si>
  <si>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</si>
  <si>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</si>
  <si>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</si>
  <si>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</si>
  <si>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</si>
  <si>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</si>
  <si>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</si>
  <si>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</si>
  <si>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</si>
  <si>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</si>
  <si>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</si>
  <si>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</si>
  <si>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</si>
  <si>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</si>
  <si>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</si>
  <si>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</si>
  <si>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</si>
  <si>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</si>
  <si>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</si>
  <si>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</si>
  <si>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</si>
  <si>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</si>
  <si>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</si>
  <si>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</si>
  <si>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</si>
  <si>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</si>
  <si>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</si>
  <si>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</si>
  <si>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</si>
  <si>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</si>
  <si>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</si>
  <si>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</si>
  <si>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</si>
  <si>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</si>
  <si>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</si>
  <si>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</si>
  <si>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</si>
  <si>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</si>
  <si>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</si>
  <si>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</si>
  <si>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</si>
  <si>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</si>
  <si>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</si>
  <si>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</si>
  <si>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</si>
  <si>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</si>
  <si>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</si>
  <si>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</si>
  <si>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</si>
  <si>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</si>
  <si>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</si>
  <si>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</si>
  <si>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</si>
  <si>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</si>
  <si>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</si>
  <si>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</si>
  <si>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</si>
  <si>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</si>
  <si>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</si>
  <si>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</si>
  <si>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</si>
  <si>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</si>
  <si>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</si>
  <si>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</si>
  <si>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</si>
  <si>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</si>
  <si>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</si>
  <si>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</si>
  <si>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</si>
  <si>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</si>
  <si>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</si>
  <si>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</si>
  <si>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</si>
  <si>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</si>
  <si>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</si>
  <si>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</si>
  <si>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</si>
  <si>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</si>
  <si>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</si>
  <si>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</si>
  <si>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</si>
  <si>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</si>
  <si>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</si>
  <si>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</si>
  <si>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</si>
  <si>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</si>
  <si>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</si>
  <si>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</si>
  <si>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</si>
  <si>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</si>
  <si>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</si>
  <si>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</si>
  <si>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</si>
  <si>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</si>
  <si>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</si>
  <si>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</si>
  <si>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</si>
  <si>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</si>
  <si>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</si>
  <si>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</si>
  <si>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</si>
  <si>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</si>
  <si>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</si>
  <si>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</si>
  <si>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</si>
  <si>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</si>
  <si>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</si>
  <si>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</si>
  <si>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</si>
  <si>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</si>
  <si>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</si>
  <si>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</si>
  <si>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</si>
  <si>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</si>
  <si>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</si>
  <si>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</si>
  <si>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</si>
  <si>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</si>
  <si>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</si>
  <si>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</si>
  <si>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</si>
  <si>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</si>
  <si>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</si>
  <si>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</si>
  <si>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</si>
  <si>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</si>
  <si>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</si>
  <si>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</si>
  <si>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</si>
  <si>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</si>
  <si>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</si>
  <si>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</si>
  <si>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</si>
  <si>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栃木県下野市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</si>
  <si>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</si>
  <si>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</si>
  <si>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</si>
  <si>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</si>
  <si>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</si>
  <si>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</si>
  <si>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</si>
  <si>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</si>
  <si>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</si>
  <si>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</si>
  <si>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</si>
  <si>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</si>
  <si>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</si>
  <si>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</si>
  <si>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</si>
  <si>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</si>
  <si>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</si>
  <si>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</si>
  <si>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</si>
  <si>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</si>
  <si>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</si>
  <si>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</si>
  <si>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</si>
  <si>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</si>
  <si>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</si>
  <si>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</si>
  <si>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</si>
  <si>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</si>
  <si>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</si>
  <si>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</si>
  <si>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</si>
  <si>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</si>
  <si>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</si>
  <si>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</si>
  <si>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</si>
  <si>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</si>
  <si>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</si>
  <si>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</si>
  <si>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</si>
  <si>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</si>
  <si>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</si>
  <si>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</si>
  <si>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</si>
  <si>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</si>
  <si>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</si>
  <si>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</si>
  <si>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</si>
  <si>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</si>
  <si>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</si>
  <si>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</si>
  <si>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</si>
  <si>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</si>
  <si>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</si>
  <si>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</si>
  <si>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</si>
  <si>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</si>
  <si>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</si>
  <si>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</si>
  <si>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</si>
  <si>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</si>
  <si>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</si>
  <si>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</si>
  <si>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</si>
  <si>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</si>
  <si>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</si>
  <si>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</si>
  <si>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</si>
  <si>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</si>
  <si>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</si>
  <si>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</si>
  <si>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</si>
  <si>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</si>
  <si>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</si>
  <si>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</si>
  <si>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</si>
  <si>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</si>
  <si>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</si>
  <si>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</si>
  <si>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</si>
  <si>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</si>
  <si>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</si>
  <si>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</si>
  <si>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</si>
  <si>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</si>
  <si>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</si>
  <si>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</si>
  <si>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</si>
  <si>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</si>
  <si>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</si>
  <si>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</si>
  <si>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</si>
  <si>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</si>
  <si>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</si>
  <si>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</si>
  <si>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</si>
  <si>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</si>
  <si>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</si>
  <si>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</si>
  <si>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</si>
  <si>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</si>
  <si>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</si>
  <si>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</si>
  <si>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</si>
  <si>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</si>
  <si>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</si>
  <si>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</si>
  <si>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</si>
  <si>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</si>
  <si>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</si>
  <si>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</si>
  <si>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</si>
  <si>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</si>
  <si>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</si>
  <si>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</si>
  <si>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</si>
  <si>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</si>
  <si>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</si>
  <si>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</si>
  <si>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</si>
  <si>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</si>
  <si>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</si>
  <si>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</si>
  <si>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</si>
  <si>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</si>
  <si>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</si>
  <si>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</si>
  <si>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</si>
  <si>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</si>
  <si>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</si>
  <si>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</si>
  <si>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</si>
  <si>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</si>
  <si>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</si>
  <si>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</si>
  <si>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</si>
  <si>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</si>
  <si>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</si>
  <si>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</si>
  <si>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</si>
  <si>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</si>
  <si>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</si>
  <si>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</si>
  <si>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</si>
  <si>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</si>
  <si>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</si>
  <si>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</si>
  <si>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</si>
  <si>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栃木県下野市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</si>
  <si>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</si>
  <si>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</si>
  <si>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</si>
  <si>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</si>
  <si>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</si>
  <si>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</si>
  <si>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</si>
  <si>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</si>
  <si>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</si>
  <si>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</si>
  <si>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</si>
  <si>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</si>
  <si>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</si>
  <si>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</si>
  <si>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</si>
  <si>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</si>
  <si>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</si>
  <si>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</si>
  <si>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</si>
  <si>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</si>
  <si>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</si>
  <si>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</si>
  <si>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</si>
  <si>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</si>
  <si>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</si>
  <si>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</si>
  <si>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</si>
  <si>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</si>
  <si>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</si>
  <si>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</si>
  <si>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</si>
  <si>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</si>
  <si>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</si>
  <si>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</si>
  <si>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</si>
  <si>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</si>
  <si>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</si>
  <si>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</si>
  <si>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</si>
  <si>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</si>
  <si>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</si>
  <si>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宇都宮都市計画事業石橋駅周辺土地区画整理事業特別会計</t>
    <phoneticPr fontId="5"/>
  </si>
  <si>
    <t>小山栃木都市計画事業仁良川地区土地区画整理事業特別会計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</si>
  <si>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</si>
  <si>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</si>
  <si>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</si>
  <si>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</si>
  <si>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</si>
  <si>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</si>
  <si>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</si>
  <si>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</si>
  <si>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</si>
  <si>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</si>
  <si>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</si>
  <si>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</si>
  <si>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</si>
  <si>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</si>
  <si>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</si>
  <si>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</si>
  <si>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</si>
  <si>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</si>
  <si>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</si>
  <si>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</si>
  <si>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</si>
  <si>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</si>
  <si>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</si>
  <si>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</si>
  <si>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</si>
  <si>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</si>
  <si>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</si>
  <si>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</si>
  <si>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</si>
  <si>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</si>
  <si>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</si>
  <si>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</si>
  <si>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</si>
  <si>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</si>
  <si>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</si>
  <si>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</si>
  <si>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</si>
  <si>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</si>
  <si>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</si>
  <si>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</si>
  <si>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</si>
  <si>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</si>
  <si>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</si>
  <si>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</si>
  <si>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</si>
  <si>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</si>
  <si>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</si>
  <si>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</si>
  <si>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</si>
  <si>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</si>
  <si>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</si>
  <si>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</si>
  <si>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</si>
  <si>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</si>
  <si>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</si>
  <si>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</si>
  <si>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</si>
  <si>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</si>
  <si>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</si>
  <si>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</si>
  <si>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</si>
  <si>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</si>
  <si>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</si>
  <si>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</si>
  <si>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</si>
  <si>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小山栃木都市計画事業仁良川地区土地区画整理事業特別会計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</si>
  <si>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</si>
  <si>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</si>
  <si>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</si>
  <si>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</si>
  <si>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</si>
  <si>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</si>
  <si>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</si>
  <si>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</si>
  <si>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</si>
  <si>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</si>
  <si>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</si>
  <si>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</si>
  <si>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</si>
  <si>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</si>
  <si>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</si>
  <si>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</si>
  <si>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</si>
  <si>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</si>
  <si>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</si>
  <si>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</si>
  <si>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</si>
  <si>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</si>
  <si>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</si>
  <si>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</si>
  <si>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</si>
  <si>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</si>
  <si>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</si>
  <si>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</si>
  <si>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</si>
  <si>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</si>
  <si>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</si>
  <si>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</si>
  <si>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</si>
  <si>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</si>
  <si>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</si>
  <si>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</si>
  <si>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</si>
  <si>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</si>
  <si>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</si>
  <si>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</si>
  <si>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</si>
  <si>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</si>
  <si>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</si>
  <si>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</si>
  <si>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</si>
  <si>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</si>
  <si>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</si>
  <si>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</si>
  <si>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</si>
  <si>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</si>
  <si>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</si>
  <si>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</si>
  <si>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</si>
  <si>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</si>
  <si>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</si>
  <si>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</si>
  <si>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</si>
  <si>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</si>
  <si>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</si>
  <si>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</si>
  <si>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</si>
  <si>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</si>
  <si>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</si>
  <si>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</si>
  <si>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</si>
  <si>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</si>
  <si>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</si>
  <si>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</si>
  <si>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</si>
  <si>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</si>
  <si>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</si>
  <si>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</si>
  <si>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</si>
  <si>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</si>
  <si>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</si>
  <si>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</si>
  <si>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</si>
  <si>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</si>
  <si>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</si>
  <si>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</si>
  <si>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</si>
  <si>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</si>
  <si>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</si>
  <si>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</si>
  <si>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</si>
  <si>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国民健康保険事業</t>
  </si>
  <si>
    <t>小山栃木都市計画事業仁良川地区土地区画整理事業特別会計</t>
  </si>
  <si>
    <t>介護保険事業</t>
  </si>
  <si>
    <t>公共下水道事業特別会計</t>
  </si>
  <si>
    <t>農業集落排水事業特別会計</t>
  </si>
  <si>
    <t>宇都宮都市計画事業石橋駅周辺土地区画整理事業特別会計</t>
  </si>
  <si>
    <t>その他会計（赤字）</t>
  </si>
  <si>
    <t>その他会計（黒字）</t>
  </si>
  <si>
    <t>一般会計</t>
    <phoneticPr fontId="5"/>
  </si>
  <si>
    <t>-</t>
    <phoneticPr fontId="2"/>
  </si>
  <si>
    <t>栃木県南公設地方卸売市場事務組合</t>
    <rPh sb="0" eb="3">
      <t>トチギケン</t>
    </rPh>
    <rPh sb="3" eb="4">
      <t>ミナミ</t>
    </rPh>
    <rPh sb="4" eb="6">
      <t>コウセツ</t>
    </rPh>
    <rPh sb="6" eb="8">
      <t>チホウ</t>
    </rPh>
    <rPh sb="8" eb="10">
      <t>オロシウリ</t>
    </rPh>
    <rPh sb="10" eb="12">
      <t>シジョウ</t>
    </rPh>
    <rPh sb="12" eb="14">
      <t>ジム</t>
    </rPh>
    <rPh sb="14" eb="16">
      <t>クミアイ</t>
    </rPh>
    <phoneticPr fontId="2"/>
  </si>
  <si>
    <t>小山広域保健衛生組合</t>
    <rPh sb="0" eb="2">
      <t>オヤマ</t>
    </rPh>
    <rPh sb="2" eb="4">
      <t>コウイキ</t>
    </rPh>
    <rPh sb="4" eb="6">
      <t>ホケン</t>
    </rPh>
    <rPh sb="6" eb="8">
      <t>エイセイ</t>
    </rPh>
    <rPh sb="8" eb="10">
      <t>クミアイ</t>
    </rPh>
    <phoneticPr fontId="2"/>
  </si>
  <si>
    <t>石橋地区消防組合</t>
    <rPh sb="0" eb="2">
      <t>イシバシ</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</si>
  <si>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</si>
  <si>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</si>
  <si>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4" eb="16">
      <t>イッパン</t>
    </rPh>
    <rPh sb="16" eb="18">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</si>
  <si>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</si>
  <si>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下野市農業公社</t>
    <rPh sb="0" eb="2">
      <t>シモツケ</t>
    </rPh>
    <rPh sb="2" eb="3">
      <t>シ</t>
    </rPh>
    <rPh sb="3" eb="5">
      <t>ノウギョウ</t>
    </rPh>
    <rPh sb="5" eb="7">
      <t>コウシャ</t>
    </rPh>
    <phoneticPr fontId="2"/>
  </si>
  <si>
    <t>グリムの里いしばし</t>
    <rPh sb="4" eb="5">
      <t>サト</t>
    </rPh>
    <phoneticPr fontId="2"/>
  </si>
  <si>
    <t>道の駅しもつけ</t>
    <rPh sb="0" eb="1">
      <t>ミチ</t>
    </rPh>
    <rPh sb="2" eb="3">
      <t>エキ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</si>
  <si>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</si>
  <si>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</si>
  <si>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</si>
  <si>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</si>
  <si>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</si>
  <si>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</si>
  <si>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</si>
  <si>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</si>
  <si>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</si>
  <si>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</si>
  <si>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</si>
  <si>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</si>
  <si>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将来負担比率については、マイナスであり良好な状況が続いている。また、実質公債費比率についても年々減少傾向にあり類似団体の平均値も下回っており適正な水準といえる。</t>
    <rPh sb="0" eb="2">
      <t>ショウライ</t>
    </rPh>
    <rPh sb="2" eb="4">
      <t>フタン</t>
    </rPh>
    <rPh sb="4" eb="6">
      <t>ヒリツ</t>
    </rPh>
    <rPh sb="19" eb="21">
      <t>リョウコウ</t>
    </rPh>
    <rPh sb="22" eb="24">
      <t>ジョウキョウ</t>
    </rPh>
    <rPh sb="25" eb="26">
      <t>ツヅ</t>
    </rPh>
    <rPh sb="34" eb="36">
      <t>ジッシツ</t>
    </rPh>
    <rPh sb="36" eb="38">
      <t>コウサイ</t>
    </rPh>
    <rPh sb="38" eb="39">
      <t>ヒ</t>
    </rPh>
    <rPh sb="39" eb="41">
      <t>ヒリツ</t>
    </rPh>
    <rPh sb="46" eb="48">
      <t>ネンネン</t>
    </rPh>
    <rPh sb="48" eb="50">
      <t>ゲンショウ</t>
    </rPh>
    <rPh sb="50" eb="52">
      <t>ケイコウ</t>
    </rPh>
    <rPh sb="55" eb="57">
      <t>ルイジ</t>
    </rPh>
    <rPh sb="57" eb="59">
      <t>ダンタイ</t>
    </rPh>
    <rPh sb="60" eb="63">
      <t>ヘイキンチ</t>
    </rPh>
    <rPh sb="64" eb="66">
      <t>シタマワ</t>
    </rPh>
    <rPh sb="70" eb="72">
      <t>テキセイ</t>
    </rPh>
    <rPh sb="73" eb="75">
      <t>スイジュン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</si>
</sst>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46553</c:v>
                </c:pt>
                <c:pt idx="1">
                  <c:v>53017</c:v>
                </c:pt>
                <c:pt idx="2">
                  <c:v>79899</c:v>
                </c:pt>
                <c:pt idx="3">
                  <c:v>65849</c:v>
                </c:pt>
                <c:pt idx="4">
                  <c:v>138239</c:v>
                </c:pt>
              </c:numCache>
            </c:numRef>
          </c:val>
          <c:smooth val="0"/>
        </c:ser>
        <c:dLbls>
          <c:showLegendKey val="0"/>
          <c:showVal val="0"/>
          <c:showCatName val="0"/>
          <c:showSerName val="0"/>
          <c:showPercent val="0"/>
          <c:showBubbleSize val="0"/>
        </c:dLbls>
        <c:marker val="1"/>
        <c:smooth val="0"/>
        <c:axId val="173477984"/>
        <c:axId val="175762296"/>
      </c:lineChart>
      <c:catAx>
        <c:axId val="17347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62296"/>
        <c:crosses val="autoZero"/>
        <c:auto val="1"/>
        <c:lblAlgn val="ctr"/>
        <c:lblOffset val="100"/>
        <c:tickLblSkip val="1"/>
        <c:tickMarkSkip val="1"/>
        <c:noMultiLvlLbl val="0"/>
      </c:catAx>
      <c:valAx>
        <c:axId val="1757622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47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9.2100000000000009</c:v>
                </c:pt>
                <c:pt idx="1">
                  <c:v>8.01</c:v>
                </c:pt>
                <c:pt idx="2">
                  <c:v>7.57</c:v>
                </c:pt>
                <c:pt idx="3">
                  <c:v>8.82</c:v>
                </c:pt>
                <c:pt idx="4">
                  <c:v>11.53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14.83</c:v>
                </c:pt>
                <c:pt idx="1">
                  <c:v>16.850000000000001</c:v>
                </c:pt>
                <c:pt idx="2">
                  <c:v>18.11</c:v>
                </c:pt>
                <c:pt idx="3">
                  <c:v>17.75</c:v>
                </c:pt>
                <c:pt idx="4">
                  <c:v>13.13</c:v>
                </c:pt>
              </c:numCache>
            </c:numRef>
          </c:val>
        </c:ser>
        <c:dLbls>
          <c:showLegendKey val="0"/>
          <c:showVal val="0"/>
          <c:showCatName val="0"/>
          <c:showSerName val="0"/>
          <c:showPercent val="0"/>
          <c:showBubbleSize val="0"/>
        </c:dLbls>
        <c:gapWidth val="250"/>
        <c:overlap val="100"/>
        <c:axId val="215129696"/>
        <c:axId val="175521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3.53</c:v>
                </c:pt>
                <c:pt idx="1">
                  <c:v>1.96</c:v>
                </c:pt>
                <c:pt idx="2">
                  <c:v>3.97</c:v>
                </c:pt>
                <c:pt idx="3">
                  <c:v>4.34</c:v>
                </c:pt>
                <c:pt idx="4">
                  <c:v>1.05</c:v>
                </c:pt>
              </c:numCache>
            </c:numRef>
          </c:val>
          <c:smooth val="0"/>
        </c:ser>
        <c:dLbls>
          <c:showLegendKey val="0"/>
          <c:showVal val="0"/>
          <c:showCatName val="0"/>
          <c:showSerName val="0"/>
          <c:showPercent val="0"/>
          <c:showBubbleSize val="0"/>
        </c:dLbls>
        <c:marker val="1"/>
        <c:smooth val="0"/>
        <c:axId val="215129696"/>
        <c:axId val="175521200"/>
      </c:lineChart>
      <c:catAx>
        <c:axId val="21512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521200"/>
        <c:crosses val="autoZero"/>
        <c:auto val="1"/>
        <c:lblAlgn val="ctr"/>
        <c:lblOffset val="100"/>
        <c:tickLblSkip val="1"/>
        <c:tickMarkSkip val="1"/>
        <c:noMultiLvlLbl val="0"/>
      </c:catAx>
      <c:valAx>
        <c:axId val="17552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2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0.03</c:v>
                </c:pt>
                <c:pt idx="4">
                  <c:v>#N/A</c:v>
                </c:pt>
                <c:pt idx="5">
                  <c:v>0.02</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宇都宮都市計画事業石橋駅周辺土地区画整理事業特別会計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0.06</c:v>
                </c:pt>
                <c:pt idx="4">
                  <c:v>#N/A</c:v>
                </c:pt>
                <c:pt idx="5">
                  <c:v>0.12</c:v>
                </c:pt>
                <c:pt idx="6">
                  <c:v>#N/A</c:v>
                </c:pt>
                <c:pt idx="7">
                  <c:v>0.05</c:v>
                </c:pt>
                <c:pt idx="8">
                  <c:v>#N/A</c:v>
                </c:pt>
                <c:pt idx="9">
                  <c:v>0.05</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0.15</c:v>
                </c:pt>
                <c:pt idx="4">
                  <c:v>#N/A</c:v>
                </c:pt>
                <c:pt idx="5">
                  <c:v>0.1</c:v>
                </c:pt>
                <c:pt idx="6">
                  <c:v>#N/A</c:v>
                </c:pt>
                <c:pt idx="7">
                  <c:v>0.08</c:v>
                </c:pt>
                <c:pt idx="8">
                  <c:v>#N/A</c:v>
                </c:pt>
                <c:pt idx="9">
                  <c:v>0.13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0.61</c:v>
                </c:pt>
                <c:pt idx="2">
                  <c:v>#N/A</c:v>
                </c:pt>
                <c:pt idx="3">
                  <c:v>0.52</c:v>
                </c:pt>
                <c:pt idx="4">
                  <c:v>#N/A</c:v>
                </c:pt>
                <c:pt idx="5">
                  <c:v>0.28999999999999998</c:v>
                </c:pt>
                <c:pt idx="6">
                  <c:v>#N/A</c:v>
                </c:pt>
                <c:pt idx="7">
                  <c:v>0.37</c:v>
                </c:pt>
                <c:pt idx="8">
                  <c:v>#N/A</c:v>
                </c:pt>
                <c:pt idx="9">
                  <c:v>0.54</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0.74</c:v>
                </c:pt>
                <c:pt idx="4">
                  <c:v>#N/A</c:v>
                </c:pt>
                <c:pt idx="5">
                  <c:v>0.8</c:v>
                </c:pt>
                <c:pt idx="6">
                  <c:v>#N/A</c:v>
                </c:pt>
                <c:pt idx="7">
                  <c:v>0.55000000000000004</c:v>
                </c:pt>
                <c:pt idx="8">
                  <c:v>#N/A</c:v>
                </c:pt>
                <c:pt idx="9">
                  <c:v>1.04</c:v>
                </c:pt>
              </c:numCache>
            </c:numRef>
          </c:val>
        </c:ser>
        <c:ser>
          <c:idx val="6"/>
          <c:order val="6"/>
          <c:tx>
            <c:strRef>
              <c:f>データシート!$A$33</c:f>
              <c:strCache>
                <c:ptCount val="1"/>
                <c:pt idx="0">
                  <c:v>小山栃木都市計画事業仁良川地区土地区画整理事業特別会計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1.35</c:v>
                </c:pt>
                <c:pt idx="2">
                  <c:v>#N/A</c:v>
                </c:pt>
                <c:pt idx="3">
                  <c:v>1.41</c:v>
                </c:pt>
                <c:pt idx="4">
                  <c:v>#N/A</c:v>
                </c:pt>
                <c:pt idx="5">
                  <c:v>1.35</c:v>
                </c:pt>
                <c:pt idx="6">
                  <c:v>#N/A</c:v>
                </c:pt>
                <c:pt idx="7">
                  <c:v>1.41</c:v>
                </c:pt>
                <c:pt idx="8">
                  <c:v>#N/A</c:v>
                </c:pt>
                <c:pt idx="9">
                  <c:v>1.94</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3.11</c:v>
                </c:pt>
                <c:pt idx="2">
                  <c:v>#N/A</c:v>
                </c:pt>
                <c:pt idx="3">
                  <c:v>2.02</c:v>
                </c:pt>
                <c:pt idx="4">
                  <c:v>#N/A</c:v>
                </c:pt>
                <c:pt idx="5">
                  <c:v>2.17</c:v>
                </c:pt>
                <c:pt idx="6">
                  <c:v>#N/A</c:v>
                </c:pt>
                <c:pt idx="7">
                  <c:v>2.12</c:v>
                </c:pt>
                <c:pt idx="8">
                  <c:v>#N/A</c:v>
                </c:pt>
                <c:pt idx="9">
                  <c:v>3.29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5.98</c:v>
                </c:pt>
                <c:pt idx="2">
                  <c:v>#N/A</c:v>
                </c:pt>
                <c:pt idx="3">
                  <c:v>5.72</c:v>
                </c:pt>
                <c:pt idx="4">
                  <c:v>#N/A</c:v>
                </c:pt>
                <c:pt idx="5">
                  <c:v>5.88</c:v>
                </c:pt>
                <c:pt idx="6">
                  <c:v>#N/A</c:v>
                </c:pt>
                <c:pt idx="7">
                  <c:v>5.89</c:v>
                </c:pt>
                <c:pt idx="8">
                  <c:v>#N/A</c:v>
                </c:pt>
                <c:pt idx="9">
                  <c:v>5.94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9.2100000000000009</c:v>
                </c:pt>
                <c:pt idx="2">
                  <c:v>#N/A</c:v>
                </c:pt>
                <c:pt idx="3">
                  <c:v>8.0500000000000007</c:v>
                </c:pt>
                <c:pt idx="4">
                  <c:v>#N/A</c:v>
                </c:pt>
                <c:pt idx="5">
                  <c:v>7.66</c:v>
                </c:pt>
                <c:pt idx="6">
                  <c:v>#N/A</c:v>
                </c:pt>
                <c:pt idx="7">
                  <c:v>8.82</c:v>
                </c:pt>
                <c:pt idx="8">
                  <c:v>#N/A</c:v>
                </c:pt>
                <c:pt idx="9">
                  <c:v>11.55</c:v>
                </c:pt>
              </c:numCache>
            </c:numRef>
          </c:val>
        </c:ser>
        <c:dLbls>
          <c:showLegendKey val="0"/>
          <c:showVal val="0"/>
          <c:showCatName val="0"/>
          <c:showSerName val="0"/>
          <c:showPercent val="0"/>
          <c:showBubbleSize val="0"/>
        </c:dLbls>
        <c:gapWidth val="150"/>
        <c:overlap val="100"/>
        <c:axId val="214941856"/>
        <c:axId val="214942240"/>
      </c:barChart>
      <c:catAx>
        <c:axId val="21494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942240"/>
        <c:crosses val="autoZero"/>
        <c:auto val="1"/>
        <c:lblAlgn val="ctr"/>
        <c:lblOffset val="100"/>
        <c:tickLblSkip val="1"/>
        <c:tickMarkSkip val="1"/>
        <c:noMultiLvlLbl val="0"/>
      </c:catAx>
      <c:valAx>
        <c:axId val="21494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941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2214</c:v>
                </c:pt>
                <c:pt idx="5">
                  <c:v>2304</c:v>
                </c:pt>
                <c:pt idx="8">
                  <c:v>2403</c:v>
                </c:pt>
                <c:pt idx="11">
                  <c:v>2609</c:v>
                </c:pt>
                <c:pt idx="14">
                  <c:v>2664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129</c:v>
                </c:pt>
                <c:pt idx="3">
                  <c:v>129</c:v>
                </c:pt>
                <c:pt idx="6">
                  <c:v>94</c:v>
                </c:pt>
                <c:pt idx="9">
                  <c:v>94</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94</c:v>
                </c:pt>
                <c:pt idx="3">
                  <c:v>78</c:v>
                </c:pt>
                <c:pt idx="6">
                  <c:v>69</c:v>
                </c:pt>
                <c:pt idx="9">
                  <c:v>73</c:v>
                </c:pt>
                <c:pt idx="12">
                  <c:v>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589</c:v>
                </c:pt>
                <c:pt idx="3">
                  <c:v>613</c:v>
                </c:pt>
                <c:pt idx="6">
                  <c:v>619</c:v>
                </c:pt>
                <c:pt idx="9">
                  <c:v>669</c:v>
                </c:pt>
                <c:pt idx="12">
                  <c:v>647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2316</c:v>
                </c:pt>
                <c:pt idx="3">
                  <c:v>2403</c:v>
                </c:pt>
                <c:pt idx="6">
                  <c:v>2458</c:v>
                </c:pt>
                <c:pt idx="9">
                  <c:v>2465</c:v>
                </c:pt>
                <c:pt idx="12">
                  <c:v>2372</c:v>
                </c:pt>
              </c:numCache>
            </c:numRef>
          </c:val>
        </c:ser>
        <c:dLbls>
          <c:showLegendKey val="0"/>
          <c:showVal val="0"/>
          <c:showCatName val="0"/>
          <c:showSerName val="0"/>
          <c:showPercent val="0"/>
          <c:showBubbleSize val="0"/>
        </c:dLbls>
        <c:gapWidth val="100"/>
        <c:overlap val="100"/>
        <c:axId val="175449632"/>
        <c:axId val="224548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914</c:v>
                </c:pt>
                <c:pt idx="2">
                  <c:v>#N/A</c:v>
                </c:pt>
                <c:pt idx="3">
                  <c:v>#N/A</c:v>
                </c:pt>
                <c:pt idx="4">
                  <c:v>919</c:v>
                </c:pt>
                <c:pt idx="5">
                  <c:v>#N/A</c:v>
                </c:pt>
                <c:pt idx="6">
                  <c:v>#N/A</c:v>
                </c:pt>
                <c:pt idx="7">
                  <c:v>837</c:v>
                </c:pt>
                <c:pt idx="8">
                  <c:v>#N/A</c:v>
                </c:pt>
                <c:pt idx="9">
                  <c:v>#N/A</c:v>
                </c:pt>
                <c:pt idx="10">
                  <c:v>692</c:v>
                </c:pt>
                <c:pt idx="11">
                  <c:v>#N/A</c:v>
                </c:pt>
                <c:pt idx="12">
                  <c:v>#N/A</c:v>
                </c:pt>
                <c:pt idx="13">
                  <c:v>533</c:v>
                </c:pt>
                <c:pt idx="14">
                  <c:v>#N/A</c:v>
                </c:pt>
              </c:numCache>
            </c:numRef>
          </c:val>
          <c:smooth val="0"/>
        </c:ser>
        <c:dLbls>
          <c:showLegendKey val="0"/>
          <c:showVal val="0"/>
          <c:showCatName val="0"/>
          <c:showSerName val="0"/>
          <c:showPercent val="0"/>
          <c:showBubbleSize val="0"/>
        </c:dLbls>
        <c:marker val="1"/>
        <c:smooth val="0"/>
        <c:axId val="175449632"/>
        <c:axId val="224548280"/>
      </c:lineChart>
      <c:catAx>
        <c:axId val="17544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548280"/>
        <c:crosses val="autoZero"/>
        <c:auto val="1"/>
        <c:lblAlgn val="ctr"/>
        <c:lblOffset val="100"/>
        <c:tickLblSkip val="1"/>
        <c:tickMarkSkip val="1"/>
        <c:noMultiLvlLbl val="0"/>
      </c:catAx>
      <c:valAx>
        <c:axId val="224548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44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22204</c:v>
                </c:pt>
                <c:pt idx="5">
                  <c:v>23372</c:v>
                </c:pt>
                <c:pt idx="8">
                  <c:v>23827</c:v>
                </c:pt>
                <c:pt idx="11">
                  <c:v>24367</c:v>
                </c:pt>
                <c:pt idx="14">
                  <c:v>28563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2562</c:v>
                </c:pt>
                <c:pt idx="5">
                  <c:v>2257</c:v>
                </c:pt>
                <c:pt idx="8">
                  <c:v>2160</c:v>
                </c:pt>
                <c:pt idx="11">
                  <c:v>2015</c:v>
                </c:pt>
                <c:pt idx="14">
                  <c:v>2128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8236</c:v>
                </c:pt>
                <c:pt idx="5">
                  <c:v>9383</c:v>
                </c:pt>
                <c:pt idx="8">
                  <c:v>10596</c:v>
                </c:pt>
                <c:pt idx="11">
                  <c:v>10795</c:v>
                </c:pt>
                <c:pt idx="14">
                  <c:v>10588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1918</c:v>
                </c:pt>
                <c:pt idx="3">
                  <c:v>1862</c:v>
                </c:pt>
                <c:pt idx="6">
                  <c:v>1695</c:v>
                </c:pt>
                <c:pt idx="9">
                  <c:v>1325</c:v>
                </c:pt>
                <c:pt idx="12">
                  <c:v>939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572</c:v>
                </c:pt>
                <c:pt idx="3">
                  <c:v>437</c:v>
                </c:pt>
                <c:pt idx="6">
                  <c:v>405</c:v>
                </c:pt>
                <c:pt idx="9">
                  <c:v>571</c:v>
                </c:pt>
                <c:pt idx="12">
                  <c:v>1131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8097</c:v>
                </c:pt>
                <c:pt idx="3">
                  <c:v>7445</c:v>
                </c:pt>
                <c:pt idx="6">
                  <c:v>7116</c:v>
                </c:pt>
                <c:pt idx="9">
                  <c:v>7033</c:v>
                </c:pt>
                <c:pt idx="12">
                  <c:v>6778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591</c:v>
                </c:pt>
                <c:pt idx="3">
                  <c:v>489</c:v>
                </c:pt>
                <c:pt idx="6">
                  <c:v>418</c:v>
                </c:pt>
                <c:pt idx="9">
                  <c:v>344</c:v>
                </c:pt>
                <c:pt idx="12">
                  <c:v>296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18842</c:v>
                </c:pt>
                <c:pt idx="3">
                  <c:v>19216</c:v>
                </c:pt>
                <c:pt idx="6">
                  <c:v>19651</c:v>
                </c:pt>
                <c:pt idx="9">
                  <c:v>19738</c:v>
                </c:pt>
                <c:pt idx="12">
                  <c:v>24104</c:v>
                </c:pt>
              </c:numCache>
            </c:numRef>
          </c:val>
        </c:ser>
        <c:dLbls>
          <c:showLegendKey val="0"/>
          <c:showVal val="0"/>
          <c:showCatName val="0"/>
          <c:showSerName val="0"/>
          <c:showPercent val="0"/>
          <c:showBubbleSize val="0"/>
        </c:dLbls>
        <c:gapWidth val="100"/>
        <c:overlap val="100"/>
        <c:axId val="217637616"/>
        <c:axId val="222553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7637616"/>
        <c:axId val="222553080"/>
      </c:lineChart>
      <c:catAx>
        <c:axId val="21763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553080"/>
        <c:crosses val="autoZero"/>
        <c:auto val="1"/>
        <c:lblAlgn val="ctr"/>
        <c:lblOffset val="100"/>
        <c:tickLblSkip val="1"/>
        <c:tickMarkSkip val="1"/>
        <c:noMultiLvlLbl val="0"/>
      </c:catAx>
      <c:valAx>
        <c:axId val="222553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3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{405F5D20-D185-43B3-AC36-5B34B23D97E4}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{E681F15B-0751-448F-9645-CF94A538E092}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{9D5B55A8-086B-4CA6-AFA4-E15CD99BB1BB}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{D1845554-3893-4656-AF1C-2BAB92C74A02}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{0B8E0C6F-7DF3-4DEE-94FB-9E2EDE8ADD28}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{77DF85D8-5619-448B-B54B-BDAECC163AF9}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{95ADD8D0-6380-462B-90E9-5C4D810784C0}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{55163D98-7281-4ACB-930F-0DCEEE8ADB52}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{3FEE333E-BB9C-41AA-BBB0-2ED9CAD07B27}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{6FE75E5F-22B9-43B6-B7AA-5A1B791DFE30}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0928464"/>
        <c:axId val="217255352"/>
      </c:scatterChart>
      <c:valAx>
        <c:axId val="2209284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255352"/>
        <c:crosses val="autoZero"/>
        <c:crossBetween val="midCat"/>
      </c:valAx>
      <c:valAx>
        <c:axId val="217255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928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{B649A333-7587-4B7F-BFB6-D0663E926767}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{4E5384FC-2033-43C1-9EA9-74F8E0C9A4CD}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{F45277A6-BF95-45D2-B819-085240DE7EFA}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{9121CB36-7667-438F-9058-6CFB78732D14}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{A2217775-CB15-4844-A271-FFA689B12C3D}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7.7</c:v>
                </c:pt>
                <c:pt idx="2">
                  <c:v>7.5</c:v>
                </c:pt>
                <c:pt idx="3">
                  <c:v>6.9</c:v>
                </c:pt>
                <c:pt idx="4">
                  <c:v>5.8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{3F1E9796-D239-4470-BE7E-FE952F1871BB}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{88D1D26C-64D0-48A0-9C72-ACA3918471DB}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{4CCC6713-6C41-4D6D-B0C4-4CECD62F8D03}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{05B7609C-A64F-4613-A7AA-EF18928D11EB}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{6B4D5023-2BC0-4D9C-A3EC-AC5217AB6B44}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221311880"/>
        <c:axId val="224380832"/>
      </c:scatterChart>
      <c:valAx>
        <c:axId val="221311880"/>
        <c:scaling>
          <c:orientation val="minMax"/>
          <c:max val="11.299999999999999"/>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380832"/>
        <c:crosses val="autoZero"/>
        <c:crossBetween val="midCat"/>
      </c:valAx>
      <c:valAx>
        <c:axId val="224380832"/>
        <c:scaling>
          <c:orientation val="minMax"/>
          <c:max val="75"/>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311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繰上償還により実質公債費比率の分子は減少傾向にあるが、学校の耐震補強や大規模改修事業、庁舎関連事業で、起債した合併特例債の償還が開始されたことにより元利償還金が高い水準にある。</a:t>
          </a:r>
          <a:endParaRPr lang="ja-JP" altLang="ja-JP" sz="1200">
            <a:effectLst/>
          </a:endParaRPr>
        </a:p>
        <a:p>
          <a:r>
            <a:rPr kumimoji="1" lang="ja-JP" altLang="ja-JP" sz="1200">
              <a:solidFill>
                <a:schemeClr val="dk1"/>
              </a:solidFill>
              <a:effectLst/>
              <a:latin typeface="+mn-lt"/>
              <a:ea typeface="+mn-ea"/>
              <a:cs typeface="+mn-cs"/>
            </a:rPr>
            <a:t>　一方、算入公債費等も合併特例債の償還金増加にともない上昇傾向にある。</a:t>
          </a:r>
          <a:endParaRPr lang="ja-JP" altLang="ja-JP" sz="1200">
            <a:effectLst/>
          </a:endParaRPr>
        </a:p>
        <a:p>
          <a:r>
            <a:rPr kumimoji="1" lang="ja-JP" altLang="ja-JP" sz="1200">
              <a:solidFill>
                <a:schemeClr val="dk1"/>
              </a:solidFill>
              <a:effectLst/>
              <a:latin typeface="+mn-lt"/>
              <a:ea typeface="+mn-ea"/>
              <a:cs typeface="+mn-cs"/>
            </a:rPr>
            <a:t>　今後も、総合運動公園など地方債を活用した事業増加の影響から、元利償還金の増加が見込まれることから、既発債の繰上償還の検討や事業の峻別を行い、実質公債費比率の上昇を最小限に抑える。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将来負担額については、学校の耐震補強や大規模改修、庁舎関連事業などに係る地方債の発行にともない一般会計の地方債残高は増加傾向にある。</a:t>
          </a:r>
          <a:endParaRPr lang="ja-JP" altLang="ja-JP" sz="1200">
            <a:effectLst/>
          </a:endParaRPr>
        </a:p>
        <a:p>
          <a:r>
            <a:rPr kumimoji="1" lang="ja-JP" altLang="ja-JP" sz="1200">
              <a:solidFill>
                <a:schemeClr val="dk1"/>
              </a:solidFill>
              <a:effectLst/>
              <a:latin typeface="+mn-lt"/>
              <a:ea typeface="+mn-ea"/>
              <a:cs typeface="+mn-cs"/>
            </a:rPr>
            <a:t>　一方、充当可能財源等については、減債基金や公共施設整基金などへの積立により高い水準にある。</a:t>
          </a:r>
          <a:endParaRPr lang="ja-JP" altLang="ja-JP" sz="1200">
            <a:effectLst/>
          </a:endParaRPr>
        </a:p>
        <a:p>
          <a:r>
            <a:rPr kumimoji="1" lang="ja-JP" altLang="ja-JP" sz="1200">
              <a:solidFill>
                <a:schemeClr val="dk1"/>
              </a:solidFill>
              <a:effectLst/>
              <a:latin typeface="+mn-lt"/>
              <a:ea typeface="+mn-ea"/>
              <a:cs typeface="+mn-cs"/>
            </a:rPr>
            <a:t>　このことにより、将来負担比率はマイナスとなっている。</a:t>
          </a:r>
          <a:endParaRPr lang="ja-JP" altLang="ja-JP" sz="1200">
            <a:effectLst/>
          </a:endParaRPr>
        </a:p>
        <a:p>
          <a:r>
            <a:rPr kumimoji="1" lang="ja-JP" altLang="ja-JP" sz="1200">
              <a:solidFill>
                <a:schemeClr val="dk1"/>
              </a:solidFill>
              <a:effectLst/>
              <a:latin typeface="+mn-lt"/>
              <a:ea typeface="+mn-ea"/>
              <a:cs typeface="+mn-cs"/>
            </a:rPr>
            <a:t>　今後、総合運動公園整備などの大型事業への地方債活用にともない一般会計等に係る地方債残高が増加することにより、将来負担比率も上昇することが想定されるため、事業の峻別や充当可能基金の計画的な積立と有効活用を図り健全財政の維持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60,135
59,592
74.59
29,688,030
27,641,460
1,652,259
14,324,823
24,110,320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60,135
59,592
74.59
29,688,030
27,641,460
1,652,259
14,324,823
24,110,320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60,135
59,592
74.59
29,688,030
27,641,460
1,652,259
14,324,823
24,110,320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60,135
59,592
74.59
29,688,030
27,641,460
1,652,259
14,324,823
24,110,320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力指数は、前年と同程度の水準となり、全国、県平均を上回っているが、今後の社会経済状況が不透明なうえ総合運動公園整備などの大型事業を施行中であることから、普通建設事業の峻別、起債事業の抑制、人件費の削減や市税の徴収強化による歳入の確保を図り、財政基盤の強化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87842</xdr:rowOff>
    </xdr:to>
    <xdr:cxnSp macro="">
      <xdr:nvCxnSpPr>
        <xdr:cNvPr id="68" name="直線コネクタ 67"/>
        <xdr:cNvCxnSpPr/>
      </xdr:nvCxnSpPr>
      <xdr:spPr>
        <a:xfrm>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67733</xdr:rowOff>
    </xdr:to>
    <xdr:cxnSp macro="">
      <xdr:nvCxnSpPr>
        <xdr:cNvPr id="71" name="直線コネクタ 70"/>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67733</xdr:rowOff>
    </xdr:to>
    <xdr:cxnSp macro="">
      <xdr:nvCxnSpPr>
        <xdr:cNvPr id="74" name="直線コネクタ 73"/>
        <xdr:cNvCxnSpPr/>
      </xdr:nvCxnSpPr>
      <xdr:spPr>
        <a:xfrm>
          <a:off x="2336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27517</xdr:rowOff>
    </xdr:from>
    <xdr:to>
      <xdr:col>3</xdr:col>
      <xdr:colOff>279400</xdr:colOff>
      <xdr:row>38</xdr:row>
      <xdr:rowOff>67733</xdr:rowOff>
    </xdr:to>
    <xdr:cxnSp macro="">
      <xdr:nvCxnSpPr>
        <xdr:cNvPr id="77" name="直線コネクタ 76"/>
        <xdr:cNvCxnSpPr/>
      </xdr:nvCxnSpPr>
      <xdr:spPr>
        <a:xfrm>
          <a:off x="1447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7" name="円/楕円 86"/>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8"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3" name="円/楕円 92"/>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4" name="テキスト ボックス 93"/>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148167</xdr:rowOff>
    </xdr:from>
    <xdr:to>
      <xdr:col>2</xdr:col>
      <xdr:colOff>127000</xdr:colOff>
      <xdr:row>38</xdr:row>
      <xdr:rowOff>78316</xdr:rowOff>
    </xdr:to>
    <xdr:sp macro="" textlink="">
      <xdr:nvSpPr>
        <xdr:cNvPr id="95" name="円/楕円 94"/>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88494</xdr:rowOff>
    </xdr:from>
    <xdr:ext cx="762000" cy="259045"/>
    <xdr:sp macro="" textlink="">
      <xdr:nvSpPr>
        <xdr:cNvPr id="96" name="テキスト ボックス 95"/>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定数削減による人件費の減額を図るなど経常経費の縮減を行い、全国、県平均を下回り良好な数値になってはいるが、総合運動公園整備などの施設整備により維持管理コストが増大するとともに、施設整備に伴う地方債の償還金の増などにより、経常収支比率が上昇することが想定される。</a:t>
          </a:r>
          <a:endParaRPr lang="ja-JP" altLang="ja-JP" sz="1200">
            <a:effectLst/>
          </a:endParaRPr>
        </a:p>
        <a:p>
          <a:r>
            <a:rPr kumimoji="1" lang="ja-JP" altLang="ja-JP" sz="1200">
              <a:solidFill>
                <a:schemeClr val="dk1"/>
              </a:solidFill>
              <a:effectLst/>
              <a:latin typeface="+mn-lt"/>
              <a:ea typeface="+mn-ea"/>
              <a:cs typeface="+mn-cs"/>
            </a:rPr>
            <a:t>　今後についても行政改革大綱・実施計画の実行により、積極的な経常経費の縮減を行い弾力性のある財政構造の維持に努める。</a:t>
          </a:r>
          <a:endParaRPr lang="ja-JP" altLang="ja-JP" sz="12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52977</xdr:rowOff>
    </xdr:from>
    <xdr:to>
      <xdr:col>7</xdr:col>
      <xdr:colOff>152400</xdr:colOff>
      <xdr:row>62</xdr:row>
      <xdr:rowOff>27215</xdr:rowOff>
    </xdr:to>
    <xdr:cxnSp macro="">
      <xdr:nvCxnSpPr>
        <xdr:cNvPr id="133" name="直線コネクタ 132"/>
        <xdr:cNvCxnSpPr/>
      </xdr:nvCxnSpPr>
      <xdr:spPr>
        <a:xfrm flipV="1">
          <a:off x="4114800" y="10339977"/>
          <a:ext cx="838200" cy="3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109038</xdr:rowOff>
    </xdr:from>
    <xdr:to>
      <xdr:col>6</xdr:col>
      <xdr:colOff>0</xdr:colOff>
      <xdr:row>62</xdr:row>
      <xdr:rowOff>27215</xdr:rowOff>
    </xdr:to>
    <xdr:cxnSp macro="">
      <xdr:nvCxnSpPr>
        <xdr:cNvPr id="136" name="直線コネクタ 135"/>
        <xdr:cNvCxnSpPr/>
      </xdr:nvCxnSpPr>
      <xdr:spPr>
        <a:xfrm>
          <a:off x="3225800" y="10567488"/>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102144</xdr:rowOff>
    </xdr:from>
    <xdr:to>
      <xdr:col>4</xdr:col>
      <xdr:colOff>482600</xdr:colOff>
      <xdr:row>61</xdr:row>
      <xdr:rowOff>109038</xdr:rowOff>
    </xdr:to>
    <xdr:cxnSp macro="">
      <xdr:nvCxnSpPr>
        <xdr:cNvPr id="139" name="直線コネクタ 138"/>
        <xdr:cNvCxnSpPr/>
      </xdr:nvCxnSpPr>
      <xdr:spPr>
        <a:xfrm>
          <a:off x="2336800" y="1056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26307</xdr:rowOff>
    </xdr:from>
    <xdr:to>
      <xdr:col>3</xdr:col>
      <xdr:colOff>279400</xdr:colOff>
      <xdr:row>61</xdr:row>
      <xdr:rowOff>102144</xdr:rowOff>
    </xdr:to>
    <xdr:cxnSp macro="">
      <xdr:nvCxnSpPr>
        <xdr:cNvPr id="142" name="直線コネクタ 141"/>
        <xdr:cNvCxnSpPr/>
      </xdr:nvCxnSpPr>
      <xdr:spPr>
        <a:xfrm>
          <a:off x="1447800" y="104847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2177</xdr:rowOff>
    </xdr:from>
    <xdr:to>
      <xdr:col>7</xdr:col>
      <xdr:colOff>203200</xdr:colOff>
      <xdr:row>60</xdr:row>
      <xdr:rowOff>103777</xdr:rowOff>
    </xdr:to>
    <xdr:sp macro="" textlink="">
      <xdr:nvSpPr>
        <xdr:cNvPr id="152" name="円/楕円 151"/>
        <xdr:cNvSpPr/>
      </xdr:nvSpPr>
      <xdr:spPr>
        <a:xfrm>
          <a:off x="4902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18704</xdr:rowOff>
    </xdr:from>
    <xdr:ext cx="762000" cy="259045"/>
    <xdr:sp macro="" textlink="">
      <xdr:nvSpPr>
        <xdr:cNvPr id="153" name="財政構造の弾力性該当値テキスト"/>
        <xdr:cNvSpPr txBox="1"/>
      </xdr:nvSpPr>
      <xdr:spPr>
        <a:xfrm>
          <a:off x="5041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147865</xdr:rowOff>
    </xdr:from>
    <xdr:to>
      <xdr:col>6</xdr:col>
      <xdr:colOff>50800</xdr:colOff>
      <xdr:row>62</xdr:row>
      <xdr:rowOff>78015</xdr:rowOff>
    </xdr:to>
    <xdr:sp macro="" textlink="">
      <xdr:nvSpPr>
        <xdr:cNvPr id="154" name="円/楕円 153"/>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88192</xdr:rowOff>
    </xdr:from>
    <xdr:ext cx="736600" cy="259045"/>
    <xdr:sp macro="" textlink="">
      <xdr:nvSpPr>
        <xdr:cNvPr id="155" name="テキスト ボックス 154"/>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58238</xdr:rowOff>
    </xdr:from>
    <xdr:to>
      <xdr:col>4</xdr:col>
      <xdr:colOff>533400</xdr:colOff>
      <xdr:row>61</xdr:row>
      <xdr:rowOff>159838</xdr:rowOff>
    </xdr:to>
    <xdr:sp macro="" textlink="">
      <xdr:nvSpPr>
        <xdr:cNvPr id="156" name="円/楕円 155"/>
        <xdr:cNvSpPr/>
      </xdr:nvSpPr>
      <xdr:spPr>
        <a:xfrm>
          <a:off x="3175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170015</xdr:rowOff>
    </xdr:from>
    <xdr:ext cx="762000" cy="259045"/>
    <xdr:sp macro="" textlink="">
      <xdr:nvSpPr>
        <xdr:cNvPr id="157" name="テキスト ボックス 156"/>
        <xdr:cNvSpPr txBox="1"/>
      </xdr:nvSpPr>
      <xdr:spPr>
        <a:xfrm>
          <a:off x="2844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51344</xdr:rowOff>
    </xdr:from>
    <xdr:to>
      <xdr:col>3</xdr:col>
      <xdr:colOff>330200</xdr:colOff>
      <xdr:row>61</xdr:row>
      <xdr:rowOff>152944</xdr:rowOff>
    </xdr:to>
    <xdr:sp macro="" textlink="">
      <xdr:nvSpPr>
        <xdr:cNvPr id="158" name="円/楕円 157"/>
        <xdr:cNvSpPr/>
      </xdr:nvSpPr>
      <xdr:spPr>
        <a:xfrm>
          <a:off x="2286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163121</xdr:rowOff>
    </xdr:from>
    <xdr:ext cx="762000" cy="259045"/>
    <xdr:sp macro="" textlink="">
      <xdr:nvSpPr>
        <xdr:cNvPr id="159" name="テキスト ボックス 158"/>
        <xdr:cNvSpPr txBox="1"/>
      </xdr:nvSpPr>
      <xdr:spPr>
        <a:xfrm>
          <a:off x="1955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146957</xdr:rowOff>
    </xdr:from>
    <xdr:to>
      <xdr:col>2</xdr:col>
      <xdr:colOff>127000</xdr:colOff>
      <xdr:row>61</xdr:row>
      <xdr:rowOff>77107</xdr:rowOff>
    </xdr:to>
    <xdr:sp macro="" textlink="">
      <xdr:nvSpPr>
        <xdr:cNvPr id="160" name="円/楕円 159"/>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87284</xdr:rowOff>
    </xdr:from>
    <xdr:ext cx="762000" cy="259045"/>
    <xdr:sp macro="" textlink="">
      <xdr:nvSpPr>
        <xdr:cNvPr id="161" name="テキスト ボックス 160"/>
        <xdr:cNvSpPr txBox="1"/>
      </xdr:nvSpPr>
      <xdr:spPr>
        <a:xfrm>
          <a:off x="1066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定員適正化計画の推進に伴う人件費の削減及び事務的経費の縮減、指定管理者制度導入による物件費の削減を実施したことにより全国、県平均を下回っている。　</a:t>
          </a:r>
          <a:endParaRPr lang="ja-JP" altLang="ja-JP" sz="1200">
            <a:effectLst/>
          </a:endParaRPr>
        </a:p>
        <a:p>
          <a:r>
            <a:rPr kumimoji="1" lang="ja-JP" altLang="ja-JP" sz="1200">
              <a:solidFill>
                <a:schemeClr val="dk1"/>
              </a:solidFill>
              <a:effectLst/>
              <a:latin typeface="+mn-lt"/>
              <a:ea typeface="+mn-ea"/>
              <a:cs typeface="+mn-cs"/>
            </a:rPr>
            <a:t>　今後も引き続き徹底した人件費及び物件費の削減に努め行政コストの低減を図る。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147467</xdr:rowOff>
    </xdr:from>
    <xdr:to>
      <xdr:col>7</xdr:col>
      <xdr:colOff>152400</xdr:colOff>
      <xdr:row>80</xdr:row>
      <xdr:rowOff>150023</xdr:rowOff>
    </xdr:to>
    <xdr:cxnSp macro="">
      <xdr:nvCxnSpPr>
        <xdr:cNvPr id="197" name="直線コネクタ 196"/>
        <xdr:cNvCxnSpPr/>
      </xdr:nvCxnSpPr>
      <xdr:spPr>
        <a:xfrm flipV="1">
          <a:off x="4114800" y="13863467"/>
          <a:ext cx="8382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132244</xdr:rowOff>
    </xdr:from>
    <xdr:ext cx="762000" cy="259045"/>
    <xdr:sp macro="" textlink="">
      <xdr:nvSpPr>
        <xdr:cNvPr id="198" name="人件費・物件費等の状況平均値テキスト"/>
        <xdr:cNvSpPr txBox="1"/>
      </xdr:nvSpPr>
      <xdr:spPr>
        <a:xfrm>
          <a:off x="5041900" y="13848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146013</xdr:rowOff>
    </xdr:from>
    <xdr:to>
      <xdr:col>6</xdr:col>
      <xdr:colOff>0</xdr:colOff>
      <xdr:row>80</xdr:row>
      <xdr:rowOff>150023</xdr:rowOff>
    </xdr:to>
    <xdr:cxnSp macro="">
      <xdr:nvCxnSpPr>
        <xdr:cNvPr id="200" name="直線コネクタ 199"/>
        <xdr:cNvCxnSpPr/>
      </xdr:nvCxnSpPr>
      <xdr:spPr>
        <a:xfrm>
          <a:off x="3225800" y="13862013"/>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146013</xdr:rowOff>
    </xdr:from>
    <xdr:to>
      <xdr:col>4</xdr:col>
      <xdr:colOff>482600</xdr:colOff>
      <xdr:row>80</xdr:row>
      <xdr:rowOff>147300</xdr:rowOff>
    </xdr:to>
    <xdr:cxnSp macro="">
      <xdr:nvCxnSpPr>
        <xdr:cNvPr id="203" name="直線コネクタ 202"/>
        <xdr:cNvCxnSpPr/>
      </xdr:nvCxnSpPr>
      <xdr:spPr>
        <a:xfrm flipV="1">
          <a:off x="2336800" y="13862013"/>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147300</xdr:rowOff>
    </xdr:from>
    <xdr:to>
      <xdr:col>3</xdr:col>
      <xdr:colOff>279400</xdr:colOff>
      <xdr:row>80</xdr:row>
      <xdr:rowOff>149988</xdr:rowOff>
    </xdr:to>
    <xdr:cxnSp macro="">
      <xdr:nvCxnSpPr>
        <xdr:cNvPr id="206" name="直線コネクタ 205"/>
        <xdr:cNvCxnSpPr/>
      </xdr:nvCxnSpPr>
      <xdr:spPr>
        <a:xfrm flipV="1">
          <a:off x="1447800" y="13863300"/>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96667</xdr:rowOff>
    </xdr:from>
    <xdr:to>
      <xdr:col>7</xdr:col>
      <xdr:colOff>203200</xdr:colOff>
      <xdr:row>81</xdr:row>
      <xdr:rowOff>26817</xdr:rowOff>
    </xdr:to>
    <xdr:sp macro="" textlink="">
      <xdr:nvSpPr>
        <xdr:cNvPr id="216" name="円/楕円 215"/>
        <xdr:cNvSpPr/>
      </xdr:nvSpPr>
      <xdr:spPr>
        <a:xfrm>
          <a:off x="4902200" y="138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17944</xdr:rowOff>
    </xdr:from>
    <xdr:ext cx="762000" cy="259045"/>
    <xdr:sp macro="" textlink="">
      <xdr:nvSpPr>
        <xdr:cNvPr id="217" name="人件費・物件費等の状況該当値テキスト"/>
        <xdr:cNvSpPr txBox="1"/>
      </xdr:nvSpPr>
      <xdr:spPr>
        <a:xfrm>
          <a:off x="5041900" y="1373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99223</xdr:rowOff>
    </xdr:from>
    <xdr:to>
      <xdr:col>6</xdr:col>
      <xdr:colOff>50800</xdr:colOff>
      <xdr:row>81</xdr:row>
      <xdr:rowOff>29373</xdr:rowOff>
    </xdr:to>
    <xdr:sp macro="" textlink="">
      <xdr:nvSpPr>
        <xdr:cNvPr id="218" name="円/楕円 217"/>
        <xdr:cNvSpPr/>
      </xdr:nvSpPr>
      <xdr:spPr>
        <a:xfrm>
          <a:off x="4064000" y="138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39550</xdr:rowOff>
    </xdr:from>
    <xdr:ext cx="736600" cy="259045"/>
    <xdr:sp macro="" textlink="">
      <xdr:nvSpPr>
        <xdr:cNvPr id="219" name="テキスト ボックス 218"/>
        <xdr:cNvSpPr txBox="1"/>
      </xdr:nvSpPr>
      <xdr:spPr>
        <a:xfrm>
          <a:off x="3733800" y="13584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106,879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95213</xdr:rowOff>
    </xdr:from>
    <xdr:to>
      <xdr:col>4</xdr:col>
      <xdr:colOff>533400</xdr:colOff>
      <xdr:row>81</xdr:row>
      <xdr:rowOff>25363</xdr:rowOff>
    </xdr:to>
    <xdr:sp macro="" textlink="">
      <xdr:nvSpPr>
        <xdr:cNvPr id="220" name="円/楕円 219"/>
        <xdr:cNvSpPr/>
      </xdr:nvSpPr>
      <xdr:spPr>
        <a:xfrm>
          <a:off x="3175000" y="138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35540</xdr:rowOff>
    </xdr:from>
    <xdr:ext cx="762000" cy="259045"/>
    <xdr:sp macro="" textlink="">
      <xdr:nvSpPr>
        <xdr:cNvPr id="221" name="テキスト ボックス 220"/>
        <xdr:cNvSpPr txBox="1"/>
      </xdr:nvSpPr>
      <xdr:spPr>
        <a:xfrm>
          <a:off x="2844800" y="1358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96500</xdr:rowOff>
    </xdr:from>
    <xdr:to>
      <xdr:col>3</xdr:col>
      <xdr:colOff>330200</xdr:colOff>
      <xdr:row>81</xdr:row>
      <xdr:rowOff>26650</xdr:rowOff>
    </xdr:to>
    <xdr:sp macro="" textlink="">
      <xdr:nvSpPr>
        <xdr:cNvPr id="222" name="円/楕円 221"/>
        <xdr:cNvSpPr/>
      </xdr:nvSpPr>
      <xdr:spPr>
        <a:xfrm>
          <a:off x="2286000" y="1381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36827</xdr:rowOff>
    </xdr:from>
    <xdr:ext cx="762000" cy="259045"/>
    <xdr:sp macro="" textlink="">
      <xdr:nvSpPr>
        <xdr:cNvPr id="223" name="テキスト ボックス 222"/>
        <xdr:cNvSpPr txBox="1"/>
      </xdr:nvSpPr>
      <xdr:spPr>
        <a:xfrm>
          <a:off x="1955800" y="1358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104,508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99188</xdr:rowOff>
    </xdr:from>
    <xdr:to>
      <xdr:col>2</xdr:col>
      <xdr:colOff>127000</xdr:colOff>
      <xdr:row>81</xdr:row>
      <xdr:rowOff>29338</xdr:rowOff>
    </xdr:to>
    <xdr:sp macro="" textlink="">
      <xdr:nvSpPr>
        <xdr:cNvPr id="224" name="円/楕円 223"/>
        <xdr:cNvSpPr/>
      </xdr:nvSpPr>
      <xdr:spPr>
        <a:xfrm>
          <a:off x="1397000" y="138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39515</xdr:rowOff>
    </xdr:from>
    <xdr:ext cx="762000" cy="259045"/>
    <xdr:sp macro="" textlink="">
      <xdr:nvSpPr>
        <xdr:cNvPr id="225" name="テキスト ボックス 224"/>
        <xdr:cNvSpPr txBox="1"/>
      </xdr:nvSpPr>
      <xdr:spPr>
        <a:xfrm>
          <a:off x="1066800" y="1358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年度に国家公務員給与の臨時特例減額措置終了の影響により、指数は</a:t>
          </a:r>
          <a:r>
            <a:rPr kumimoji="1" lang="en-US" altLang="ja-JP" sz="1200">
              <a:solidFill>
                <a:schemeClr val="dk1"/>
              </a:solidFill>
              <a:effectLst/>
              <a:latin typeface="+mn-lt"/>
              <a:ea typeface="+mn-ea"/>
              <a:cs typeface="+mn-cs"/>
            </a:rPr>
            <a:t>99.0</a:t>
          </a:r>
          <a:r>
            <a:rPr kumimoji="1" lang="ja-JP" altLang="ja-JP" sz="1200">
              <a:solidFill>
                <a:schemeClr val="dk1"/>
              </a:solidFill>
              <a:effectLst/>
              <a:latin typeface="+mn-lt"/>
              <a:ea typeface="+mn-ea"/>
              <a:cs typeface="+mn-cs"/>
            </a:rPr>
            <a:t>％と大きく減少したが、平成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年度において</a:t>
          </a:r>
          <a:r>
            <a:rPr kumimoji="1" lang="en-US" altLang="ja-JP" sz="1200">
              <a:solidFill>
                <a:schemeClr val="dk1"/>
              </a:solidFill>
              <a:effectLst/>
              <a:latin typeface="+mn-lt"/>
              <a:ea typeface="+mn-ea"/>
              <a:cs typeface="+mn-cs"/>
            </a:rPr>
            <a:t>99.9</a:t>
          </a:r>
          <a:r>
            <a:rPr kumimoji="1" lang="ja-JP" altLang="ja-JP"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％の増となり全国市平均値を上回る数値になっている。</a:t>
          </a:r>
          <a:endParaRPr lang="ja-JP" altLang="ja-JP" sz="1200">
            <a:effectLst/>
          </a:endParaRPr>
        </a:p>
        <a:p>
          <a:r>
            <a:rPr kumimoji="1" lang="ja-JP" altLang="ja-JP" sz="1200">
              <a:solidFill>
                <a:schemeClr val="dk1"/>
              </a:solidFill>
              <a:effectLst/>
              <a:latin typeface="+mn-lt"/>
              <a:ea typeface="+mn-ea"/>
              <a:cs typeface="+mn-cs"/>
            </a:rPr>
            <a:t>　今後も国家公務員給与の措置、総合的見直し、職員階層変動、採用退職による影響を注視し、給与の適正化に努める。</a:t>
          </a:r>
          <a:endParaRPr lang="ja-JP" altLang="ja-JP" sz="12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85</xdr:row>
      <xdr:rowOff>23707</xdr:rowOff>
    </xdr:to>
    <xdr:cxnSp macro="">
      <xdr:nvCxnSpPr>
        <xdr:cNvPr id="259" name="直線コネクタ 258"/>
        <xdr:cNvCxnSpPr/>
      </xdr:nvCxnSpPr>
      <xdr:spPr>
        <a:xfrm>
          <a:off x="16179800" y="1449239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84</xdr:row>
      <xdr:rowOff>122766</xdr:rowOff>
    </xdr:to>
    <xdr:cxnSp macro="">
      <xdr:nvCxnSpPr>
        <xdr:cNvPr id="262" name="直線コネクタ 261"/>
        <xdr:cNvCxnSpPr/>
      </xdr:nvCxnSpPr>
      <xdr:spPr>
        <a:xfrm flipV="1">
          <a:off x="15290800" y="144923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88</xdr:row>
      <xdr:rowOff>128693</xdr:rowOff>
    </xdr:to>
    <xdr:cxnSp macro="">
      <xdr:nvCxnSpPr>
        <xdr:cNvPr id="265" name="直線コネクタ 264"/>
        <xdr:cNvCxnSpPr/>
      </xdr:nvCxnSpPr>
      <xdr:spPr>
        <a:xfrm flipV="1">
          <a:off x="14401800" y="14524566"/>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128693</xdr:rowOff>
    </xdr:from>
    <xdr:to>
      <xdr:col>21</xdr:col>
      <xdr:colOff>0</xdr:colOff>
      <xdr:row>89</xdr:row>
      <xdr:rowOff>29634</xdr:rowOff>
    </xdr:to>
    <xdr:cxnSp macro="">
      <xdr:nvCxnSpPr>
        <xdr:cNvPr id="268" name="直線コネクタ 267"/>
        <xdr:cNvCxnSpPr/>
      </xdr:nvCxnSpPr>
      <xdr:spPr>
        <a:xfrm flipV="1">
          <a:off x="13512800" y="1521629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8" name="円/楕円 277"/>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9"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80" name="円/楕円 279"/>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126170</xdr:rowOff>
    </xdr:from>
    <xdr:ext cx="736600" cy="259045"/>
    <xdr:sp macro="" textlink="">
      <xdr:nvSpPr>
        <xdr:cNvPr id="281" name="テキスト ボックス 280"/>
        <xdr:cNvSpPr txBox="1"/>
      </xdr:nvSpPr>
      <xdr:spPr>
        <a:xfrm>
          <a:off x="15798800" y="1452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2" name="円/楕円 281"/>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3" name="テキスト ボックス 28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84" name="円/楕円 283"/>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85" name="テキスト ボックス 28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6" name="円/楕円 285"/>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7" name="テキスト ボックス 286"/>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定員適正化計画に基づく職員数削減により、人口千人当たりの職員数は年々減少するとともに、全国、県平均を下回っている。</a:t>
          </a:r>
          <a:endParaRPr lang="ja-JP" altLang="ja-JP" sz="1200">
            <a:effectLst/>
          </a:endParaRPr>
        </a:p>
        <a:p>
          <a:r>
            <a:rPr kumimoji="1" lang="ja-JP" altLang="ja-JP" sz="1200">
              <a:solidFill>
                <a:schemeClr val="dk1"/>
              </a:solidFill>
              <a:effectLst/>
              <a:latin typeface="+mn-lt"/>
              <a:ea typeface="+mn-ea"/>
              <a:cs typeface="+mn-cs"/>
            </a:rPr>
            <a:t>　今後も簡素で効率的、効果的な行政組織体制づくりを行うとともに、適正な定員管理に努める。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155484</xdr:rowOff>
    </xdr:from>
    <xdr:to>
      <xdr:col>24</xdr:col>
      <xdr:colOff>558800</xdr:colOff>
      <xdr:row>59</xdr:row>
      <xdr:rowOff>161230</xdr:rowOff>
    </xdr:to>
    <xdr:cxnSp macro="">
      <xdr:nvCxnSpPr>
        <xdr:cNvPr id="324" name="直線コネクタ 323"/>
        <xdr:cNvCxnSpPr/>
      </xdr:nvCxnSpPr>
      <xdr:spPr>
        <a:xfrm flipV="1">
          <a:off x="16179800" y="10271034"/>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161230</xdr:rowOff>
    </xdr:from>
    <xdr:to>
      <xdr:col>23</xdr:col>
      <xdr:colOff>406400</xdr:colOff>
      <xdr:row>59</xdr:row>
      <xdr:rowOff>163528</xdr:rowOff>
    </xdr:to>
    <xdr:cxnSp macro="">
      <xdr:nvCxnSpPr>
        <xdr:cNvPr id="327" name="直線コネクタ 326"/>
        <xdr:cNvCxnSpPr/>
      </xdr:nvCxnSpPr>
      <xdr:spPr>
        <a:xfrm flipV="1">
          <a:off x="15290800" y="102767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9" name="テキスト ボックス 328"/>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163528</xdr:rowOff>
    </xdr:from>
    <xdr:to>
      <xdr:col>22</xdr:col>
      <xdr:colOff>203200</xdr:colOff>
      <xdr:row>60</xdr:row>
      <xdr:rowOff>2419</xdr:rowOff>
    </xdr:to>
    <xdr:cxnSp macro="">
      <xdr:nvCxnSpPr>
        <xdr:cNvPr id="330" name="直線コネクタ 329"/>
        <xdr:cNvCxnSpPr/>
      </xdr:nvCxnSpPr>
      <xdr:spPr>
        <a:xfrm flipV="1">
          <a:off x="14401800" y="1027907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2" name="テキスト ボックス 331"/>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2419</xdr:rowOff>
    </xdr:from>
    <xdr:to>
      <xdr:col>21</xdr:col>
      <xdr:colOff>0</xdr:colOff>
      <xdr:row>60</xdr:row>
      <xdr:rowOff>40338</xdr:rowOff>
    </xdr:to>
    <xdr:cxnSp macro="">
      <xdr:nvCxnSpPr>
        <xdr:cNvPr id="333" name="直線コネクタ 332"/>
        <xdr:cNvCxnSpPr/>
      </xdr:nvCxnSpPr>
      <xdr:spPr>
        <a:xfrm flipV="1">
          <a:off x="13512800" y="1028941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5" name="テキスト ボックス 334"/>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7" name="テキスト ボックス 336"/>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104684</xdr:rowOff>
    </xdr:from>
    <xdr:to>
      <xdr:col>24</xdr:col>
      <xdr:colOff>609600</xdr:colOff>
      <xdr:row>60</xdr:row>
      <xdr:rowOff>34834</xdr:rowOff>
    </xdr:to>
    <xdr:sp macro="" textlink="">
      <xdr:nvSpPr>
        <xdr:cNvPr id="343" name="円/楕円 342"/>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121211</xdr:rowOff>
    </xdr:from>
    <xdr:ext cx="762000" cy="259045"/>
    <xdr:sp macro="" textlink="">
      <xdr:nvSpPr>
        <xdr:cNvPr id="344" name="定員管理の状況該当値テキスト"/>
        <xdr:cNvSpPr txBox="1"/>
      </xdr:nvSpPr>
      <xdr:spPr>
        <a:xfrm>
          <a:off x="17106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110430</xdr:rowOff>
    </xdr:from>
    <xdr:to>
      <xdr:col>23</xdr:col>
      <xdr:colOff>457200</xdr:colOff>
      <xdr:row>60</xdr:row>
      <xdr:rowOff>40580</xdr:rowOff>
    </xdr:to>
    <xdr:sp macro="" textlink="">
      <xdr:nvSpPr>
        <xdr:cNvPr id="345" name="円/楕円 344"/>
        <xdr:cNvSpPr/>
      </xdr:nvSpPr>
      <xdr:spPr>
        <a:xfrm>
          <a:off x="16129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50757</xdr:rowOff>
    </xdr:from>
    <xdr:ext cx="736600" cy="259045"/>
    <xdr:sp macro="" textlink="">
      <xdr:nvSpPr>
        <xdr:cNvPr id="346" name="テキスト ボックス 345"/>
        <xdr:cNvSpPr txBox="1"/>
      </xdr:nvSpPr>
      <xdr:spPr>
        <a:xfrm>
          <a:off x="15798800" y="999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112728</xdr:rowOff>
    </xdr:from>
    <xdr:to>
      <xdr:col>22</xdr:col>
      <xdr:colOff>254000</xdr:colOff>
      <xdr:row>60</xdr:row>
      <xdr:rowOff>42878</xdr:rowOff>
    </xdr:to>
    <xdr:sp macro="" textlink="">
      <xdr:nvSpPr>
        <xdr:cNvPr id="347" name="円/楕円 346"/>
        <xdr:cNvSpPr/>
      </xdr:nvSpPr>
      <xdr:spPr>
        <a:xfrm>
          <a:off x="15240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53055</xdr:rowOff>
    </xdr:from>
    <xdr:ext cx="762000" cy="259045"/>
    <xdr:sp macro="" textlink="">
      <xdr:nvSpPr>
        <xdr:cNvPr id="348" name="テキスト ボックス 347"/>
        <xdr:cNvSpPr txBox="1"/>
      </xdr:nvSpPr>
      <xdr:spPr>
        <a:xfrm>
          <a:off x="14909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123069</xdr:rowOff>
    </xdr:from>
    <xdr:to>
      <xdr:col>21</xdr:col>
      <xdr:colOff>50800</xdr:colOff>
      <xdr:row>60</xdr:row>
      <xdr:rowOff>53219</xdr:rowOff>
    </xdr:to>
    <xdr:sp macro="" textlink="">
      <xdr:nvSpPr>
        <xdr:cNvPr id="349" name="円/楕円 348"/>
        <xdr:cNvSpPr/>
      </xdr:nvSpPr>
      <xdr:spPr>
        <a:xfrm>
          <a:off x="14351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63396</xdr:rowOff>
    </xdr:from>
    <xdr:ext cx="762000" cy="259045"/>
    <xdr:sp macro="" textlink="">
      <xdr:nvSpPr>
        <xdr:cNvPr id="350" name="テキスト ボックス 349"/>
        <xdr:cNvSpPr txBox="1"/>
      </xdr:nvSpPr>
      <xdr:spPr>
        <a:xfrm>
          <a:off x="14020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160988</xdr:rowOff>
    </xdr:from>
    <xdr:to>
      <xdr:col>19</xdr:col>
      <xdr:colOff>533400</xdr:colOff>
      <xdr:row>60</xdr:row>
      <xdr:rowOff>91138</xdr:rowOff>
    </xdr:to>
    <xdr:sp macro="" textlink="">
      <xdr:nvSpPr>
        <xdr:cNvPr id="351" name="円/楕円 350"/>
        <xdr:cNvSpPr/>
      </xdr:nvSpPr>
      <xdr:spPr>
        <a:xfrm>
          <a:off x="13462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101315</xdr:rowOff>
    </xdr:from>
    <xdr:ext cx="762000" cy="259045"/>
    <xdr:sp macro="" textlink="">
      <xdr:nvSpPr>
        <xdr:cNvPr id="352" name="テキスト ボックス 351"/>
        <xdr:cNvSpPr txBox="1"/>
      </xdr:nvSpPr>
      <xdr:spPr>
        <a:xfrm>
          <a:off x="13131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これまでの繰上償還実施など地方債残高の縮減に努めたことにより、全国、県平均を下回っている。</a:t>
          </a:r>
          <a:endParaRPr lang="ja-JP" altLang="ja-JP" sz="1200">
            <a:effectLst/>
          </a:endParaRPr>
        </a:p>
        <a:p>
          <a:r>
            <a:rPr kumimoji="1" lang="ja-JP" altLang="ja-JP" sz="1200">
              <a:solidFill>
                <a:schemeClr val="dk1"/>
              </a:solidFill>
              <a:effectLst/>
              <a:latin typeface="+mn-lt"/>
              <a:ea typeface="+mn-ea"/>
              <a:cs typeface="+mn-cs"/>
            </a:rPr>
            <a:t>　今後、総合運動公園などの地方債を活用した大型事業が施行中であり、公債費の増加が予想されることから事業の峻別を行い実質公債費比率の上昇を抑制する。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9797</xdr:rowOff>
    </xdr:from>
    <xdr:to>
      <xdr:col>24</xdr:col>
      <xdr:colOff>558800</xdr:colOff>
      <xdr:row>40</xdr:row>
      <xdr:rowOff>85634</xdr:rowOff>
    </xdr:to>
    <xdr:cxnSp macro="">
      <xdr:nvCxnSpPr>
        <xdr:cNvPr id="387" name="直線コネクタ 386"/>
        <xdr:cNvCxnSpPr/>
      </xdr:nvCxnSpPr>
      <xdr:spPr>
        <a:xfrm flipV="1">
          <a:off x="16179800" y="6867797"/>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85634</xdr:rowOff>
    </xdr:from>
    <xdr:to>
      <xdr:col>23</xdr:col>
      <xdr:colOff>406400</xdr:colOff>
      <xdr:row>40</xdr:row>
      <xdr:rowOff>127000</xdr:rowOff>
    </xdr:to>
    <xdr:cxnSp macro="">
      <xdr:nvCxnSpPr>
        <xdr:cNvPr id="390" name="直線コネクタ 389"/>
        <xdr:cNvCxnSpPr/>
      </xdr:nvCxnSpPr>
      <xdr:spPr>
        <a:xfrm flipV="1">
          <a:off x="15290800" y="69436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40</xdr:row>
      <xdr:rowOff>140788</xdr:rowOff>
    </xdr:to>
    <xdr:cxnSp macro="">
      <xdr:nvCxnSpPr>
        <xdr:cNvPr id="393" name="直線コネクタ 392"/>
        <xdr:cNvCxnSpPr/>
      </xdr:nvCxnSpPr>
      <xdr:spPr>
        <a:xfrm flipV="1">
          <a:off x="14401800" y="69850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140788</xdr:rowOff>
    </xdr:from>
    <xdr:to>
      <xdr:col>21</xdr:col>
      <xdr:colOff>0</xdr:colOff>
      <xdr:row>41</xdr:row>
      <xdr:rowOff>24493</xdr:rowOff>
    </xdr:to>
    <xdr:cxnSp macro="">
      <xdr:nvCxnSpPr>
        <xdr:cNvPr id="396" name="直線コネクタ 395"/>
        <xdr:cNvCxnSpPr/>
      </xdr:nvCxnSpPr>
      <xdr:spPr>
        <a:xfrm flipV="1">
          <a:off x="13512800" y="699878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130447</xdr:rowOff>
    </xdr:from>
    <xdr:to>
      <xdr:col>24</xdr:col>
      <xdr:colOff>609600</xdr:colOff>
      <xdr:row>40</xdr:row>
      <xdr:rowOff>60597</xdr:rowOff>
    </xdr:to>
    <xdr:sp macro="" textlink="">
      <xdr:nvSpPr>
        <xdr:cNvPr id="406" name="円/楕円 405"/>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146974</xdr:rowOff>
    </xdr:from>
    <xdr:ext cx="762000" cy="259045"/>
    <xdr:sp macro="" textlink="">
      <xdr:nvSpPr>
        <xdr:cNvPr id="407" name="公債費負担の状況該当値テキスト"/>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34834</xdr:rowOff>
    </xdr:from>
    <xdr:to>
      <xdr:col>23</xdr:col>
      <xdr:colOff>457200</xdr:colOff>
      <xdr:row>40</xdr:row>
      <xdr:rowOff>136434</xdr:rowOff>
    </xdr:to>
    <xdr:sp macro="" textlink="">
      <xdr:nvSpPr>
        <xdr:cNvPr id="408" name="円/楕円 407"/>
        <xdr:cNvSpPr/>
      </xdr:nvSpPr>
      <xdr:spPr>
        <a:xfrm>
          <a:off x="16129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146611</xdr:rowOff>
    </xdr:from>
    <xdr:ext cx="736600" cy="259045"/>
    <xdr:sp macro="" textlink="">
      <xdr:nvSpPr>
        <xdr:cNvPr id="409" name="テキスト ボックス 408"/>
        <xdr:cNvSpPr txBox="1"/>
      </xdr:nvSpPr>
      <xdr:spPr>
        <a:xfrm>
          <a:off x="15798800" y="666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10" name="円/楕円 409"/>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11" name="テキスト ボックス 41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89988</xdr:rowOff>
    </xdr:from>
    <xdr:to>
      <xdr:col>21</xdr:col>
      <xdr:colOff>50800</xdr:colOff>
      <xdr:row>41</xdr:row>
      <xdr:rowOff>20138</xdr:rowOff>
    </xdr:to>
    <xdr:sp macro="" textlink="">
      <xdr:nvSpPr>
        <xdr:cNvPr id="412" name="円/楕円 411"/>
        <xdr:cNvSpPr/>
      </xdr:nvSpPr>
      <xdr:spPr>
        <a:xfrm>
          <a:off x="14351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30315</xdr:rowOff>
    </xdr:from>
    <xdr:ext cx="762000" cy="259045"/>
    <xdr:sp macro="" textlink="">
      <xdr:nvSpPr>
        <xdr:cNvPr id="413" name="テキスト ボックス 412"/>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14" name="円/楕円 413"/>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15" name="テキスト ボックス 414"/>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年度に繰上償還（</a:t>
          </a:r>
          <a:r>
            <a:rPr kumimoji="1" lang="en-US" altLang="ja-JP" sz="1200">
              <a:solidFill>
                <a:schemeClr val="dk1"/>
              </a:solidFill>
              <a:effectLst/>
              <a:latin typeface="+mn-lt"/>
              <a:ea typeface="+mn-ea"/>
              <a:cs typeface="+mn-cs"/>
            </a:rPr>
            <a:t>1,585</a:t>
          </a:r>
          <a:r>
            <a:rPr kumimoji="1" lang="ja-JP" altLang="ja-JP" sz="1200">
              <a:solidFill>
                <a:schemeClr val="dk1"/>
              </a:solidFill>
              <a:effectLst/>
              <a:latin typeface="+mn-lt"/>
              <a:ea typeface="+mn-ea"/>
              <a:cs typeface="+mn-cs"/>
            </a:rPr>
            <a:t>百万円）を実施し地方債残高の縮減に努めるとともに、減債基金、財政調整基金、公共施設整備基金などへの積立による充当可能基金により全国、県平均を大幅に下回り、良好な数値となっている。</a:t>
          </a:r>
          <a:endParaRPr lang="ja-JP" altLang="ja-JP" sz="1200">
            <a:effectLst/>
          </a:endParaRPr>
        </a:p>
        <a:p>
          <a:r>
            <a:rPr kumimoji="1" lang="ja-JP" altLang="ja-JP" sz="1200">
              <a:solidFill>
                <a:schemeClr val="dk1"/>
              </a:solidFill>
              <a:effectLst/>
              <a:latin typeface="+mn-lt"/>
              <a:ea typeface="+mn-ea"/>
              <a:cs typeface="+mn-cs"/>
            </a:rPr>
            <a:t>　今後も積極的な行財政改革を進め財政の健全化に努める。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49"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0" name="フローチャート : 判断 449"/>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1" name="フローチャート : 判断 45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2" name="テキスト ボックス 45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53" name="フローチャート : 判断 452"/>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4" name="テキスト ボックス 453"/>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5" name="フローチャート : 判断 454"/>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6" name="テキスト ボックス 455"/>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7" name="フローチャート : 判断 456"/>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8" name="テキスト ボックス 457"/>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60,135
59,592
74.59
29,688,030
27,641,460
1,652,259
14,324,823
24,110,320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人件費に係る経常収支比率は、ごみ処理業務や消防業務について、一部事務組合で行っていることから全国、県平均を下回っている。</a:t>
          </a:r>
          <a:endParaRPr lang="ja-JP" altLang="ja-JP" sz="1200">
            <a:effectLst/>
          </a:endParaRPr>
        </a:p>
        <a:p>
          <a:r>
            <a:rPr kumimoji="1" lang="ja-JP" altLang="ja-JP" sz="1200">
              <a:solidFill>
                <a:schemeClr val="dk1"/>
              </a:solidFill>
              <a:effectLst/>
              <a:latin typeface="+mn-lt"/>
              <a:ea typeface="+mn-ea"/>
              <a:cs typeface="+mn-cs"/>
            </a:rPr>
            <a:t>　今後も定員適正化計画による定員管理や指定管理者制度導入推進による人件費全体の抑制に努める。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168910</xdr:rowOff>
    </xdr:to>
    <xdr:cxnSp macro="">
      <xdr:nvCxnSpPr>
        <xdr:cNvPr id="66" name="直線コネクタ 65"/>
        <xdr:cNvCxnSpPr/>
      </xdr:nvCxnSpPr>
      <xdr:spPr>
        <a:xfrm flipV="1">
          <a:off x="3987800" y="6070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168910</xdr:rowOff>
    </xdr:to>
    <xdr:cxnSp macro="">
      <xdr:nvCxnSpPr>
        <xdr:cNvPr id="69" name="直線コネクタ 68"/>
        <xdr:cNvCxnSpPr/>
      </xdr:nvCxnSpPr>
      <xdr:spPr>
        <a:xfrm>
          <a:off x="3098800" y="613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66040</xdr:rowOff>
    </xdr:to>
    <xdr:cxnSp macro="">
      <xdr:nvCxnSpPr>
        <xdr:cNvPr id="72" name="直線コネクタ 71"/>
        <xdr:cNvCxnSpPr/>
      </xdr:nvCxnSpPr>
      <xdr:spPr>
        <a:xfrm flipV="1">
          <a:off x="2209800" y="6139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36</xdr:row>
      <xdr:rowOff>111760</xdr:rowOff>
    </xdr:to>
    <xdr:cxnSp macro="">
      <xdr:nvCxnSpPr>
        <xdr:cNvPr id="75" name="直線コネクタ 74"/>
        <xdr:cNvCxnSpPr/>
      </xdr:nvCxnSpPr>
      <xdr:spPr>
        <a:xfrm flipV="1">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5" name="円/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7" name="円/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9" name="円/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物件費に係る経常収支比率が、ほぼ平均的な水準になっているのは、指定管理者制度の積極的導入や公園施設管理業務、一般廃棄物収集業務などの民間委託の推進を積極的に行ってきたことによる。</a:t>
          </a:r>
          <a:endParaRPr lang="ja-JP" altLang="ja-JP" sz="1200">
            <a:effectLst/>
          </a:endParaRPr>
        </a:p>
        <a:p>
          <a:r>
            <a:rPr kumimoji="1" lang="ja-JP" altLang="ja-JP" sz="1200">
              <a:solidFill>
                <a:schemeClr val="dk1"/>
              </a:solidFill>
              <a:effectLst/>
              <a:latin typeface="+mn-lt"/>
              <a:ea typeface="+mn-ea"/>
              <a:cs typeface="+mn-cs"/>
            </a:rPr>
            <a:t>　今後も指定管理者制度、民間委託が増えることから物件費は増加することが想定されるが、委託内容や委託方法の見直しを行いコスト削減に努める。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133350</xdr:rowOff>
    </xdr:from>
    <xdr:to>
      <xdr:col>24</xdr:col>
      <xdr:colOff>31750</xdr:colOff>
      <xdr:row>19</xdr:row>
      <xdr:rowOff>19050</xdr:rowOff>
    </xdr:to>
    <xdr:cxnSp macro="">
      <xdr:nvCxnSpPr>
        <xdr:cNvPr id="127" name="直線コネクタ 126"/>
        <xdr:cNvCxnSpPr/>
      </xdr:nvCxnSpPr>
      <xdr:spPr>
        <a:xfrm flipV="1">
          <a:off x="15671800" y="3048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19050</xdr:rowOff>
    </xdr:from>
    <xdr:to>
      <xdr:col>22</xdr:col>
      <xdr:colOff>565150</xdr:colOff>
      <xdr:row>19</xdr:row>
      <xdr:rowOff>19050</xdr:rowOff>
    </xdr:to>
    <xdr:cxnSp macro="">
      <xdr:nvCxnSpPr>
        <xdr:cNvPr id="130" name="直線コネクタ 129"/>
        <xdr:cNvCxnSpPr/>
      </xdr:nvCxnSpPr>
      <xdr:spPr>
        <a:xfrm>
          <a:off x="14782800" y="327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133350</xdr:rowOff>
    </xdr:from>
    <xdr:to>
      <xdr:col>21</xdr:col>
      <xdr:colOff>361950</xdr:colOff>
      <xdr:row>19</xdr:row>
      <xdr:rowOff>19050</xdr:rowOff>
    </xdr:to>
    <xdr:cxnSp macro="">
      <xdr:nvCxnSpPr>
        <xdr:cNvPr id="133" name="直線コネクタ 132"/>
        <xdr:cNvCxnSpPr/>
      </xdr:nvCxnSpPr>
      <xdr:spPr>
        <a:xfrm>
          <a:off x="13893800" y="3048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57150</xdr:rowOff>
    </xdr:from>
    <xdr:to>
      <xdr:col>20</xdr:col>
      <xdr:colOff>158750</xdr:colOff>
      <xdr:row>17</xdr:row>
      <xdr:rowOff>133350</xdr:rowOff>
    </xdr:to>
    <xdr:cxnSp macro="">
      <xdr:nvCxnSpPr>
        <xdr:cNvPr id="136" name="直線コネクタ 135"/>
        <xdr:cNvCxnSpPr/>
      </xdr:nvCxnSpPr>
      <xdr:spPr>
        <a:xfrm>
          <a:off x="13004800" y="297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6" name="円/楕円 145"/>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54627</xdr:rowOff>
    </xdr:from>
    <xdr:ext cx="762000" cy="259045"/>
    <xdr:sp macro="" textlink="">
      <xdr:nvSpPr>
        <xdr:cNvPr id="147"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139700</xdr:rowOff>
    </xdr:from>
    <xdr:to>
      <xdr:col>22</xdr:col>
      <xdr:colOff>615950</xdr:colOff>
      <xdr:row>19</xdr:row>
      <xdr:rowOff>69850</xdr:rowOff>
    </xdr:to>
    <xdr:sp macro="" textlink="">
      <xdr:nvSpPr>
        <xdr:cNvPr id="148" name="円/楕円 147"/>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54627</xdr:rowOff>
    </xdr:from>
    <xdr:ext cx="736600" cy="259045"/>
    <xdr:sp macro="" textlink="">
      <xdr:nvSpPr>
        <xdr:cNvPr id="149" name="テキスト ボックス 148"/>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139700</xdr:rowOff>
    </xdr:from>
    <xdr:to>
      <xdr:col>21</xdr:col>
      <xdr:colOff>412750</xdr:colOff>
      <xdr:row>19</xdr:row>
      <xdr:rowOff>69850</xdr:rowOff>
    </xdr:to>
    <xdr:sp macro="" textlink="">
      <xdr:nvSpPr>
        <xdr:cNvPr id="150" name="円/楕円 149"/>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54627</xdr:rowOff>
    </xdr:from>
    <xdr:ext cx="762000" cy="259045"/>
    <xdr:sp macro="" textlink="">
      <xdr:nvSpPr>
        <xdr:cNvPr id="151" name="テキスト ボックス 150"/>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82550</xdr:rowOff>
    </xdr:from>
    <xdr:to>
      <xdr:col>20</xdr:col>
      <xdr:colOff>209550</xdr:colOff>
      <xdr:row>18</xdr:row>
      <xdr:rowOff>12700</xdr:rowOff>
    </xdr:to>
    <xdr:sp macro="" textlink="">
      <xdr:nvSpPr>
        <xdr:cNvPr id="152" name="円/楕円 151"/>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168927</xdr:rowOff>
    </xdr:from>
    <xdr:ext cx="762000" cy="259045"/>
    <xdr:sp macro="" textlink="">
      <xdr:nvSpPr>
        <xdr:cNvPr id="153" name="テキスト ボックス 152"/>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54" name="円/楕円 153"/>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55" name="テキスト ボックス 154"/>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扶助費に係る経常収支比率は、全国、県平均を下回っているが、医療費や生活保護費などの増加により上昇傾向にある。資格審査の適正化を進め上昇傾向に歯止めをかけるよう努める。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143328</xdr:rowOff>
    </xdr:from>
    <xdr:to>
      <xdr:col>7</xdr:col>
      <xdr:colOff>15875</xdr:colOff>
      <xdr:row>54</xdr:row>
      <xdr:rowOff>18143</xdr:rowOff>
    </xdr:to>
    <xdr:cxnSp macro="">
      <xdr:nvCxnSpPr>
        <xdr:cNvPr id="190" name="直線コネクタ 189"/>
        <xdr:cNvCxnSpPr/>
      </xdr:nvCxnSpPr>
      <xdr:spPr>
        <a:xfrm>
          <a:off x="3987800" y="90587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78015</xdr:rowOff>
    </xdr:from>
    <xdr:to>
      <xdr:col>5</xdr:col>
      <xdr:colOff>549275</xdr:colOff>
      <xdr:row>52</xdr:row>
      <xdr:rowOff>143328</xdr:rowOff>
    </xdr:to>
    <xdr:cxnSp macro="">
      <xdr:nvCxnSpPr>
        <xdr:cNvPr id="193" name="直線コネクタ 192"/>
        <xdr:cNvCxnSpPr/>
      </xdr:nvCxnSpPr>
      <xdr:spPr>
        <a:xfrm>
          <a:off x="3098800" y="8993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78015</xdr:rowOff>
    </xdr:from>
    <xdr:to>
      <xdr:col>4</xdr:col>
      <xdr:colOff>346075</xdr:colOff>
      <xdr:row>52</xdr:row>
      <xdr:rowOff>88900</xdr:rowOff>
    </xdr:to>
    <xdr:cxnSp macro="">
      <xdr:nvCxnSpPr>
        <xdr:cNvPr id="196" name="直線コネクタ 195"/>
        <xdr:cNvCxnSpPr/>
      </xdr:nvCxnSpPr>
      <xdr:spPr>
        <a:xfrm flipV="1">
          <a:off x="2209800" y="8993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52</xdr:row>
      <xdr:rowOff>88900</xdr:rowOff>
    </xdr:to>
    <xdr:cxnSp macro="">
      <xdr:nvCxnSpPr>
        <xdr:cNvPr id="199" name="直線コネクタ 198"/>
        <xdr:cNvCxnSpPr/>
      </xdr:nvCxnSpPr>
      <xdr:spPr>
        <a:xfrm>
          <a:off x="1320800" y="900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138793</xdr:rowOff>
    </xdr:from>
    <xdr:to>
      <xdr:col>7</xdr:col>
      <xdr:colOff>66675</xdr:colOff>
      <xdr:row>54</xdr:row>
      <xdr:rowOff>68943</xdr:rowOff>
    </xdr:to>
    <xdr:sp macro="" textlink="">
      <xdr:nvSpPr>
        <xdr:cNvPr id="209" name="円/楕円 208"/>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155320</xdr:rowOff>
    </xdr:from>
    <xdr:ext cx="762000" cy="259045"/>
    <xdr:sp macro="" textlink="">
      <xdr:nvSpPr>
        <xdr:cNvPr id="210"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92528</xdr:rowOff>
    </xdr:from>
    <xdr:to>
      <xdr:col>5</xdr:col>
      <xdr:colOff>600075</xdr:colOff>
      <xdr:row>53</xdr:row>
      <xdr:rowOff>22678</xdr:rowOff>
    </xdr:to>
    <xdr:sp macro="" textlink="">
      <xdr:nvSpPr>
        <xdr:cNvPr id="211" name="円/楕円 210"/>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32855</xdr:rowOff>
    </xdr:from>
    <xdr:ext cx="736600" cy="259045"/>
    <xdr:sp macro="" textlink="">
      <xdr:nvSpPr>
        <xdr:cNvPr id="212" name="テキスト ボックス 211"/>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27215</xdr:rowOff>
    </xdr:from>
    <xdr:to>
      <xdr:col>4</xdr:col>
      <xdr:colOff>396875</xdr:colOff>
      <xdr:row>52</xdr:row>
      <xdr:rowOff>128815</xdr:rowOff>
    </xdr:to>
    <xdr:sp macro="" textlink="">
      <xdr:nvSpPr>
        <xdr:cNvPr id="213" name="円/楕円 212"/>
        <xdr:cNvSpPr/>
      </xdr:nvSpPr>
      <xdr:spPr>
        <a:xfrm>
          <a:off x="3048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138992</xdr:rowOff>
    </xdr:from>
    <xdr:ext cx="762000" cy="259045"/>
    <xdr:sp macro="" textlink="">
      <xdr:nvSpPr>
        <xdr:cNvPr id="214" name="テキスト ボックス 213"/>
        <xdr:cNvSpPr txBox="1"/>
      </xdr:nvSpPr>
      <xdr:spPr>
        <a:xfrm>
          <a:off x="2717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38100</xdr:rowOff>
    </xdr:from>
    <xdr:to>
      <xdr:col>3</xdr:col>
      <xdr:colOff>193675</xdr:colOff>
      <xdr:row>52</xdr:row>
      <xdr:rowOff>139700</xdr:rowOff>
    </xdr:to>
    <xdr:sp macro="" textlink="">
      <xdr:nvSpPr>
        <xdr:cNvPr id="215" name="円/楕円 214"/>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149877</xdr:rowOff>
    </xdr:from>
    <xdr:ext cx="762000" cy="259045"/>
    <xdr:sp macro="" textlink="">
      <xdr:nvSpPr>
        <xdr:cNvPr id="216" name="テキスト ボックス 215"/>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7" name="円/楕円 216"/>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8" name="テキスト ボックス 217"/>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その他に係る経常収支比率については、特別会計への繰出金が大半を占めていることから、公共下水道、農業集落排水特別会計などへの繰出金の抑制を図り、各特別会計の財政健全化に努める。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111760</xdr:rowOff>
    </xdr:to>
    <xdr:cxnSp macro="">
      <xdr:nvCxnSpPr>
        <xdr:cNvPr id="251" name="直線コネクタ 250"/>
        <xdr:cNvCxnSpPr/>
      </xdr:nvCxnSpPr>
      <xdr:spPr>
        <a:xfrm>
          <a:off x="15671800" y="9644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43180</xdr:rowOff>
    </xdr:to>
    <xdr:cxnSp macro="">
      <xdr:nvCxnSpPr>
        <xdr:cNvPr id="254" name="直線コネクタ 253"/>
        <xdr:cNvCxnSpPr/>
      </xdr:nvCxnSpPr>
      <xdr:spPr>
        <a:xfrm>
          <a:off x="14782800" y="960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5080</xdr:rowOff>
    </xdr:to>
    <xdr:cxnSp macro="">
      <xdr:nvCxnSpPr>
        <xdr:cNvPr id="257" name="直線コネクタ 256"/>
        <xdr:cNvCxnSpPr/>
      </xdr:nvCxnSpPr>
      <xdr:spPr>
        <a:xfrm>
          <a:off x="13893800" y="960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56</xdr:row>
      <xdr:rowOff>5080</xdr:rowOff>
    </xdr:to>
    <xdr:cxnSp macro="">
      <xdr:nvCxnSpPr>
        <xdr:cNvPr id="260" name="直線コネクタ 259"/>
        <xdr:cNvCxnSpPr/>
      </xdr:nvCxnSpPr>
      <xdr:spPr>
        <a:xfrm>
          <a:off x="13004800" y="9530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0" name="円/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71"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4" name="円/楕円 273"/>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5" name="テキスト ボックス 274"/>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6" name="円/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8" name="円/楕円 277"/>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9" name="テキスト ボックス 278"/>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補助費等に係る経常収支比率が全国、県平均を下回ったのは、ごみ処理業務や消防業務を一部事務組合で行っていることに対する負担金（経常的経費分）が減額になったことによる。</a:t>
          </a:r>
          <a:endParaRPr lang="ja-JP" altLang="ja-JP" sz="1200">
            <a:effectLst/>
          </a:endParaRPr>
        </a:p>
        <a:p>
          <a:r>
            <a:rPr kumimoji="1" lang="ja-JP" altLang="ja-JP" sz="1200">
              <a:solidFill>
                <a:schemeClr val="dk1"/>
              </a:solidFill>
              <a:effectLst/>
              <a:latin typeface="+mn-lt"/>
              <a:ea typeface="+mn-ea"/>
              <a:cs typeface="+mn-cs"/>
            </a:rPr>
            <a:t>　補助金等の見直しに係る基本方針に基づき経費の削減を進めたことにより、年々数値は改善されてきており今後も更なる改善を図る。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35</xdr:row>
      <xdr:rowOff>170434</xdr:rowOff>
    </xdr:to>
    <xdr:cxnSp macro="">
      <xdr:nvCxnSpPr>
        <xdr:cNvPr id="309" name="直線コネクタ 308"/>
        <xdr:cNvCxnSpPr/>
      </xdr:nvCxnSpPr>
      <xdr:spPr>
        <a:xfrm flipV="1">
          <a:off x="15671800" y="606145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8128</xdr:rowOff>
    </xdr:to>
    <xdr:cxnSp macro="">
      <xdr:nvCxnSpPr>
        <xdr:cNvPr id="312" name="直線コネクタ 311"/>
        <xdr:cNvCxnSpPr/>
      </xdr:nvCxnSpPr>
      <xdr:spPr>
        <a:xfrm flipV="1">
          <a:off x="14782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49276</xdr:rowOff>
    </xdr:to>
    <xdr:cxnSp macro="">
      <xdr:nvCxnSpPr>
        <xdr:cNvPr id="315" name="直線コネクタ 314"/>
        <xdr:cNvCxnSpPr/>
      </xdr:nvCxnSpPr>
      <xdr:spPr>
        <a:xfrm flipV="1">
          <a:off x="13893800" y="6180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72136</xdr:rowOff>
    </xdr:to>
    <xdr:cxnSp macro="">
      <xdr:nvCxnSpPr>
        <xdr:cNvPr id="318" name="直線コネクタ 317"/>
        <xdr:cNvCxnSpPr/>
      </xdr:nvCxnSpPr>
      <xdr:spPr>
        <a:xfrm flipV="1">
          <a:off x="13004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9906</xdr:rowOff>
    </xdr:from>
    <xdr:to>
      <xdr:col>24</xdr:col>
      <xdr:colOff>82550</xdr:colOff>
      <xdr:row>35</xdr:row>
      <xdr:rowOff>111506</xdr:rowOff>
    </xdr:to>
    <xdr:sp macro="" textlink="">
      <xdr:nvSpPr>
        <xdr:cNvPr id="328" name="円/楕円 327"/>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26433</xdr:rowOff>
    </xdr:from>
    <xdr:ext cx="762000" cy="259045"/>
    <xdr:sp macro="" textlink="">
      <xdr:nvSpPr>
        <xdr:cNvPr id="329"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30" name="円/楕円 329"/>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31" name="テキスト ボックス 330"/>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32" name="円/楕円 331"/>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33" name="テキスト ボックス 332"/>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34" name="円/楕円 333"/>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35" name="テキスト ボックス 334"/>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6" name="円/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37" name="テキスト ボックス 336"/>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に係る経常収支比率は、全国平均を下回っているが、県平均は上回っている。これは学校の耐震補強や大規模改修事業、庁舎関連事業などで起債した合併特例債に係る償還が増加傾向にあるからである。</a:t>
          </a:r>
          <a:endParaRPr lang="ja-JP" altLang="ja-JP" sz="1200">
            <a:effectLst/>
          </a:endParaRPr>
        </a:p>
        <a:p>
          <a:r>
            <a:rPr kumimoji="1" lang="ja-JP" altLang="ja-JP" sz="1200">
              <a:solidFill>
                <a:schemeClr val="dk1"/>
              </a:solidFill>
              <a:effectLst/>
              <a:latin typeface="+mn-lt"/>
              <a:ea typeface="+mn-ea"/>
              <a:cs typeface="+mn-cs"/>
            </a:rPr>
            <a:t>　今後、総合運動公園など地方債を活用した大型事業が施行中であることから、上昇することが想定されるため事業の峻別を行いながら財政の健全化に努める。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77</xdr:row>
      <xdr:rowOff>115570</xdr:rowOff>
    </xdr:to>
    <xdr:cxnSp macro="">
      <xdr:nvCxnSpPr>
        <xdr:cNvPr id="368" name="直線コネクタ 367"/>
        <xdr:cNvCxnSpPr/>
      </xdr:nvCxnSpPr>
      <xdr:spPr>
        <a:xfrm flipV="1">
          <a:off x="3987800" y="131343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115570</xdr:rowOff>
    </xdr:to>
    <xdr:cxnSp macro="">
      <xdr:nvCxnSpPr>
        <xdr:cNvPr id="371" name="直線コネクタ 370"/>
        <xdr:cNvCxnSpPr/>
      </xdr:nvCxnSpPr>
      <xdr:spPr>
        <a:xfrm>
          <a:off x="3098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115570</xdr:rowOff>
    </xdr:to>
    <xdr:cxnSp macro="">
      <xdr:nvCxnSpPr>
        <xdr:cNvPr id="374" name="直線コネクタ 373"/>
        <xdr:cNvCxnSpPr/>
      </xdr:nvCxnSpPr>
      <xdr:spPr>
        <a:xfrm>
          <a:off x="2209800" y="13262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60706</xdr:rowOff>
    </xdr:to>
    <xdr:cxnSp macro="">
      <xdr:nvCxnSpPr>
        <xdr:cNvPr id="377" name="直線コネクタ 376"/>
        <xdr:cNvCxnSpPr/>
      </xdr:nvCxnSpPr>
      <xdr:spPr>
        <a:xfrm>
          <a:off x="1320800" y="13207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7" name="円/楕円 386"/>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8"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9" name="円/楕円 388"/>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90" name="テキスト ボックス 38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1" name="円/楕円 390"/>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151147</xdr:rowOff>
    </xdr:from>
    <xdr:ext cx="762000" cy="259045"/>
    <xdr:sp macro="" textlink="">
      <xdr:nvSpPr>
        <xdr:cNvPr id="392" name="テキスト ボックス 391"/>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93" name="円/楕円 392"/>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94" name="テキスト ボックス 393"/>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95" name="円/楕円 394"/>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96" name="テキスト ボックス 395"/>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公債費以外に係る経常収支比率が全国、県平均を下回ったのは、人件費や扶助費の義務的経費が低かったことによる。</a:t>
          </a:r>
          <a:endParaRPr lang="ja-JP" altLang="ja-JP" sz="1200">
            <a:effectLst/>
          </a:endParaRPr>
        </a:p>
        <a:p>
          <a:r>
            <a:rPr kumimoji="1" lang="ja-JP" altLang="ja-JP" sz="1200">
              <a:solidFill>
                <a:schemeClr val="dk1"/>
              </a:solidFill>
              <a:effectLst/>
              <a:latin typeface="+mn-lt"/>
              <a:ea typeface="+mn-ea"/>
              <a:cs typeface="+mn-cs"/>
            </a:rPr>
            <a:t>　今後も義務的経費の上昇を抑えるとともに行政コストの縮減に努める。</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121285</xdr:rowOff>
    </xdr:from>
    <xdr:to>
      <xdr:col>24</xdr:col>
      <xdr:colOff>31750</xdr:colOff>
      <xdr:row>76</xdr:row>
      <xdr:rowOff>98425</xdr:rowOff>
    </xdr:to>
    <xdr:cxnSp macro="">
      <xdr:nvCxnSpPr>
        <xdr:cNvPr id="425" name="直線コネクタ 424"/>
        <xdr:cNvCxnSpPr/>
      </xdr:nvCxnSpPr>
      <xdr:spPr>
        <a:xfrm flipV="1">
          <a:off x="15671800" y="1298003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76</xdr:row>
      <xdr:rowOff>98425</xdr:rowOff>
    </xdr:to>
    <xdr:cxnSp macro="">
      <xdr:nvCxnSpPr>
        <xdr:cNvPr id="428" name="直線コネクタ 427"/>
        <xdr:cNvCxnSpPr/>
      </xdr:nvCxnSpPr>
      <xdr:spPr>
        <a:xfrm>
          <a:off x="14782800" y="130543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52705</xdr:rowOff>
    </xdr:to>
    <xdr:cxnSp macro="">
      <xdr:nvCxnSpPr>
        <xdr:cNvPr id="431" name="直線コネクタ 430"/>
        <xdr:cNvCxnSpPr/>
      </xdr:nvCxnSpPr>
      <xdr:spPr>
        <a:xfrm flipV="1">
          <a:off x="13893800" y="13054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24130</xdr:rowOff>
    </xdr:from>
    <xdr:to>
      <xdr:col>20</xdr:col>
      <xdr:colOff>158750</xdr:colOff>
      <xdr:row>76</xdr:row>
      <xdr:rowOff>52705</xdr:rowOff>
    </xdr:to>
    <xdr:cxnSp macro="">
      <xdr:nvCxnSpPr>
        <xdr:cNvPr id="434" name="直線コネクタ 433"/>
        <xdr:cNvCxnSpPr/>
      </xdr:nvCxnSpPr>
      <xdr:spPr>
        <a:xfrm>
          <a:off x="13004800" y="13054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70485</xdr:rowOff>
    </xdr:from>
    <xdr:to>
      <xdr:col>24</xdr:col>
      <xdr:colOff>82550</xdr:colOff>
      <xdr:row>76</xdr:row>
      <xdr:rowOff>636</xdr:rowOff>
    </xdr:to>
    <xdr:sp macro="" textlink="">
      <xdr:nvSpPr>
        <xdr:cNvPr id="444" name="円/楕円 443"/>
        <xdr:cNvSpPr/>
      </xdr:nvSpPr>
      <xdr:spPr>
        <a:xfrm>
          <a:off x="164592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87012</xdr:rowOff>
    </xdr:from>
    <xdr:ext cx="762000" cy="259045"/>
    <xdr:sp macro="" textlink="">
      <xdr:nvSpPr>
        <xdr:cNvPr id="445" name="公債費以外該当値テキスト"/>
        <xdr:cNvSpPr txBox="1"/>
      </xdr:nvSpPr>
      <xdr:spPr>
        <a:xfrm>
          <a:off x="16598900" y="127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47625</xdr:rowOff>
    </xdr:from>
    <xdr:to>
      <xdr:col>22</xdr:col>
      <xdr:colOff>615950</xdr:colOff>
      <xdr:row>76</xdr:row>
      <xdr:rowOff>149225</xdr:rowOff>
    </xdr:to>
    <xdr:sp macro="" textlink="">
      <xdr:nvSpPr>
        <xdr:cNvPr id="446" name="円/楕円 445"/>
        <xdr:cNvSpPr/>
      </xdr:nvSpPr>
      <xdr:spPr>
        <a:xfrm>
          <a:off x="15621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159402</xdr:rowOff>
    </xdr:from>
    <xdr:ext cx="736600" cy="259045"/>
    <xdr:sp macro="" textlink="">
      <xdr:nvSpPr>
        <xdr:cNvPr id="447" name="テキスト ボックス 446"/>
        <xdr:cNvSpPr txBox="1"/>
      </xdr:nvSpPr>
      <xdr:spPr>
        <a:xfrm>
          <a:off x="15290800" y="1284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48" name="円/楕円 447"/>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49" name="テキスト ボックス 448"/>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xdr:rowOff>
    </xdr:from>
    <xdr:to>
      <xdr:col>20</xdr:col>
      <xdr:colOff>209550</xdr:colOff>
      <xdr:row>76</xdr:row>
      <xdr:rowOff>103505</xdr:rowOff>
    </xdr:to>
    <xdr:sp macro="" textlink="">
      <xdr:nvSpPr>
        <xdr:cNvPr id="450" name="円/楕円 449"/>
        <xdr:cNvSpPr/>
      </xdr:nvSpPr>
      <xdr:spPr>
        <a:xfrm>
          <a:off x="13843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113682</xdr:rowOff>
    </xdr:from>
    <xdr:ext cx="762000" cy="259045"/>
    <xdr:sp macro="" textlink="">
      <xdr:nvSpPr>
        <xdr:cNvPr id="451" name="テキスト ボックス 450"/>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52" name="円/楕円 451"/>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85107</xdr:rowOff>
    </xdr:from>
    <xdr:ext cx="762000" cy="259045"/>
    <xdr:sp macro="" textlink="">
      <xdr:nvSpPr>
        <xdr:cNvPr id="453" name="テキスト ボックス 452"/>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栃木県下野市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74776</xdr:rowOff>
    </xdr:from>
    <xdr:to>
      <xdr:col>4</xdr:col>
      <xdr:colOff>1117600</xdr:colOff>
      <xdr:row>18</xdr:row>
      <xdr:rowOff>74874</xdr:rowOff>
    </xdr:to>
    <xdr:cxnSp macro="">
      <xdr:nvCxnSpPr>
        <xdr:cNvPr id="52" name="直線コネクタ 51"/>
        <xdr:cNvCxnSpPr/>
      </xdr:nvCxnSpPr>
      <xdr:spPr bwMode="auto">
        <a:xfrm>
          <a:off x="5003800" y="3208501"/>
          <a:ext cx="647700" cy="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70449</xdr:rowOff>
    </xdr:from>
    <xdr:to>
      <xdr:col>4</xdr:col>
      <xdr:colOff>469900</xdr:colOff>
      <xdr:row>18</xdr:row>
      <xdr:rowOff>74776</xdr:rowOff>
    </xdr:to>
    <xdr:cxnSp macro="">
      <xdr:nvCxnSpPr>
        <xdr:cNvPr id="55" name="直線コネクタ 54"/>
        <xdr:cNvCxnSpPr/>
      </xdr:nvCxnSpPr>
      <xdr:spPr bwMode="auto">
        <a:xfrm>
          <a:off x="4305300" y="3204174"/>
          <a:ext cx="698500" cy="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147389</xdr:rowOff>
    </xdr:from>
    <xdr:to>
      <xdr:col>3</xdr:col>
      <xdr:colOff>904875</xdr:colOff>
      <xdr:row>18</xdr:row>
      <xdr:rowOff>70449</xdr:rowOff>
    </xdr:to>
    <xdr:cxnSp macro="">
      <xdr:nvCxnSpPr>
        <xdr:cNvPr id="58" name="直線コネクタ 57"/>
        <xdr:cNvCxnSpPr/>
      </xdr:nvCxnSpPr>
      <xdr:spPr bwMode="auto">
        <a:xfrm>
          <a:off x="3606800" y="3109664"/>
          <a:ext cx="698500" cy="9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119761</xdr:rowOff>
    </xdr:from>
    <xdr:to>
      <xdr:col>3</xdr:col>
      <xdr:colOff>206375</xdr:colOff>
      <xdr:row>17</xdr:row>
      <xdr:rowOff>147389</xdr:rowOff>
    </xdr:to>
    <xdr:cxnSp macro="">
      <xdr:nvCxnSpPr>
        <xdr:cNvPr id="61" name="直線コネクタ 60"/>
        <xdr:cNvCxnSpPr/>
      </xdr:nvCxnSpPr>
      <xdr:spPr bwMode="auto">
        <a:xfrm>
          <a:off x="2908300" y="3082036"/>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24074</xdr:rowOff>
    </xdr:from>
    <xdr:to>
      <xdr:col>5</xdr:col>
      <xdr:colOff>34925</xdr:colOff>
      <xdr:row>18</xdr:row>
      <xdr:rowOff>125674</xdr:rowOff>
    </xdr:to>
    <xdr:sp macro="" textlink="">
      <xdr:nvSpPr>
        <xdr:cNvPr id="71" name="円/楕円 70"/>
        <xdr:cNvSpPr/>
      </xdr:nvSpPr>
      <xdr:spPr bwMode="auto">
        <a:xfrm>
          <a:off x="5600700" y="315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167601</xdr:rowOff>
    </xdr:from>
    <xdr:ext cx="762000" cy="259045"/>
    <xdr:sp macro="" textlink="">
      <xdr:nvSpPr>
        <xdr:cNvPr id="72" name="人口1人当たり決算額の推移該当値テキスト130"/>
        <xdr:cNvSpPr txBox="1"/>
      </xdr:nvSpPr>
      <xdr:spPr>
        <a:xfrm>
          <a:off x="5740400" y="312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23976</xdr:rowOff>
    </xdr:from>
    <xdr:to>
      <xdr:col>4</xdr:col>
      <xdr:colOff>520700</xdr:colOff>
      <xdr:row>18</xdr:row>
      <xdr:rowOff>125576</xdr:rowOff>
    </xdr:to>
    <xdr:sp macro="" textlink="">
      <xdr:nvSpPr>
        <xdr:cNvPr id="73" name="円/楕円 72"/>
        <xdr:cNvSpPr/>
      </xdr:nvSpPr>
      <xdr:spPr bwMode="auto">
        <a:xfrm>
          <a:off x="4953000" y="315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110353</xdr:rowOff>
    </xdr:from>
    <xdr:ext cx="736600" cy="259045"/>
    <xdr:sp macro="" textlink="">
      <xdr:nvSpPr>
        <xdr:cNvPr id="74" name="テキスト ボックス 73"/>
        <xdr:cNvSpPr txBox="1"/>
      </xdr:nvSpPr>
      <xdr:spPr>
        <a:xfrm>
          <a:off x="4622800" y="3244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64,615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19649</xdr:rowOff>
    </xdr:from>
    <xdr:to>
      <xdr:col>3</xdr:col>
      <xdr:colOff>955675</xdr:colOff>
      <xdr:row>18</xdr:row>
      <xdr:rowOff>121249</xdr:rowOff>
    </xdr:to>
    <xdr:sp macro="" textlink="">
      <xdr:nvSpPr>
        <xdr:cNvPr id="75" name="円/楕円 74"/>
        <xdr:cNvSpPr/>
      </xdr:nvSpPr>
      <xdr:spPr bwMode="auto">
        <a:xfrm>
          <a:off x="4254500" y="315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106026</xdr:rowOff>
    </xdr:from>
    <xdr:ext cx="762000" cy="259045"/>
    <xdr:sp macro="" textlink="">
      <xdr:nvSpPr>
        <xdr:cNvPr id="76" name="テキスト ボックス 75"/>
        <xdr:cNvSpPr txBox="1"/>
      </xdr:nvSpPr>
      <xdr:spPr>
        <a:xfrm>
          <a:off x="3924300" y="323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64,880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96589</xdr:rowOff>
    </xdr:from>
    <xdr:to>
      <xdr:col>3</xdr:col>
      <xdr:colOff>257175</xdr:colOff>
      <xdr:row>18</xdr:row>
      <xdr:rowOff>26739</xdr:rowOff>
    </xdr:to>
    <xdr:sp macro="" textlink="">
      <xdr:nvSpPr>
        <xdr:cNvPr id="77" name="円/楕円 76"/>
        <xdr:cNvSpPr/>
      </xdr:nvSpPr>
      <xdr:spPr bwMode="auto">
        <a:xfrm>
          <a:off x="3556000" y="3058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11516</xdr:rowOff>
    </xdr:from>
    <xdr:ext cx="762000" cy="259045"/>
    <xdr:sp macro="" textlink="">
      <xdr:nvSpPr>
        <xdr:cNvPr id="78" name="テキスト ボックス 77"/>
        <xdr:cNvSpPr txBox="1"/>
      </xdr:nvSpPr>
      <xdr:spPr>
        <a:xfrm>
          <a:off x="3225800" y="314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68961</xdr:rowOff>
    </xdr:from>
    <xdr:to>
      <xdr:col>2</xdr:col>
      <xdr:colOff>692150</xdr:colOff>
      <xdr:row>17</xdr:row>
      <xdr:rowOff>170561</xdr:rowOff>
    </xdr:to>
    <xdr:sp macro="" textlink="">
      <xdr:nvSpPr>
        <xdr:cNvPr id="79" name="円/楕円 78"/>
        <xdr:cNvSpPr/>
      </xdr:nvSpPr>
      <xdr:spPr bwMode="auto">
        <a:xfrm>
          <a:off x="2857500" y="303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155338</xdr:rowOff>
    </xdr:from>
    <xdr:ext cx="762000" cy="259045"/>
    <xdr:sp macro="" textlink="">
      <xdr:nvSpPr>
        <xdr:cNvPr id="80" name="テキスト ボックス 79"/>
        <xdr:cNvSpPr txBox="1"/>
      </xdr:nvSpPr>
      <xdr:spPr>
        <a:xfrm>
          <a:off x="2527300" y="3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93442</xdr:rowOff>
    </xdr:from>
    <xdr:to>
      <xdr:col>4</xdr:col>
      <xdr:colOff>1117600</xdr:colOff>
      <xdr:row>37</xdr:row>
      <xdr:rowOff>152901</xdr:rowOff>
    </xdr:to>
    <xdr:cxnSp macro="">
      <xdr:nvCxnSpPr>
        <xdr:cNvPr id="112" name="直線コネクタ 111"/>
        <xdr:cNvCxnSpPr/>
      </xdr:nvCxnSpPr>
      <xdr:spPr bwMode="auto">
        <a:xfrm>
          <a:off x="5003800" y="7218142"/>
          <a:ext cx="647700" cy="5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38691</xdr:rowOff>
    </xdr:from>
    <xdr:to>
      <xdr:col>4</xdr:col>
      <xdr:colOff>469900</xdr:colOff>
      <xdr:row>37</xdr:row>
      <xdr:rowOff>93442</xdr:rowOff>
    </xdr:to>
    <xdr:cxnSp macro="">
      <xdr:nvCxnSpPr>
        <xdr:cNvPr id="115" name="直線コネクタ 114"/>
        <xdr:cNvCxnSpPr/>
      </xdr:nvCxnSpPr>
      <xdr:spPr bwMode="auto">
        <a:xfrm>
          <a:off x="4305300" y="7163391"/>
          <a:ext cx="698500" cy="54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5728</xdr:rowOff>
    </xdr:from>
    <xdr:to>
      <xdr:col>3</xdr:col>
      <xdr:colOff>904875</xdr:colOff>
      <xdr:row>37</xdr:row>
      <xdr:rowOff>38691</xdr:rowOff>
    </xdr:to>
    <xdr:cxnSp macro="">
      <xdr:nvCxnSpPr>
        <xdr:cNvPr id="118" name="直線コネクタ 117"/>
        <xdr:cNvCxnSpPr/>
      </xdr:nvCxnSpPr>
      <xdr:spPr bwMode="auto">
        <a:xfrm>
          <a:off x="3606800" y="7130428"/>
          <a:ext cx="698500" cy="32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4859</xdr:rowOff>
    </xdr:from>
    <xdr:to>
      <xdr:col>3</xdr:col>
      <xdr:colOff>206375</xdr:colOff>
      <xdr:row>37</xdr:row>
      <xdr:rowOff>5728</xdr:rowOff>
    </xdr:to>
    <xdr:cxnSp macro="">
      <xdr:nvCxnSpPr>
        <xdr:cNvPr id="121" name="直線コネクタ 120"/>
        <xdr:cNvCxnSpPr/>
      </xdr:nvCxnSpPr>
      <xdr:spPr bwMode="auto">
        <a:xfrm>
          <a:off x="2908300" y="7129559"/>
          <a:ext cx="698500" cy="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102101</xdr:rowOff>
    </xdr:from>
    <xdr:to>
      <xdr:col>5</xdr:col>
      <xdr:colOff>34925</xdr:colOff>
      <xdr:row>37</xdr:row>
      <xdr:rowOff>203701</xdr:rowOff>
    </xdr:to>
    <xdr:sp macro="" textlink="">
      <xdr:nvSpPr>
        <xdr:cNvPr id="131" name="円/楕円 130"/>
        <xdr:cNvSpPr/>
      </xdr:nvSpPr>
      <xdr:spPr bwMode="auto">
        <a:xfrm>
          <a:off x="5600700" y="722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74178</xdr:rowOff>
    </xdr:from>
    <xdr:ext cx="762000" cy="259045"/>
    <xdr:sp macro="" textlink="">
      <xdr:nvSpPr>
        <xdr:cNvPr id="132" name="人口1人当たり決算額の推移該当値テキスト445"/>
        <xdr:cNvSpPr txBox="1"/>
      </xdr:nvSpPr>
      <xdr:spPr>
        <a:xfrm>
          <a:off x="5740400" y="71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42642</xdr:rowOff>
    </xdr:from>
    <xdr:to>
      <xdr:col>4</xdr:col>
      <xdr:colOff>520700</xdr:colOff>
      <xdr:row>37</xdr:row>
      <xdr:rowOff>144242</xdr:rowOff>
    </xdr:to>
    <xdr:sp macro="" textlink="">
      <xdr:nvSpPr>
        <xdr:cNvPr id="133" name="円/楕円 132"/>
        <xdr:cNvSpPr/>
      </xdr:nvSpPr>
      <xdr:spPr bwMode="auto">
        <a:xfrm>
          <a:off x="4953000" y="716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129019</xdr:rowOff>
    </xdr:from>
    <xdr:ext cx="736600" cy="259045"/>
    <xdr:sp macro="" textlink="">
      <xdr:nvSpPr>
        <xdr:cNvPr id="134" name="テキスト ボックス 133"/>
        <xdr:cNvSpPr txBox="1"/>
      </xdr:nvSpPr>
      <xdr:spPr>
        <a:xfrm>
          <a:off x="4622800" y="725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159341</xdr:rowOff>
    </xdr:from>
    <xdr:to>
      <xdr:col>3</xdr:col>
      <xdr:colOff>955675</xdr:colOff>
      <xdr:row>37</xdr:row>
      <xdr:rowOff>89491</xdr:rowOff>
    </xdr:to>
    <xdr:sp macro="" textlink="">
      <xdr:nvSpPr>
        <xdr:cNvPr id="135" name="円/楕円 134"/>
        <xdr:cNvSpPr/>
      </xdr:nvSpPr>
      <xdr:spPr bwMode="auto">
        <a:xfrm>
          <a:off x="4254500" y="711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74268</xdr:rowOff>
    </xdr:from>
    <xdr:ext cx="762000" cy="259045"/>
    <xdr:sp macro="" textlink="">
      <xdr:nvSpPr>
        <xdr:cNvPr id="136" name="テキスト ボックス 135"/>
        <xdr:cNvSpPr txBox="1"/>
      </xdr:nvSpPr>
      <xdr:spPr>
        <a:xfrm>
          <a:off x="3924300" y="719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126378</xdr:rowOff>
    </xdr:from>
    <xdr:to>
      <xdr:col>3</xdr:col>
      <xdr:colOff>257175</xdr:colOff>
      <xdr:row>37</xdr:row>
      <xdr:rowOff>56528</xdr:rowOff>
    </xdr:to>
    <xdr:sp macro="" textlink="">
      <xdr:nvSpPr>
        <xdr:cNvPr id="137" name="円/楕円 136"/>
        <xdr:cNvSpPr/>
      </xdr:nvSpPr>
      <xdr:spPr bwMode="auto">
        <a:xfrm>
          <a:off x="3556000" y="707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41305</xdr:rowOff>
    </xdr:from>
    <xdr:ext cx="762000" cy="259045"/>
    <xdr:sp macro="" textlink="">
      <xdr:nvSpPr>
        <xdr:cNvPr id="138" name="テキスト ボックス 137"/>
        <xdr:cNvSpPr txBox="1"/>
      </xdr:nvSpPr>
      <xdr:spPr>
        <a:xfrm>
          <a:off x="3225800" y="716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125509</xdr:rowOff>
    </xdr:from>
    <xdr:to>
      <xdr:col>2</xdr:col>
      <xdr:colOff>692150</xdr:colOff>
      <xdr:row>37</xdr:row>
      <xdr:rowOff>55659</xdr:rowOff>
    </xdr:to>
    <xdr:sp macro="" textlink="">
      <xdr:nvSpPr>
        <xdr:cNvPr id="139" name="円/楕円 138"/>
        <xdr:cNvSpPr/>
      </xdr:nvSpPr>
      <xdr:spPr bwMode="auto">
        <a:xfrm>
          <a:off x="2857500" y="7078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40436</xdr:rowOff>
    </xdr:from>
    <xdr:ext cx="762000" cy="259045"/>
    <xdr:sp macro="" textlink="">
      <xdr:nvSpPr>
        <xdr:cNvPr id="140" name="テキスト ボックス 139"/>
        <xdr:cNvSpPr txBox="1"/>
      </xdr:nvSpPr>
      <xdr:spPr>
        <a:xfrm>
          <a:off x="2527300" y="716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60,135
59,592
74.59
29,688,030
27,641,460
1,652,259
14,324,823
24,110,320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128861</xdr:rowOff>
    </xdr:from>
    <xdr:to>
      <xdr:col>6</xdr:col>
      <xdr:colOff>511175</xdr:colOff>
      <xdr:row>37</xdr:row>
      <xdr:rowOff>140233</xdr:rowOff>
    </xdr:to>
    <xdr:cxnSp macro="">
      <xdr:nvCxnSpPr>
        <xdr:cNvPr id="61" name="直線コネクタ 60"/>
        <xdr:cNvCxnSpPr/>
      </xdr:nvCxnSpPr>
      <xdr:spPr>
        <a:xfrm flipV="1">
          <a:off x="3797300" y="6472511"/>
          <a:ext cx="8382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140233</xdr:rowOff>
    </xdr:from>
    <xdr:to>
      <xdr:col>5</xdr:col>
      <xdr:colOff>358775</xdr:colOff>
      <xdr:row>37</xdr:row>
      <xdr:rowOff>148844</xdr:rowOff>
    </xdr:to>
    <xdr:cxnSp macro="">
      <xdr:nvCxnSpPr>
        <xdr:cNvPr id="64" name="直線コネクタ 63"/>
        <xdr:cNvCxnSpPr/>
      </xdr:nvCxnSpPr>
      <xdr:spPr>
        <a:xfrm flipV="1">
          <a:off x="2908300" y="6483883"/>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70415</xdr:rowOff>
    </xdr:from>
    <xdr:to>
      <xdr:col>4</xdr:col>
      <xdr:colOff>155575</xdr:colOff>
      <xdr:row>37</xdr:row>
      <xdr:rowOff>148844</xdr:rowOff>
    </xdr:to>
    <xdr:cxnSp macro="">
      <xdr:nvCxnSpPr>
        <xdr:cNvPr id="67" name="直線コネクタ 66"/>
        <xdr:cNvCxnSpPr/>
      </xdr:nvCxnSpPr>
      <xdr:spPr>
        <a:xfrm>
          <a:off x="2019300" y="6414065"/>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51136</xdr:rowOff>
    </xdr:from>
    <xdr:to>
      <xdr:col>2</xdr:col>
      <xdr:colOff>638175</xdr:colOff>
      <xdr:row>37</xdr:row>
      <xdr:rowOff>70415</xdr:rowOff>
    </xdr:to>
    <xdr:cxnSp macro="">
      <xdr:nvCxnSpPr>
        <xdr:cNvPr id="70" name="直線コネクタ 69"/>
        <xdr:cNvCxnSpPr/>
      </xdr:nvCxnSpPr>
      <xdr:spPr>
        <a:xfrm>
          <a:off x="1130300" y="6394786"/>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78061</xdr:rowOff>
    </xdr:from>
    <xdr:to>
      <xdr:col>6</xdr:col>
      <xdr:colOff>561975</xdr:colOff>
      <xdr:row>38</xdr:row>
      <xdr:rowOff>8210</xdr:rowOff>
    </xdr:to>
    <xdr:sp macro="" textlink="">
      <xdr:nvSpPr>
        <xdr:cNvPr id="80" name="円/楕円 79"/>
        <xdr:cNvSpPr/>
      </xdr:nvSpPr>
      <xdr:spPr>
        <a:xfrm>
          <a:off x="4584700" y="6421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56488</xdr:rowOff>
    </xdr:from>
    <xdr:ext cx="534377" cy="259045"/>
    <xdr:sp macro="" textlink="">
      <xdr:nvSpPr>
        <xdr:cNvPr id="81" name="人件費該当値テキスト"/>
        <xdr:cNvSpPr txBox="1"/>
      </xdr:nvSpPr>
      <xdr:spPr>
        <a:xfrm>
          <a:off x="4686300" y="64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53,569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89433</xdr:rowOff>
    </xdr:from>
    <xdr:to>
      <xdr:col>5</xdr:col>
      <xdr:colOff>409575</xdr:colOff>
      <xdr:row>38</xdr:row>
      <xdr:rowOff>19583</xdr:rowOff>
    </xdr:to>
    <xdr:sp macro="" textlink="">
      <xdr:nvSpPr>
        <xdr:cNvPr id="82" name="円/楕円 81"/>
        <xdr:cNvSpPr/>
      </xdr:nvSpPr>
      <xdr:spPr>
        <a:xfrm>
          <a:off x="3746500" y="64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10710</xdr:rowOff>
    </xdr:from>
    <xdr:ext cx="534377" cy="259045"/>
    <xdr:sp macro="" textlink="">
      <xdr:nvSpPr>
        <xdr:cNvPr id="83" name="テキスト ボックス 82"/>
        <xdr:cNvSpPr txBox="1"/>
      </xdr:nvSpPr>
      <xdr:spPr>
        <a:xfrm>
          <a:off x="3530111" y="65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98044</xdr:rowOff>
    </xdr:from>
    <xdr:to>
      <xdr:col>4</xdr:col>
      <xdr:colOff>206375</xdr:colOff>
      <xdr:row>38</xdr:row>
      <xdr:rowOff>28194</xdr:rowOff>
    </xdr:to>
    <xdr:sp macro="" textlink="">
      <xdr:nvSpPr>
        <xdr:cNvPr id="84" name="円/楕円 83"/>
        <xdr:cNvSpPr/>
      </xdr:nvSpPr>
      <xdr:spPr>
        <a:xfrm>
          <a:off x="2857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19321</xdr:rowOff>
    </xdr:from>
    <xdr:ext cx="534377" cy="259045"/>
    <xdr:sp macro="" textlink="">
      <xdr:nvSpPr>
        <xdr:cNvPr id="85" name="テキスト ボックス 84"/>
        <xdr:cNvSpPr txBox="1"/>
      </xdr:nvSpPr>
      <xdr:spPr>
        <a:xfrm>
          <a:off x="2641111" y="65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19615</xdr:rowOff>
    </xdr:from>
    <xdr:to>
      <xdr:col>3</xdr:col>
      <xdr:colOff>3175</xdr:colOff>
      <xdr:row>37</xdr:row>
      <xdr:rowOff>121215</xdr:rowOff>
    </xdr:to>
    <xdr:sp macro="" textlink="">
      <xdr:nvSpPr>
        <xdr:cNvPr id="86" name="円/楕円 85"/>
        <xdr:cNvSpPr/>
      </xdr:nvSpPr>
      <xdr:spPr>
        <a:xfrm>
          <a:off x="1968500" y="63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112342</xdr:rowOff>
    </xdr:from>
    <xdr:ext cx="534377" cy="259045"/>
    <xdr:sp macro="" textlink="">
      <xdr:nvSpPr>
        <xdr:cNvPr id="87" name="テキスト ボックス 86"/>
        <xdr:cNvSpPr txBox="1"/>
      </xdr:nvSpPr>
      <xdr:spPr>
        <a:xfrm>
          <a:off x="1752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336</xdr:rowOff>
    </xdr:from>
    <xdr:to>
      <xdr:col>1</xdr:col>
      <xdr:colOff>485775</xdr:colOff>
      <xdr:row>37</xdr:row>
      <xdr:rowOff>101936</xdr:rowOff>
    </xdr:to>
    <xdr:sp macro="" textlink="">
      <xdr:nvSpPr>
        <xdr:cNvPr id="88" name="円/楕円 87"/>
        <xdr:cNvSpPr/>
      </xdr:nvSpPr>
      <xdr:spPr>
        <a:xfrm>
          <a:off x="1079500" y="63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93063</xdr:rowOff>
    </xdr:from>
    <xdr:ext cx="534377" cy="259045"/>
    <xdr:sp macro="" textlink="">
      <xdr:nvSpPr>
        <xdr:cNvPr id="89" name="テキスト ボックス 88"/>
        <xdr:cNvSpPr txBox="1"/>
      </xdr:nvSpPr>
      <xdr:spPr>
        <a:xfrm>
          <a:off x="863111" y="64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146916</xdr:rowOff>
    </xdr:from>
    <xdr:to>
      <xdr:col>6</xdr:col>
      <xdr:colOff>511175</xdr:colOff>
      <xdr:row>58</xdr:row>
      <xdr:rowOff>151417</xdr:rowOff>
    </xdr:to>
    <xdr:cxnSp macro="">
      <xdr:nvCxnSpPr>
        <xdr:cNvPr id="118" name="直線コネクタ 117"/>
        <xdr:cNvCxnSpPr/>
      </xdr:nvCxnSpPr>
      <xdr:spPr>
        <a:xfrm>
          <a:off x="3797300" y="10091016"/>
          <a:ext cx="8382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146916</xdr:rowOff>
    </xdr:from>
    <xdr:to>
      <xdr:col>5</xdr:col>
      <xdr:colOff>358775</xdr:colOff>
      <xdr:row>58</xdr:row>
      <xdr:rowOff>148837</xdr:rowOff>
    </xdr:to>
    <xdr:cxnSp macro="">
      <xdr:nvCxnSpPr>
        <xdr:cNvPr id="121" name="直線コネクタ 120"/>
        <xdr:cNvCxnSpPr/>
      </xdr:nvCxnSpPr>
      <xdr:spPr>
        <a:xfrm flipV="1">
          <a:off x="2908300" y="1009101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148837</xdr:rowOff>
    </xdr:from>
    <xdr:to>
      <xdr:col>4</xdr:col>
      <xdr:colOff>155575</xdr:colOff>
      <xdr:row>58</xdr:row>
      <xdr:rowOff>152213</xdr:rowOff>
    </xdr:to>
    <xdr:cxnSp macro="">
      <xdr:nvCxnSpPr>
        <xdr:cNvPr id="124" name="直線コネクタ 123"/>
        <xdr:cNvCxnSpPr/>
      </xdr:nvCxnSpPr>
      <xdr:spPr>
        <a:xfrm flipV="1">
          <a:off x="2019300" y="10092937"/>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149969</xdr:rowOff>
    </xdr:from>
    <xdr:to>
      <xdr:col>2</xdr:col>
      <xdr:colOff>638175</xdr:colOff>
      <xdr:row>58</xdr:row>
      <xdr:rowOff>152213</xdr:rowOff>
    </xdr:to>
    <xdr:cxnSp macro="">
      <xdr:nvCxnSpPr>
        <xdr:cNvPr id="127" name="直線コネクタ 126"/>
        <xdr:cNvCxnSpPr/>
      </xdr:nvCxnSpPr>
      <xdr:spPr>
        <a:xfrm>
          <a:off x="1130300" y="10094069"/>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100617</xdr:rowOff>
    </xdr:from>
    <xdr:to>
      <xdr:col>6</xdr:col>
      <xdr:colOff>561975</xdr:colOff>
      <xdr:row>59</xdr:row>
      <xdr:rowOff>30767</xdr:rowOff>
    </xdr:to>
    <xdr:sp macro="" textlink="">
      <xdr:nvSpPr>
        <xdr:cNvPr id="137" name="円/楕円 136"/>
        <xdr:cNvSpPr/>
      </xdr:nvSpPr>
      <xdr:spPr>
        <a:xfrm>
          <a:off x="4584700" y="100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96116</xdr:rowOff>
    </xdr:from>
    <xdr:to>
      <xdr:col>5</xdr:col>
      <xdr:colOff>409575</xdr:colOff>
      <xdr:row>59</xdr:row>
      <xdr:rowOff>26266</xdr:rowOff>
    </xdr:to>
    <xdr:sp macro="" textlink="">
      <xdr:nvSpPr>
        <xdr:cNvPr id="139" name="円/楕円 138"/>
        <xdr:cNvSpPr/>
      </xdr:nvSpPr>
      <xdr:spPr>
        <a:xfrm>
          <a:off x="3746500" y="1004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17393</xdr:rowOff>
    </xdr:from>
    <xdr:ext cx="534377" cy="259045"/>
    <xdr:sp macro="" textlink="">
      <xdr:nvSpPr>
        <xdr:cNvPr id="140" name="テキスト ボックス 139"/>
        <xdr:cNvSpPr txBox="1"/>
      </xdr:nvSpPr>
      <xdr:spPr>
        <a:xfrm>
          <a:off x="3530111" y="1013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98037</xdr:rowOff>
    </xdr:from>
    <xdr:to>
      <xdr:col>4</xdr:col>
      <xdr:colOff>206375</xdr:colOff>
      <xdr:row>59</xdr:row>
      <xdr:rowOff>28187</xdr:rowOff>
    </xdr:to>
    <xdr:sp macro="" textlink="">
      <xdr:nvSpPr>
        <xdr:cNvPr id="141" name="円/楕円 140"/>
        <xdr:cNvSpPr/>
      </xdr:nvSpPr>
      <xdr:spPr>
        <a:xfrm>
          <a:off x="2857500" y="10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19314</xdr:rowOff>
    </xdr:from>
    <xdr:ext cx="534377" cy="259045"/>
    <xdr:sp macro="" textlink="">
      <xdr:nvSpPr>
        <xdr:cNvPr id="142" name="テキスト ボックス 141"/>
        <xdr:cNvSpPr txBox="1"/>
      </xdr:nvSpPr>
      <xdr:spPr>
        <a:xfrm>
          <a:off x="2641111" y="101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101413</xdr:rowOff>
    </xdr:from>
    <xdr:to>
      <xdr:col>3</xdr:col>
      <xdr:colOff>3175</xdr:colOff>
      <xdr:row>59</xdr:row>
      <xdr:rowOff>31563</xdr:rowOff>
    </xdr:to>
    <xdr:sp macro="" textlink="">
      <xdr:nvSpPr>
        <xdr:cNvPr id="143" name="円/楕円 142"/>
        <xdr:cNvSpPr/>
      </xdr:nvSpPr>
      <xdr:spPr>
        <a:xfrm>
          <a:off x="1968500" y="100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22690</xdr:rowOff>
    </xdr:from>
    <xdr:ext cx="534377" cy="259045"/>
    <xdr:sp macro="" textlink="">
      <xdr:nvSpPr>
        <xdr:cNvPr id="144" name="テキスト ボックス 143"/>
        <xdr:cNvSpPr txBox="1"/>
      </xdr:nvSpPr>
      <xdr:spPr>
        <a:xfrm>
          <a:off x="1752111" y="1013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99169</xdr:rowOff>
    </xdr:from>
    <xdr:to>
      <xdr:col>1</xdr:col>
      <xdr:colOff>485775</xdr:colOff>
      <xdr:row>59</xdr:row>
      <xdr:rowOff>29319</xdr:rowOff>
    </xdr:to>
    <xdr:sp macro="" textlink="">
      <xdr:nvSpPr>
        <xdr:cNvPr id="145" name="円/楕円 144"/>
        <xdr:cNvSpPr/>
      </xdr:nvSpPr>
      <xdr:spPr>
        <a:xfrm>
          <a:off x="1079500" y="100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20446</xdr:rowOff>
    </xdr:from>
    <xdr:ext cx="534377" cy="259045"/>
    <xdr:sp macro="" textlink="">
      <xdr:nvSpPr>
        <xdr:cNvPr id="146" name="テキスト ボックス 145"/>
        <xdr:cNvSpPr txBox="1"/>
      </xdr:nvSpPr>
      <xdr:spPr>
        <a:xfrm>
          <a:off x="863111" y="101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23845</xdr:rowOff>
    </xdr:from>
    <xdr:to>
      <xdr:col>6</xdr:col>
      <xdr:colOff>511175</xdr:colOff>
      <xdr:row>78</xdr:row>
      <xdr:rowOff>41768</xdr:rowOff>
    </xdr:to>
    <xdr:cxnSp macro="">
      <xdr:nvCxnSpPr>
        <xdr:cNvPr id="173" name="直線コネクタ 172"/>
        <xdr:cNvCxnSpPr/>
      </xdr:nvCxnSpPr>
      <xdr:spPr>
        <a:xfrm flipV="1">
          <a:off x="3797300" y="13396945"/>
          <a:ext cx="8382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41768</xdr:rowOff>
    </xdr:from>
    <xdr:to>
      <xdr:col>5</xdr:col>
      <xdr:colOff>358775</xdr:colOff>
      <xdr:row>78</xdr:row>
      <xdr:rowOff>61610</xdr:rowOff>
    </xdr:to>
    <xdr:cxnSp macro="">
      <xdr:nvCxnSpPr>
        <xdr:cNvPr id="176" name="直線コネクタ 175"/>
        <xdr:cNvCxnSpPr/>
      </xdr:nvCxnSpPr>
      <xdr:spPr>
        <a:xfrm flipV="1">
          <a:off x="2908300" y="13414868"/>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57862</xdr:rowOff>
    </xdr:from>
    <xdr:to>
      <xdr:col>4</xdr:col>
      <xdr:colOff>155575</xdr:colOff>
      <xdr:row>78</xdr:row>
      <xdr:rowOff>61610</xdr:rowOff>
    </xdr:to>
    <xdr:cxnSp macro="">
      <xdr:nvCxnSpPr>
        <xdr:cNvPr id="179" name="直線コネクタ 178"/>
        <xdr:cNvCxnSpPr/>
      </xdr:nvCxnSpPr>
      <xdr:spPr>
        <a:xfrm>
          <a:off x="2019300" y="13430962"/>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57862</xdr:rowOff>
    </xdr:from>
    <xdr:to>
      <xdr:col>2</xdr:col>
      <xdr:colOff>638175</xdr:colOff>
      <xdr:row>78</xdr:row>
      <xdr:rowOff>71394</xdr:rowOff>
    </xdr:to>
    <xdr:cxnSp macro="">
      <xdr:nvCxnSpPr>
        <xdr:cNvPr id="182" name="直線コネクタ 181"/>
        <xdr:cNvCxnSpPr/>
      </xdr:nvCxnSpPr>
      <xdr:spPr>
        <a:xfrm flipV="1">
          <a:off x="1130300" y="13430962"/>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144495</xdr:rowOff>
    </xdr:from>
    <xdr:to>
      <xdr:col>6</xdr:col>
      <xdr:colOff>561975</xdr:colOff>
      <xdr:row>78</xdr:row>
      <xdr:rowOff>74645</xdr:rowOff>
    </xdr:to>
    <xdr:sp macro="" textlink="">
      <xdr:nvSpPr>
        <xdr:cNvPr id="192" name="円/楕円 191"/>
        <xdr:cNvSpPr/>
      </xdr:nvSpPr>
      <xdr:spPr>
        <a:xfrm>
          <a:off x="4584700" y="133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59422</xdr:rowOff>
    </xdr:from>
    <xdr:ext cx="469744" cy="259045"/>
    <xdr:sp macro="" textlink="">
      <xdr:nvSpPr>
        <xdr:cNvPr id="193" name="維持補修費該当値テキスト"/>
        <xdr:cNvSpPr txBox="1"/>
      </xdr:nvSpPr>
      <xdr:spPr>
        <a:xfrm>
          <a:off x="4686300" y="1326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162418</xdr:rowOff>
    </xdr:from>
    <xdr:to>
      <xdr:col>5</xdr:col>
      <xdr:colOff>409575</xdr:colOff>
      <xdr:row>78</xdr:row>
      <xdr:rowOff>92568</xdr:rowOff>
    </xdr:to>
    <xdr:sp macro="" textlink="">
      <xdr:nvSpPr>
        <xdr:cNvPr id="194" name="円/楕円 193"/>
        <xdr:cNvSpPr/>
      </xdr:nvSpPr>
      <xdr:spPr>
        <a:xfrm>
          <a:off x="3746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83695</xdr:rowOff>
    </xdr:from>
    <xdr:ext cx="469744" cy="259045"/>
    <xdr:sp macro="" textlink="">
      <xdr:nvSpPr>
        <xdr:cNvPr id="195" name="テキスト ボックス 194"/>
        <xdr:cNvSpPr txBox="1"/>
      </xdr:nvSpPr>
      <xdr:spPr>
        <a:xfrm>
          <a:off x="3562427" y="1345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10810</xdr:rowOff>
    </xdr:from>
    <xdr:to>
      <xdr:col>4</xdr:col>
      <xdr:colOff>206375</xdr:colOff>
      <xdr:row>78</xdr:row>
      <xdr:rowOff>112410</xdr:rowOff>
    </xdr:to>
    <xdr:sp macro="" textlink="">
      <xdr:nvSpPr>
        <xdr:cNvPr id="196" name="円/楕円 195"/>
        <xdr:cNvSpPr/>
      </xdr:nvSpPr>
      <xdr:spPr>
        <a:xfrm>
          <a:off x="2857500" y="133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103537</xdr:rowOff>
    </xdr:from>
    <xdr:ext cx="469744" cy="259045"/>
    <xdr:sp macro="" textlink="">
      <xdr:nvSpPr>
        <xdr:cNvPr id="197" name="テキスト ボックス 196"/>
        <xdr:cNvSpPr txBox="1"/>
      </xdr:nvSpPr>
      <xdr:spPr>
        <a:xfrm>
          <a:off x="2673427" y="134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7062</xdr:rowOff>
    </xdr:from>
    <xdr:to>
      <xdr:col>3</xdr:col>
      <xdr:colOff>3175</xdr:colOff>
      <xdr:row>78</xdr:row>
      <xdr:rowOff>108662</xdr:rowOff>
    </xdr:to>
    <xdr:sp macro="" textlink="">
      <xdr:nvSpPr>
        <xdr:cNvPr id="198" name="円/楕円 197"/>
        <xdr:cNvSpPr/>
      </xdr:nvSpPr>
      <xdr:spPr>
        <a:xfrm>
          <a:off x="1968500" y="133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99789</xdr:rowOff>
    </xdr:from>
    <xdr:ext cx="469744" cy="259045"/>
    <xdr:sp macro="" textlink="">
      <xdr:nvSpPr>
        <xdr:cNvPr id="199" name="テキスト ボックス 198"/>
        <xdr:cNvSpPr txBox="1"/>
      </xdr:nvSpPr>
      <xdr:spPr>
        <a:xfrm>
          <a:off x="1784427" y="1347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20594</xdr:rowOff>
    </xdr:from>
    <xdr:to>
      <xdr:col>1</xdr:col>
      <xdr:colOff>485775</xdr:colOff>
      <xdr:row>78</xdr:row>
      <xdr:rowOff>122194</xdr:rowOff>
    </xdr:to>
    <xdr:sp macro="" textlink="">
      <xdr:nvSpPr>
        <xdr:cNvPr id="200" name="円/楕円 199"/>
        <xdr:cNvSpPr/>
      </xdr:nvSpPr>
      <xdr:spPr>
        <a:xfrm>
          <a:off x="1079500" y="133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113321</xdr:rowOff>
    </xdr:from>
    <xdr:ext cx="469744" cy="259045"/>
    <xdr:sp macro="" textlink="">
      <xdr:nvSpPr>
        <xdr:cNvPr id="201" name="テキスト ボックス 200"/>
        <xdr:cNvSpPr txBox="1"/>
      </xdr:nvSpPr>
      <xdr:spPr>
        <a:xfrm>
          <a:off x="895427" y="1348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17348</xdr:rowOff>
    </xdr:from>
    <xdr:to>
      <xdr:col>6</xdr:col>
      <xdr:colOff>510540</xdr:colOff>
      <xdr:row>97</xdr:row>
      <xdr:rowOff>52502</xdr:rowOff>
    </xdr:to>
    <xdr:cxnSp macro="">
      <xdr:nvCxnSpPr>
        <xdr:cNvPr id="226" name="直線コネクタ 225"/>
        <xdr:cNvCxnSpPr/>
      </xdr:nvCxnSpPr>
      <xdr:spPr>
        <a:xfrm flipV="1">
          <a:off x="4633595" y="15447848"/>
          <a:ext cx="1270" cy="123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56329</xdr:rowOff>
    </xdr:from>
    <xdr:ext cx="534377" cy="259045"/>
    <xdr:sp macro="" textlink="">
      <xdr:nvSpPr>
        <xdr:cNvPr id="227" name="扶助費最小値テキスト"/>
        <xdr:cNvSpPr txBox="1"/>
      </xdr:nvSpPr>
      <xdr:spPr>
        <a:xfrm>
          <a:off x="4686300"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97</xdr:row>
      <xdr:rowOff>52502</xdr:rowOff>
    </xdr:from>
    <xdr:to>
      <xdr:col>6</xdr:col>
      <xdr:colOff>600075</xdr:colOff>
      <xdr:row>97</xdr:row>
      <xdr:rowOff>52502</xdr:rowOff>
    </xdr:to>
    <xdr:cxnSp macro="">
      <xdr:nvCxnSpPr>
        <xdr:cNvPr id="228" name="直線コネクタ 227"/>
        <xdr:cNvCxnSpPr/>
      </xdr:nvCxnSpPr>
      <xdr:spPr>
        <a:xfrm>
          <a:off x="4546600" y="1668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135475</xdr:rowOff>
    </xdr:from>
    <xdr:ext cx="599010" cy="259045"/>
    <xdr:sp macro="" textlink="">
      <xdr:nvSpPr>
        <xdr:cNvPr id="229" name="扶助費最大値テキスト"/>
        <xdr:cNvSpPr txBox="1"/>
      </xdr:nvSpPr>
      <xdr:spPr>
        <a:xfrm>
          <a:off x="4686300" y="1522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17348</xdr:rowOff>
    </xdr:from>
    <xdr:to>
      <xdr:col>6</xdr:col>
      <xdr:colOff>600075</xdr:colOff>
      <xdr:row>90</xdr:row>
      <xdr:rowOff>17348</xdr:rowOff>
    </xdr:to>
    <xdr:cxnSp macro="">
      <xdr:nvCxnSpPr>
        <xdr:cNvPr id="230" name="直線コネクタ 229"/>
        <xdr:cNvCxnSpPr/>
      </xdr:nvCxnSpPr>
      <xdr:spPr>
        <a:xfrm>
          <a:off x="4546600" y="154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117373</xdr:rowOff>
    </xdr:from>
    <xdr:to>
      <xdr:col>6</xdr:col>
      <xdr:colOff>511175</xdr:colOff>
      <xdr:row>97</xdr:row>
      <xdr:rowOff>120345</xdr:rowOff>
    </xdr:to>
    <xdr:cxnSp macro="">
      <xdr:nvCxnSpPr>
        <xdr:cNvPr id="231" name="直線コネクタ 230"/>
        <xdr:cNvCxnSpPr/>
      </xdr:nvCxnSpPr>
      <xdr:spPr>
        <a:xfrm flipV="1">
          <a:off x="3797300" y="16576573"/>
          <a:ext cx="8382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141648</xdr:rowOff>
    </xdr:from>
    <xdr:ext cx="534377" cy="259045"/>
    <xdr:sp macro="" textlink="">
      <xdr:nvSpPr>
        <xdr:cNvPr id="232" name="扶助費平均値テキスト"/>
        <xdr:cNvSpPr txBox="1"/>
      </xdr:nvSpPr>
      <xdr:spPr>
        <a:xfrm>
          <a:off x="4686300" y="160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118771</xdr:rowOff>
    </xdr:from>
    <xdr:to>
      <xdr:col>6</xdr:col>
      <xdr:colOff>561975</xdr:colOff>
      <xdr:row>95</xdr:row>
      <xdr:rowOff>48921</xdr:rowOff>
    </xdr:to>
    <xdr:sp macro="" textlink="">
      <xdr:nvSpPr>
        <xdr:cNvPr id="233" name="フローチャート : 判断 232"/>
        <xdr:cNvSpPr/>
      </xdr:nvSpPr>
      <xdr:spPr>
        <a:xfrm>
          <a:off x="45847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120345</xdr:rowOff>
    </xdr:from>
    <xdr:to>
      <xdr:col>5</xdr:col>
      <xdr:colOff>358775</xdr:colOff>
      <xdr:row>97</xdr:row>
      <xdr:rowOff>160973</xdr:rowOff>
    </xdr:to>
    <xdr:cxnSp macro="">
      <xdr:nvCxnSpPr>
        <xdr:cNvPr id="234" name="直線コネクタ 233"/>
        <xdr:cNvCxnSpPr/>
      </xdr:nvCxnSpPr>
      <xdr:spPr>
        <a:xfrm flipV="1">
          <a:off x="2908300" y="16750995"/>
          <a:ext cx="889000" cy="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5" name="フローチャート : 判断 234"/>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6" name="テキスト ボックス 235"/>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160973</xdr:rowOff>
    </xdr:from>
    <xdr:to>
      <xdr:col>4</xdr:col>
      <xdr:colOff>155575</xdr:colOff>
      <xdr:row>98</xdr:row>
      <xdr:rowOff>5245</xdr:rowOff>
    </xdr:to>
    <xdr:cxnSp macro="">
      <xdr:nvCxnSpPr>
        <xdr:cNvPr id="237" name="直線コネクタ 236"/>
        <xdr:cNvCxnSpPr/>
      </xdr:nvCxnSpPr>
      <xdr:spPr>
        <a:xfrm flipV="1">
          <a:off x="2019300" y="16791623"/>
          <a:ext cx="889000" cy="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38" name="フローチャート : 判断 237"/>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39" name="テキスト ボックス 238"/>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158331</xdr:rowOff>
    </xdr:from>
    <xdr:to>
      <xdr:col>2</xdr:col>
      <xdr:colOff>638175</xdr:colOff>
      <xdr:row>98</xdr:row>
      <xdr:rowOff>5245</xdr:rowOff>
    </xdr:to>
    <xdr:cxnSp macro="">
      <xdr:nvCxnSpPr>
        <xdr:cNvPr id="240" name="直線コネクタ 239"/>
        <xdr:cNvCxnSpPr/>
      </xdr:nvCxnSpPr>
      <xdr:spPr>
        <a:xfrm>
          <a:off x="1130300" y="16788981"/>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1" name="フローチャート : 判断 240"/>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2" name="テキスト ボックス 241"/>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3" name="フローチャート : 判断 242"/>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4" name="テキスト ボックス 243"/>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66573</xdr:rowOff>
    </xdr:from>
    <xdr:to>
      <xdr:col>6</xdr:col>
      <xdr:colOff>561975</xdr:colOff>
      <xdr:row>96</xdr:row>
      <xdr:rowOff>168173</xdr:rowOff>
    </xdr:to>
    <xdr:sp macro="" textlink="">
      <xdr:nvSpPr>
        <xdr:cNvPr id="250" name="円/楕円 249"/>
        <xdr:cNvSpPr/>
      </xdr:nvSpPr>
      <xdr:spPr>
        <a:xfrm>
          <a:off x="4584700" y="165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152950</xdr:rowOff>
    </xdr:from>
    <xdr:ext cx="534377" cy="259045"/>
    <xdr:sp macro="" textlink="">
      <xdr:nvSpPr>
        <xdr:cNvPr id="251" name="扶助費該当値テキスト"/>
        <xdr:cNvSpPr txBox="1"/>
      </xdr:nvSpPr>
      <xdr:spPr>
        <a:xfrm>
          <a:off x="4686300" y="164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69545</xdr:rowOff>
    </xdr:from>
    <xdr:to>
      <xdr:col>5</xdr:col>
      <xdr:colOff>409575</xdr:colOff>
      <xdr:row>97</xdr:row>
      <xdr:rowOff>171145</xdr:rowOff>
    </xdr:to>
    <xdr:sp macro="" textlink="">
      <xdr:nvSpPr>
        <xdr:cNvPr id="252" name="円/楕円 251"/>
        <xdr:cNvSpPr/>
      </xdr:nvSpPr>
      <xdr:spPr>
        <a:xfrm>
          <a:off x="3746500" y="167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162272</xdr:rowOff>
    </xdr:from>
    <xdr:ext cx="534377" cy="259045"/>
    <xdr:sp macro="" textlink="">
      <xdr:nvSpPr>
        <xdr:cNvPr id="253" name="テキスト ボックス 252"/>
        <xdr:cNvSpPr txBox="1"/>
      </xdr:nvSpPr>
      <xdr:spPr>
        <a:xfrm>
          <a:off x="3530111" y="1679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110173</xdr:rowOff>
    </xdr:from>
    <xdr:to>
      <xdr:col>4</xdr:col>
      <xdr:colOff>206375</xdr:colOff>
      <xdr:row>98</xdr:row>
      <xdr:rowOff>40323</xdr:rowOff>
    </xdr:to>
    <xdr:sp macro="" textlink="">
      <xdr:nvSpPr>
        <xdr:cNvPr id="254" name="円/楕円 253"/>
        <xdr:cNvSpPr/>
      </xdr:nvSpPr>
      <xdr:spPr>
        <a:xfrm>
          <a:off x="2857500" y="167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31450</xdr:rowOff>
    </xdr:from>
    <xdr:ext cx="534377" cy="259045"/>
    <xdr:sp macro="" textlink="">
      <xdr:nvSpPr>
        <xdr:cNvPr id="255" name="テキスト ボックス 254"/>
        <xdr:cNvSpPr txBox="1"/>
      </xdr:nvSpPr>
      <xdr:spPr>
        <a:xfrm>
          <a:off x="2641111" y="168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125895</xdr:rowOff>
    </xdr:from>
    <xdr:to>
      <xdr:col>3</xdr:col>
      <xdr:colOff>3175</xdr:colOff>
      <xdr:row>98</xdr:row>
      <xdr:rowOff>56045</xdr:rowOff>
    </xdr:to>
    <xdr:sp macro="" textlink="">
      <xdr:nvSpPr>
        <xdr:cNvPr id="256" name="円/楕円 255"/>
        <xdr:cNvSpPr/>
      </xdr:nvSpPr>
      <xdr:spPr>
        <a:xfrm>
          <a:off x="1968500" y="167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47172</xdr:rowOff>
    </xdr:from>
    <xdr:ext cx="534377" cy="259045"/>
    <xdr:sp macro="" textlink="">
      <xdr:nvSpPr>
        <xdr:cNvPr id="257" name="テキスト ボックス 256"/>
        <xdr:cNvSpPr txBox="1"/>
      </xdr:nvSpPr>
      <xdr:spPr>
        <a:xfrm>
          <a:off x="1752111" y="1684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107531</xdr:rowOff>
    </xdr:from>
    <xdr:to>
      <xdr:col>1</xdr:col>
      <xdr:colOff>485775</xdr:colOff>
      <xdr:row>98</xdr:row>
      <xdr:rowOff>37681</xdr:rowOff>
    </xdr:to>
    <xdr:sp macro="" textlink="">
      <xdr:nvSpPr>
        <xdr:cNvPr id="258" name="円/楕円 257"/>
        <xdr:cNvSpPr/>
      </xdr:nvSpPr>
      <xdr:spPr>
        <a:xfrm>
          <a:off x="1079500" y="167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28808</xdr:rowOff>
    </xdr:from>
    <xdr:ext cx="534377" cy="259045"/>
    <xdr:sp macro="" textlink="">
      <xdr:nvSpPr>
        <xdr:cNvPr id="259" name="テキスト ボックス 258"/>
        <xdr:cNvSpPr txBox="1"/>
      </xdr:nvSpPr>
      <xdr:spPr>
        <a:xfrm>
          <a:off x="863111" y="1683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4" name="直線コネクタ 283"/>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5"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6" name="直線コネクタ 285"/>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7"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88" name="直線コネクタ 287"/>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39363</xdr:rowOff>
    </xdr:from>
    <xdr:to>
      <xdr:col>15</xdr:col>
      <xdr:colOff>180975</xdr:colOff>
      <xdr:row>37</xdr:row>
      <xdr:rowOff>51594</xdr:rowOff>
    </xdr:to>
    <xdr:cxnSp macro="">
      <xdr:nvCxnSpPr>
        <xdr:cNvPr id="289" name="直線コネクタ 288"/>
        <xdr:cNvCxnSpPr/>
      </xdr:nvCxnSpPr>
      <xdr:spPr>
        <a:xfrm flipV="1">
          <a:off x="9639300" y="6383013"/>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0"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1" name="フローチャート : 判断 290"/>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41688</xdr:rowOff>
    </xdr:from>
    <xdr:to>
      <xdr:col>14</xdr:col>
      <xdr:colOff>28575</xdr:colOff>
      <xdr:row>37</xdr:row>
      <xdr:rowOff>51594</xdr:rowOff>
    </xdr:to>
    <xdr:cxnSp macro="">
      <xdr:nvCxnSpPr>
        <xdr:cNvPr id="292" name="直線コネクタ 291"/>
        <xdr:cNvCxnSpPr/>
      </xdr:nvCxnSpPr>
      <xdr:spPr>
        <a:xfrm>
          <a:off x="8750300" y="638533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3" name="フローチャート : 判断 292"/>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4" name="テキスト ボックス 293"/>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41688</xdr:rowOff>
    </xdr:from>
    <xdr:to>
      <xdr:col>12</xdr:col>
      <xdr:colOff>511175</xdr:colOff>
      <xdr:row>37</xdr:row>
      <xdr:rowOff>159760</xdr:rowOff>
    </xdr:to>
    <xdr:cxnSp macro="">
      <xdr:nvCxnSpPr>
        <xdr:cNvPr id="295" name="直線コネクタ 294"/>
        <xdr:cNvCxnSpPr/>
      </xdr:nvCxnSpPr>
      <xdr:spPr>
        <a:xfrm flipV="1">
          <a:off x="7861300" y="6385338"/>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6" name="フローチャート : 判断 295"/>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7" name="テキスト ボックス 296"/>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127489</xdr:rowOff>
    </xdr:from>
    <xdr:to>
      <xdr:col>11</xdr:col>
      <xdr:colOff>307975</xdr:colOff>
      <xdr:row>37</xdr:row>
      <xdr:rowOff>159760</xdr:rowOff>
    </xdr:to>
    <xdr:cxnSp macro="">
      <xdr:nvCxnSpPr>
        <xdr:cNvPr id="298" name="直線コネクタ 297"/>
        <xdr:cNvCxnSpPr/>
      </xdr:nvCxnSpPr>
      <xdr:spPr>
        <a:xfrm>
          <a:off x="6972300" y="6471139"/>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299" name="フローチャート : 判断 298"/>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0" name="テキスト ボックス 299"/>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1" name="フローチャート : 判断 300"/>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2" name="テキスト ボックス 301"/>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160013</xdr:rowOff>
    </xdr:from>
    <xdr:to>
      <xdr:col>15</xdr:col>
      <xdr:colOff>231775</xdr:colOff>
      <xdr:row>37</xdr:row>
      <xdr:rowOff>90163</xdr:rowOff>
    </xdr:to>
    <xdr:sp macro="" textlink="">
      <xdr:nvSpPr>
        <xdr:cNvPr id="308" name="円/楕円 307"/>
        <xdr:cNvSpPr/>
      </xdr:nvSpPr>
      <xdr:spPr>
        <a:xfrm>
          <a:off x="10426700" y="63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138440</xdr:rowOff>
    </xdr:from>
    <xdr:ext cx="534377" cy="259045"/>
    <xdr:sp macro="" textlink="">
      <xdr:nvSpPr>
        <xdr:cNvPr id="309" name="補助費等該当値テキスト"/>
        <xdr:cNvSpPr txBox="1"/>
      </xdr:nvSpPr>
      <xdr:spPr>
        <a:xfrm>
          <a:off x="10528300" y="631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794</xdr:rowOff>
    </xdr:from>
    <xdr:to>
      <xdr:col>14</xdr:col>
      <xdr:colOff>79375</xdr:colOff>
      <xdr:row>37</xdr:row>
      <xdr:rowOff>102394</xdr:rowOff>
    </xdr:to>
    <xdr:sp macro="" textlink="">
      <xdr:nvSpPr>
        <xdr:cNvPr id="310" name="円/楕円 309"/>
        <xdr:cNvSpPr/>
      </xdr:nvSpPr>
      <xdr:spPr>
        <a:xfrm>
          <a:off x="9588500" y="63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93521</xdr:rowOff>
    </xdr:from>
    <xdr:ext cx="534377" cy="259045"/>
    <xdr:sp macro="" textlink="">
      <xdr:nvSpPr>
        <xdr:cNvPr id="311" name="テキスト ボックス 310"/>
        <xdr:cNvSpPr txBox="1"/>
      </xdr:nvSpPr>
      <xdr:spPr>
        <a:xfrm>
          <a:off x="9372111" y="64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162338</xdr:rowOff>
    </xdr:from>
    <xdr:to>
      <xdr:col>12</xdr:col>
      <xdr:colOff>561975</xdr:colOff>
      <xdr:row>37</xdr:row>
      <xdr:rowOff>92488</xdr:rowOff>
    </xdr:to>
    <xdr:sp macro="" textlink="">
      <xdr:nvSpPr>
        <xdr:cNvPr id="312" name="円/楕円 311"/>
        <xdr:cNvSpPr/>
      </xdr:nvSpPr>
      <xdr:spPr>
        <a:xfrm>
          <a:off x="8699500" y="63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83615</xdr:rowOff>
    </xdr:from>
    <xdr:ext cx="534377" cy="259045"/>
    <xdr:sp macro="" textlink="">
      <xdr:nvSpPr>
        <xdr:cNvPr id="313" name="テキスト ボックス 312"/>
        <xdr:cNvSpPr txBox="1"/>
      </xdr:nvSpPr>
      <xdr:spPr>
        <a:xfrm>
          <a:off x="8483111" y="64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108960</xdr:rowOff>
    </xdr:from>
    <xdr:to>
      <xdr:col>11</xdr:col>
      <xdr:colOff>358775</xdr:colOff>
      <xdr:row>38</xdr:row>
      <xdr:rowOff>39109</xdr:rowOff>
    </xdr:to>
    <xdr:sp macro="" textlink="">
      <xdr:nvSpPr>
        <xdr:cNvPr id="314" name="円/楕円 313"/>
        <xdr:cNvSpPr/>
      </xdr:nvSpPr>
      <xdr:spPr>
        <a:xfrm>
          <a:off x="7810500" y="6452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30237</xdr:rowOff>
    </xdr:from>
    <xdr:ext cx="534377" cy="259045"/>
    <xdr:sp macro="" textlink="">
      <xdr:nvSpPr>
        <xdr:cNvPr id="315" name="テキスト ボックス 314"/>
        <xdr:cNvSpPr txBox="1"/>
      </xdr:nvSpPr>
      <xdr:spPr>
        <a:xfrm>
          <a:off x="7594111" y="65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76689</xdr:rowOff>
    </xdr:from>
    <xdr:to>
      <xdr:col>10</xdr:col>
      <xdr:colOff>155575</xdr:colOff>
      <xdr:row>38</xdr:row>
      <xdr:rowOff>6839</xdr:rowOff>
    </xdr:to>
    <xdr:sp macro="" textlink="">
      <xdr:nvSpPr>
        <xdr:cNvPr id="316" name="円/楕円 315"/>
        <xdr:cNvSpPr/>
      </xdr:nvSpPr>
      <xdr:spPr>
        <a:xfrm>
          <a:off x="6921500" y="64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169416</xdr:rowOff>
    </xdr:from>
    <xdr:ext cx="534377" cy="259045"/>
    <xdr:sp macro="" textlink="">
      <xdr:nvSpPr>
        <xdr:cNvPr id="317" name="テキスト ボックス 316"/>
        <xdr:cNvSpPr txBox="1"/>
      </xdr:nvSpPr>
      <xdr:spPr>
        <a:xfrm>
          <a:off x="6705111" y="651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1" name="直線コネクタ 340"/>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2"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3" name="直線コネクタ 342"/>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4"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5" name="直線コネクタ 344"/>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40336</xdr:rowOff>
    </xdr:from>
    <xdr:to>
      <xdr:col>15</xdr:col>
      <xdr:colOff>180975</xdr:colOff>
      <xdr:row>58</xdr:row>
      <xdr:rowOff>132272</xdr:rowOff>
    </xdr:to>
    <xdr:cxnSp macro="">
      <xdr:nvCxnSpPr>
        <xdr:cNvPr id="346" name="直線コネクタ 345"/>
        <xdr:cNvCxnSpPr/>
      </xdr:nvCxnSpPr>
      <xdr:spPr>
        <a:xfrm flipV="1">
          <a:off x="9639300" y="9984436"/>
          <a:ext cx="838200" cy="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7"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48" name="フローチャート : 判断 347"/>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114428</xdr:rowOff>
    </xdr:from>
    <xdr:to>
      <xdr:col>14</xdr:col>
      <xdr:colOff>28575</xdr:colOff>
      <xdr:row>58</xdr:row>
      <xdr:rowOff>132272</xdr:rowOff>
    </xdr:to>
    <xdr:cxnSp macro="">
      <xdr:nvCxnSpPr>
        <xdr:cNvPr id="349" name="直線コネクタ 348"/>
        <xdr:cNvCxnSpPr/>
      </xdr:nvCxnSpPr>
      <xdr:spPr>
        <a:xfrm>
          <a:off x="8750300" y="10058528"/>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0" name="フローチャート : 判断 349"/>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1" name="テキスト ボックス 350"/>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114428</xdr:rowOff>
    </xdr:from>
    <xdr:to>
      <xdr:col>12</xdr:col>
      <xdr:colOff>511175</xdr:colOff>
      <xdr:row>58</xdr:row>
      <xdr:rowOff>148568</xdr:rowOff>
    </xdr:to>
    <xdr:cxnSp macro="">
      <xdr:nvCxnSpPr>
        <xdr:cNvPr id="352" name="直線コネクタ 351"/>
        <xdr:cNvCxnSpPr/>
      </xdr:nvCxnSpPr>
      <xdr:spPr>
        <a:xfrm flipV="1">
          <a:off x="7861300" y="10058528"/>
          <a:ext cx="889000" cy="3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3" name="フローチャート : 判断 352"/>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4" name="テキスト ボックス 353"/>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148568</xdr:rowOff>
    </xdr:from>
    <xdr:to>
      <xdr:col>11</xdr:col>
      <xdr:colOff>307975</xdr:colOff>
      <xdr:row>58</xdr:row>
      <xdr:rowOff>156778</xdr:rowOff>
    </xdr:to>
    <xdr:cxnSp macro="">
      <xdr:nvCxnSpPr>
        <xdr:cNvPr id="355" name="直線コネクタ 354"/>
        <xdr:cNvCxnSpPr/>
      </xdr:nvCxnSpPr>
      <xdr:spPr>
        <a:xfrm flipV="1">
          <a:off x="6972300" y="10092668"/>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6" name="フローチャート : 判断 355"/>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7" name="テキスト ボックス 356"/>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58" name="フローチャート : 判断 357"/>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59" name="テキスト ボックス 358"/>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160986</xdr:rowOff>
    </xdr:from>
    <xdr:to>
      <xdr:col>15</xdr:col>
      <xdr:colOff>231775</xdr:colOff>
      <xdr:row>58</xdr:row>
      <xdr:rowOff>91136</xdr:rowOff>
    </xdr:to>
    <xdr:sp macro="" textlink="">
      <xdr:nvSpPr>
        <xdr:cNvPr id="365" name="円/楕円 364"/>
        <xdr:cNvSpPr/>
      </xdr:nvSpPr>
      <xdr:spPr>
        <a:xfrm>
          <a:off x="10426700" y="99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12413</xdr:rowOff>
    </xdr:from>
    <xdr:ext cx="599010" cy="259045"/>
    <xdr:sp macro="" textlink="">
      <xdr:nvSpPr>
        <xdr:cNvPr id="366" name="普通建設事業費該当値テキスト"/>
        <xdr:cNvSpPr txBox="1"/>
      </xdr:nvSpPr>
      <xdr:spPr>
        <a:xfrm>
          <a:off x="10528300" y="97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81472</xdr:rowOff>
    </xdr:from>
    <xdr:to>
      <xdr:col>14</xdr:col>
      <xdr:colOff>79375</xdr:colOff>
      <xdr:row>59</xdr:row>
      <xdr:rowOff>11622</xdr:rowOff>
    </xdr:to>
    <xdr:sp macro="" textlink="">
      <xdr:nvSpPr>
        <xdr:cNvPr id="367" name="円/楕円 366"/>
        <xdr:cNvSpPr/>
      </xdr:nvSpPr>
      <xdr:spPr>
        <a:xfrm>
          <a:off x="9588500" y="100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2749</xdr:rowOff>
    </xdr:from>
    <xdr:ext cx="534377" cy="259045"/>
    <xdr:sp macro="" textlink="">
      <xdr:nvSpPr>
        <xdr:cNvPr id="368" name="テキスト ボックス 367"/>
        <xdr:cNvSpPr txBox="1"/>
      </xdr:nvSpPr>
      <xdr:spPr>
        <a:xfrm>
          <a:off x="9372111" y="1011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63628</xdr:rowOff>
    </xdr:from>
    <xdr:to>
      <xdr:col>12</xdr:col>
      <xdr:colOff>561975</xdr:colOff>
      <xdr:row>58</xdr:row>
      <xdr:rowOff>165228</xdr:rowOff>
    </xdr:to>
    <xdr:sp macro="" textlink="">
      <xdr:nvSpPr>
        <xdr:cNvPr id="369" name="円/楕円 368"/>
        <xdr:cNvSpPr/>
      </xdr:nvSpPr>
      <xdr:spPr>
        <a:xfrm>
          <a:off x="8699500" y="100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10305</xdr:rowOff>
    </xdr:from>
    <xdr:ext cx="534377" cy="259045"/>
    <xdr:sp macro="" textlink="">
      <xdr:nvSpPr>
        <xdr:cNvPr id="370" name="テキスト ボックス 369"/>
        <xdr:cNvSpPr txBox="1"/>
      </xdr:nvSpPr>
      <xdr:spPr>
        <a:xfrm>
          <a:off x="8483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97768</xdr:rowOff>
    </xdr:from>
    <xdr:to>
      <xdr:col>11</xdr:col>
      <xdr:colOff>358775</xdr:colOff>
      <xdr:row>59</xdr:row>
      <xdr:rowOff>27918</xdr:rowOff>
    </xdr:to>
    <xdr:sp macro="" textlink="">
      <xdr:nvSpPr>
        <xdr:cNvPr id="371" name="円/楕円 370"/>
        <xdr:cNvSpPr/>
      </xdr:nvSpPr>
      <xdr:spPr>
        <a:xfrm>
          <a:off x="7810500" y="100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44445</xdr:rowOff>
    </xdr:from>
    <xdr:ext cx="534377" cy="259045"/>
    <xdr:sp macro="" textlink="">
      <xdr:nvSpPr>
        <xdr:cNvPr id="372" name="テキスト ボックス 371"/>
        <xdr:cNvSpPr txBox="1"/>
      </xdr:nvSpPr>
      <xdr:spPr>
        <a:xfrm>
          <a:off x="7594111" y="98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105978</xdr:rowOff>
    </xdr:from>
    <xdr:to>
      <xdr:col>10</xdr:col>
      <xdr:colOff>155575</xdr:colOff>
      <xdr:row>59</xdr:row>
      <xdr:rowOff>36128</xdr:rowOff>
    </xdr:to>
    <xdr:sp macro="" textlink="">
      <xdr:nvSpPr>
        <xdr:cNvPr id="373" name="円/楕円 372"/>
        <xdr:cNvSpPr/>
      </xdr:nvSpPr>
      <xdr:spPr>
        <a:xfrm>
          <a:off x="6921500" y="1005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27255</xdr:rowOff>
    </xdr:from>
    <xdr:ext cx="534377" cy="259045"/>
    <xdr:sp macro="" textlink="">
      <xdr:nvSpPr>
        <xdr:cNvPr id="374" name="テキスト ボックス 373"/>
        <xdr:cNvSpPr txBox="1"/>
      </xdr:nvSpPr>
      <xdr:spPr>
        <a:xfrm>
          <a:off x="6705111" y="1014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398" name="直線コネクタ 397"/>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1"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2" name="直線コネクタ 401"/>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xdr:rowOff>
    </xdr:from>
    <xdr:to>
      <xdr:col>15</xdr:col>
      <xdr:colOff>180975</xdr:colOff>
      <xdr:row>78</xdr:row>
      <xdr:rowOff>133716</xdr:rowOff>
    </xdr:to>
    <xdr:cxnSp macro="">
      <xdr:nvCxnSpPr>
        <xdr:cNvPr id="403" name="直線コネクタ 402"/>
        <xdr:cNvCxnSpPr/>
      </xdr:nvCxnSpPr>
      <xdr:spPr>
        <a:xfrm flipV="1">
          <a:off x="9639300" y="13373261"/>
          <a:ext cx="838200" cy="1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4"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5" name="フローチャート : 判断 404"/>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6" name="フローチャート : 判断 405"/>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7" name="テキスト ボックス 406"/>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120811</xdr:rowOff>
    </xdr:from>
    <xdr:to>
      <xdr:col>15</xdr:col>
      <xdr:colOff>231775</xdr:colOff>
      <xdr:row>78</xdr:row>
      <xdr:rowOff>50961</xdr:rowOff>
    </xdr:to>
    <xdr:sp macro="" textlink="">
      <xdr:nvSpPr>
        <xdr:cNvPr id="413" name="円/楕円 412"/>
        <xdr:cNvSpPr/>
      </xdr:nvSpPr>
      <xdr:spPr>
        <a:xfrm>
          <a:off x="10426700" y="1332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143688</xdr:rowOff>
    </xdr:from>
    <xdr:ext cx="599010" cy="259045"/>
    <xdr:sp macro="" textlink="">
      <xdr:nvSpPr>
        <xdr:cNvPr id="414" name="普通建設事業費 （ うち新規整備　）該当値テキスト"/>
        <xdr:cNvSpPr txBox="1"/>
      </xdr:nvSpPr>
      <xdr:spPr>
        <a:xfrm>
          <a:off x="10528300" y="1317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82916</xdr:rowOff>
    </xdr:from>
    <xdr:to>
      <xdr:col>14</xdr:col>
      <xdr:colOff>79375</xdr:colOff>
      <xdr:row>79</xdr:row>
      <xdr:rowOff>13066</xdr:rowOff>
    </xdr:to>
    <xdr:sp macro="" textlink="">
      <xdr:nvSpPr>
        <xdr:cNvPr id="415" name="円/楕円 414"/>
        <xdr:cNvSpPr/>
      </xdr:nvSpPr>
      <xdr:spPr>
        <a:xfrm>
          <a:off x="9588500" y="1345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29593</xdr:rowOff>
    </xdr:from>
    <xdr:ext cx="534377" cy="259045"/>
    <xdr:sp macro="" textlink="">
      <xdr:nvSpPr>
        <xdr:cNvPr id="416" name="テキスト ボックス 415"/>
        <xdr:cNvSpPr txBox="1"/>
      </xdr:nvSpPr>
      <xdr:spPr>
        <a:xfrm>
          <a:off x="9372111" y="1323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0" name="テキスト ボックス 42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2" name="テキスト ボックス 43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4" name="テキスト ボックス 43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6" name="テキスト ボックス 43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0" name="直線コネクタ 439"/>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3"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4" name="直線コネクタ 443"/>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112108</xdr:rowOff>
    </xdr:from>
    <xdr:to>
      <xdr:col>15</xdr:col>
      <xdr:colOff>180975</xdr:colOff>
      <xdr:row>98</xdr:row>
      <xdr:rowOff>135897</xdr:rowOff>
    </xdr:to>
    <xdr:cxnSp macro="">
      <xdr:nvCxnSpPr>
        <xdr:cNvPr id="445" name="直線コネクタ 444"/>
        <xdr:cNvCxnSpPr/>
      </xdr:nvCxnSpPr>
      <xdr:spPr>
        <a:xfrm>
          <a:off x="9639300" y="16914208"/>
          <a:ext cx="8382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6"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7" name="フローチャート : 判断 446"/>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48" name="フローチャート : 判断 447"/>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49" name="テキスト ボックス 448"/>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85097</xdr:rowOff>
    </xdr:from>
    <xdr:to>
      <xdr:col>15</xdr:col>
      <xdr:colOff>231775</xdr:colOff>
      <xdr:row>99</xdr:row>
      <xdr:rowOff>15247</xdr:rowOff>
    </xdr:to>
    <xdr:sp macro="" textlink="">
      <xdr:nvSpPr>
        <xdr:cNvPr id="455" name="円/楕円 454"/>
        <xdr:cNvSpPr/>
      </xdr:nvSpPr>
      <xdr:spPr>
        <a:xfrm>
          <a:off x="10426700" y="168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24</xdr:rowOff>
    </xdr:from>
    <xdr:ext cx="534377" cy="259045"/>
    <xdr:sp macro="" textlink="">
      <xdr:nvSpPr>
        <xdr:cNvPr id="456" name="普通建設事業費 （ うち更新整備　）該当値テキスト"/>
        <xdr:cNvSpPr txBox="1"/>
      </xdr:nvSpPr>
      <xdr:spPr>
        <a:xfrm>
          <a:off x="10528300" y="168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61308</xdr:rowOff>
    </xdr:from>
    <xdr:to>
      <xdr:col>14</xdr:col>
      <xdr:colOff>79375</xdr:colOff>
      <xdr:row>98</xdr:row>
      <xdr:rowOff>162908</xdr:rowOff>
    </xdr:to>
    <xdr:sp macro="" textlink="">
      <xdr:nvSpPr>
        <xdr:cNvPr id="457" name="円/楕円 456"/>
        <xdr:cNvSpPr/>
      </xdr:nvSpPr>
      <xdr:spPr>
        <a:xfrm>
          <a:off x="9588500" y="168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154035</xdr:rowOff>
    </xdr:from>
    <xdr:ext cx="534377" cy="259045"/>
    <xdr:sp macro="" textlink="">
      <xdr:nvSpPr>
        <xdr:cNvPr id="458" name="テキスト ボックス 457"/>
        <xdr:cNvSpPr txBox="1"/>
      </xdr:nvSpPr>
      <xdr:spPr>
        <a:xfrm>
          <a:off x="9372111" y="169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9" name="直線コネクタ 46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0" name="テキスト ボックス 46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1" name="直線コネクタ 47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2" name="テキスト ボックス 47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3" name="直線コネクタ 47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4" name="テキスト ボックス 47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5" name="直線コネクタ 47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6" name="テキスト ボックス 47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0" name="直線コネクタ 479"/>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2" name="直線コネクタ 48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3"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4" name="直線コネクタ 483"/>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126643</xdr:rowOff>
    </xdr:from>
    <xdr:to>
      <xdr:col>23</xdr:col>
      <xdr:colOff>517525</xdr:colOff>
      <xdr:row>38</xdr:row>
      <xdr:rowOff>139700</xdr:rowOff>
    </xdr:to>
    <xdr:cxnSp macro="">
      <xdr:nvCxnSpPr>
        <xdr:cNvPr id="485" name="直線コネクタ 484"/>
        <xdr:cNvCxnSpPr/>
      </xdr:nvCxnSpPr>
      <xdr:spPr>
        <a:xfrm flipV="1">
          <a:off x="15481300" y="6641743"/>
          <a:ext cx="838200"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6"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7" name="フローチャート : 判断 486"/>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8" name="直線コネクタ 48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89" name="フローチャート : 判断 488"/>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0" name="テキスト ボックス 489"/>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119931</xdr:rowOff>
    </xdr:from>
    <xdr:to>
      <xdr:col>21</xdr:col>
      <xdr:colOff>161925</xdr:colOff>
      <xdr:row>38</xdr:row>
      <xdr:rowOff>139700</xdr:rowOff>
    </xdr:to>
    <xdr:cxnSp macro="">
      <xdr:nvCxnSpPr>
        <xdr:cNvPr id="491" name="直線コネクタ 490"/>
        <xdr:cNvCxnSpPr/>
      </xdr:nvCxnSpPr>
      <xdr:spPr>
        <a:xfrm>
          <a:off x="13703300" y="6635031"/>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2" name="フローチャート : 判断 491"/>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3" name="テキスト ボックス 492"/>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108729</xdr:rowOff>
    </xdr:from>
    <xdr:to>
      <xdr:col>19</xdr:col>
      <xdr:colOff>644525</xdr:colOff>
      <xdr:row>38</xdr:row>
      <xdr:rowOff>119931</xdr:rowOff>
    </xdr:to>
    <xdr:cxnSp macro="">
      <xdr:nvCxnSpPr>
        <xdr:cNvPr id="494" name="直線コネクタ 493"/>
        <xdr:cNvCxnSpPr/>
      </xdr:nvCxnSpPr>
      <xdr:spPr>
        <a:xfrm>
          <a:off x="12814300" y="662382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5" name="フローチャート : 判断 494"/>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6" name="テキスト ボックス 495"/>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7" name="フローチャート : 判断 496"/>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498" name="テキスト ボックス 497"/>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75843</xdr:rowOff>
    </xdr:from>
    <xdr:to>
      <xdr:col>23</xdr:col>
      <xdr:colOff>568325</xdr:colOff>
      <xdr:row>39</xdr:row>
      <xdr:rowOff>5993</xdr:rowOff>
    </xdr:to>
    <xdr:sp macro="" textlink="">
      <xdr:nvSpPr>
        <xdr:cNvPr id="504" name="円/楕円 503"/>
        <xdr:cNvSpPr/>
      </xdr:nvSpPr>
      <xdr:spPr>
        <a:xfrm>
          <a:off x="16268700" y="65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5"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6" name="円/楕円 50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7" name="テキスト ボックス 506"/>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8" name="円/楕円 50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9" name="テキスト ボックス 508"/>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69131</xdr:rowOff>
    </xdr:from>
    <xdr:to>
      <xdr:col>20</xdr:col>
      <xdr:colOff>9525</xdr:colOff>
      <xdr:row>38</xdr:row>
      <xdr:rowOff>170731</xdr:rowOff>
    </xdr:to>
    <xdr:sp macro="" textlink="">
      <xdr:nvSpPr>
        <xdr:cNvPr id="510" name="円/楕円 509"/>
        <xdr:cNvSpPr/>
      </xdr:nvSpPr>
      <xdr:spPr>
        <a:xfrm>
          <a:off x="13652500" y="65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161858</xdr:rowOff>
    </xdr:from>
    <xdr:ext cx="469744" cy="259045"/>
    <xdr:sp macro="" textlink="">
      <xdr:nvSpPr>
        <xdr:cNvPr id="511" name="テキスト ボックス 510"/>
        <xdr:cNvSpPr txBox="1"/>
      </xdr:nvSpPr>
      <xdr:spPr>
        <a:xfrm>
          <a:off x="13468427" y="667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57929</xdr:rowOff>
    </xdr:from>
    <xdr:to>
      <xdr:col>18</xdr:col>
      <xdr:colOff>492125</xdr:colOff>
      <xdr:row>38</xdr:row>
      <xdr:rowOff>159529</xdr:rowOff>
    </xdr:to>
    <xdr:sp macro="" textlink="">
      <xdr:nvSpPr>
        <xdr:cNvPr id="512" name="円/楕円 511"/>
        <xdr:cNvSpPr/>
      </xdr:nvSpPr>
      <xdr:spPr>
        <a:xfrm>
          <a:off x="12763500" y="65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150656</xdr:rowOff>
    </xdr:from>
    <xdr:ext cx="469744" cy="259045"/>
    <xdr:sp macro="" textlink="">
      <xdr:nvSpPr>
        <xdr:cNvPr id="513" name="テキスト ボックス 512"/>
        <xdr:cNvSpPr txBox="1"/>
      </xdr:nvSpPr>
      <xdr:spPr>
        <a:xfrm>
          <a:off x="12579427" y="666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4" name="テキスト ボックス 57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6" name="直線コネクタ 585"/>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7"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88" name="直線コネクタ 587"/>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89"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0" name="直線コネクタ 589"/>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115735</xdr:rowOff>
    </xdr:from>
    <xdr:to>
      <xdr:col>23</xdr:col>
      <xdr:colOff>517525</xdr:colOff>
      <xdr:row>75</xdr:row>
      <xdr:rowOff>147993</xdr:rowOff>
    </xdr:to>
    <xdr:cxnSp macro="">
      <xdr:nvCxnSpPr>
        <xdr:cNvPr id="591" name="直線コネクタ 590"/>
        <xdr:cNvCxnSpPr/>
      </xdr:nvCxnSpPr>
      <xdr:spPr>
        <a:xfrm>
          <a:off x="15481300" y="129744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2"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3" name="フローチャート : 判断 592"/>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115735</xdr:rowOff>
    </xdr:from>
    <xdr:to>
      <xdr:col>22</xdr:col>
      <xdr:colOff>365125</xdr:colOff>
      <xdr:row>75</xdr:row>
      <xdr:rowOff>122822</xdr:rowOff>
    </xdr:to>
    <xdr:cxnSp macro="">
      <xdr:nvCxnSpPr>
        <xdr:cNvPr id="594" name="直線コネクタ 593"/>
        <xdr:cNvCxnSpPr/>
      </xdr:nvCxnSpPr>
      <xdr:spPr>
        <a:xfrm flipV="1">
          <a:off x="14592300" y="12974485"/>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5" name="フローチャート : 判断 594"/>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6" name="テキスト ボックス 595"/>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122822</xdr:rowOff>
    </xdr:from>
    <xdr:to>
      <xdr:col>21</xdr:col>
      <xdr:colOff>161925</xdr:colOff>
      <xdr:row>76</xdr:row>
      <xdr:rowOff>16027</xdr:rowOff>
    </xdr:to>
    <xdr:cxnSp macro="">
      <xdr:nvCxnSpPr>
        <xdr:cNvPr id="597" name="直線コネクタ 596"/>
        <xdr:cNvCxnSpPr/>
      </xdr:nvCxnSpPr>
      <xdr:spPr>
        <a:xfrm flipV="1">
          <a:off x="13703300" y="12981572"/>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598" name="フローチャート : 判断 597"/>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599" name="テキスト ボックス 598"/>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16027</xdr:rowOff>
    </xdr:from>
    <xdr:to>
      <xdr:col>19</xdr:col>
      <xdr:colOff>644525</xdr:colOff>
      <xdr:row>76</xdr:row>
      <xdr:rowOff>55601</xdr:rowOff>
    </xdr:to>
    <xdr:cxnSp macro="">
      <xdr:nvCxnSpPr>
        <xdr:cNvPr id="600" name="直線コネクタ 599"/>
        <xdr:cNvCxnSpPr/>
      </xdr:nvCxnSpPr>
      <xdr:spPr>
        <a:xfrm flipV="1">
          <a:off x="12814300" y="13046227"/>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1" name="フローチャート : 判断 600"/>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2" name="テキスト ボックス 601"/>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3" name="フローチャート : 判断 602"/>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4" name="テキスト ボックス 603"/>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97193</xdr:rowOff>
    </xdr:from>
    <xdr:to>
      <xdr:col>23</xdr:col>
      <xdr:colOff>568325</xdr:colOff>
      <xdr:row>76</xdr:row>
      <xdr:rowOff>27344</xdr:rowOff>
    </xdr:to>
    <xdr:sp macro="" textlink="">
      <xdr:nvSpPr>
        <xdr:cNvPr id="610" name="円/楕円 609"/>
        <xdr:cNvSpPr/>
      </xdr:nvSpPr>
      <xdr:spPr>
        <a:xfrm>
          <a:off x="16268700" y="129559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75620</xdr:rowOff>
    </xdr:from>
    <xdr:ext cx="534377" cy="259045"/>
    <xdr:sp macro="" textlink="">
      <xdr:nvSpPr>
        <xdr:cNvPr id="611" name="公債費該当値テキスト"/>
        <xdr:cNvSpPr txBox="1"/>
      </xdr:nvSpPr>
      <xdr:spPr>
        <a:xfrm>
          <a:off x="16370300" y="1293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45,847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64935</xdr:rowOff>
    </xdr:from>
    <xdr:to>
      <xdr:col>22</xdr:col>
      <xdr:colOff>415925</xdr:colOff>
      <xdr:row>75</xdr:row>
      <xdr:rowOff>166536</xdr:rowOff>
    </xdr:to>
    <xdr:sp macro="" textlink="">
      <xdr:nvSpPr>
        <xdr:cNvPr id="612" name="円/楕円 611"/>
        <xdr:cNvSpPr/>
      </xdr:nvSpPr>
      <xdr:spPr>
        <a:xfrm>
          <a:off x="15430500" y="12923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11612</xdr:rowOff>
    </xdr:from>
    <xdr:ext cx="534377" cy="259045"/>
    <xdr:sp macro="" textlink="">
      <xdr:nvSpPr>
        <xdr:cNvPr id="613" name="テキスト ボックス 612"/>
        <xdr:cNvSpPr txBox="1"/>
      </xdr:nvSpPr>
      <xdr:spPr>
        <a:xfrm>
          <a:off x="15214111" y="126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72022</xdr:rowOff>
    </xdr:from>
    <xdr:to>
      <xdr:col>21</xdr:col>
      <xdr:colOff>212725</xdr:colOff>
      <xdr:row>76</xdr:row>
      <xdr:rowOff>2172</xdr:rowOff>
    </xdr:to>
    <xdr:sp macro="" textlink="">
      <xdr:nvSpPr>
        <xdr:cNvPr id="614" name="円/楕円 613"/>
        <xdr:cNvSpPr/>
      </xdr:nvSpPr>
      <xdr:spPr>
        <a:xfrm>
          <a:off x="14541500" y="129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18699</xdr:rowOff>
    </xdr:from>
    <xdr:ext cx="534377" cy="259045"/>
    <xdr:sp macro="" textlink="">
      <xdr:nvSpPr>
        <xdr:cNvPr id="615" name="テキスト ボックス 614"/>
        <xdr:cNvSpPr txBox="1"/>
      </xdr:nvSpPr>
      <xdr:spPr>
        <a:xfrm>
          <a:off x="14325111" y="127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136678</xdr:rowOff>
    </xdr:from>
    <xdr:to>
      <xdr:col>20</xdr:col>
      <xdr:colOff>9525</xdr:colOff>
      <xdr:row>76</xdr:row>
      <xdr:rowOff>66827</xdr:rowOff>
    </xdr:to>
    <xdr:sp macro="" textlink="">
      <xdr:nvSpPr>
        <xdr:cNvPr id="616" name="円/楕円 615"/>
        <xdr:cNvSpPr/>
      </xdr:nvSpPr>
      <xdr:spPr>
        <a:xfrm>
          <a:off x="13652500" y="12995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57954</xdr:rowOff>
    </xdr:from>
    <xdr:ext cx="534377" cy="259045"/>
    <xdr:sp macro="" textlink="">
      <xdr:nvSpPr>
        <xdr:cNvPr id="617" name="テキスト ボックス 616"/>
        <xdr:cNvSpPr txBox="1"/>
      </xdr:nvSpPr>
      <xdr:spPr>
        <a:xfrm>
          <a:off x="13436111" y="130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4801</xdr:rowOff>
    </xdr:from>
    <xdr:to>
      <xdr:col>18</xdr:col>
      <xdr:colOff>492125</xdr:colOff>
      <xdr:row>76</xdr:row>
      <xdr:rowOff>106401</xdr:rowOff>
    </xdr:to>
    <xdr:sp macro="" textlink="">
      <xdr:nvSpPr>
        <xdr:cNvPr id="618" name="円/楕円 617"/>
        <xdr:cNvSpPr/>
      </xdr:nvSpPr>
      <xdr:spPr>
        <a:xfrm>
          <a:off x="12763500" y="130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97528</xdr:rowOff>
    </xdr:from>
    <xdr:ext cx="534377" cy="259045"/>
    <xdr:sp macro="" textlink="">
      <xdr:nvSpPr>
        <xdr:cNvPr id="619" name="テキスト ボックス 618"/>
        <xdr:cNvSpPr txBox="1"/>
      </xdr:nvSpPr>
      <xdr:spPr>
        <a:xfrm>
          <a:off x="12547111" y="131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0" name="直線コネクタ 62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1" name="テキスト ボックス 63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2" name="直線コネクタ 63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3" name="テキスト ボックス 63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5" name="テキスト ボックス 63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6" name="直線コネクタ 63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7" name="テキスト ボックス 63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8" name="直線コネクタ 63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39" name="テキスト ボックス 63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3" name="直線コネクタ 642"/>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4"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5" name="直線コネクタ 644"/>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6"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7" name="直線コネクタ 646"/>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696</xdr:rowOff>
    </xdr:from>
    <xdr:to>
      <xdr:col>23</xdr:col>
      <xdr:colOff>517525</xdr:colOff>
      <xdr:row>99</xdr:row>
      <xdr:rowOff>24859</xdr:rowOff>
    </xdr:to>
    <xdr:cxnSp macro="">
      <xdr:nvCxnSpPr>
        <xdr:cNvPr id="648" name="直線コネクタ 647"/>
        <xdr:cNvCxnSpPr/>
      </xdr:nvCxnSpPr>
      <xdr:spPr>
        <a:xfrm flipV="1">
          <a:off x="15481300" y="16974246"/>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49"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0" name="フローチャート : 判断 649"/>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149633</xdr:rowOff>
    </xdr:from>
    <xdr:to>
      <xdr:col>22</xdr:col>
      <xdr:colOff>365125</xdr:colOff>
      <xdr:row>99</xdr:row>
      <xdr:rowOff>24859</xdr:rowOff>
    </xdr:to>
    <xdr:cxnSp macro="">
      <xdr:nvCxnSpPr>
        <xdr:cNvPr id="651" name="直線コネクタ 650"/>
        <xdr:cNvCxnSpPr/>
      </xdr:nvCxnSpPr>
      <xdr:spPr>
        <a:xfrm>
          <a:off x="14592300" y="16951733"/>
          <a:ext cx="889000" cy="4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2" name="フローチャート : 判断 651"/>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3" name="テキスト ボックス 652"/>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120169</xdr:rowOff>
    </xdr:from>
    <xdr:to>
      <xdr:col>21</xdr:col>
      <xdr:colOff>161925</xdr:colOff>
      <xdr:row>98</xdr:row>
      <xdr:rowOff>149633</xdr:rowOff>
    </xdr:to>
    <xdr:cxnSp macro="">
      <xdr:nvCxnSpPr>
        <xdr:cNvPr id="654" name="直線コネクタ 653"/>
        <xdr:cNvCxnSpPr/>
      </xdr:nvCxnSpPr>
      <xdr:spPr>
        <a:xfrm>
          <a:off x="13703300" y="16922269"/>
          <a:ext cx="8890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5" name="フローチャート : 判断 654"/>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6" name="テキスト ボックス 655"/>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120169</xdr:rowOff>
    </xdr:from>
    <xdr:to>
      <xdr:col>19</xdr:col>
      <xdr:colOff>644525</xdr:colOff>
      <xdr:row>98</xdr:row>
      <xdr:rowOff>123454</xdr:rowOff>
    </xdr:to>
    <xdr:cxnSp macro="">
      <xdr:nvCxnSpPr>
        <xdr:cNvPr id="657" name="直線コネクタ 656"/>
        <xdr:cNvCxnSpPr/>
      </xdr:nvCxnSpPr>
      <xdr:spPr>
        <a:xfrm flipV="1">
          <a:off x="12814300" y="16922269"/>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58" name="フローチャート : 判断 657"/>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59" name="テキスト ボックス 658"/>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0" name="フローチャート : 判断 659"/>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1" name="テキスト ボックス 660"/>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121346</xdr:rowOff>
    </xdr:from>
    <xdr:to>
      <xdr:col>23</xdr:col>
      <xdr:colOff>568325</xdr:colOff>
      <xdr:row>99</xdr:row>
      <xdr:rowOff>51496</xdr:rowOff>
    </xdr:to>
    <xdr:sp macro="" textlink="">
      <xdr:nvSpPr>
        <xdr:cNvPr id="667" name="円/楕円 666"/>
        <xdr:cNvSpPr/>
      </xdr:nvSpPr>
      <xdr:spPr>
        <a:xfrm>
          <a:off x="16268700" y="169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68"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145509</xdr:rowOff>
    </xdr:from>
    <xdr:to>
      <xdr:col>22</xdr:col>
      <xdr:colOff>415925</xdr:colOff>
      <xdr:row>99</xdr:row>
      <xdr:rowOff>75659</xdr:rowOff>
    </xdr:to>
    <xdr:sp macro="" textlink="">
      <xdr:nvSpPr>
        <xdr:cNvPr id="669" name="円/楕円 668"/>
        <xdr:cNvSpPr/>
      </xdr:nvSpPr>
      <xdr:spPr>
        <a:xfrm>
          <a:off x="15430500" y="169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66786</xdr:rowOff>
    </xdr:from>
    <xdr:ext cx="469744" cy="259045"/>
    <xdr:sp macro="" textlink="">
      <xdr:nvSpPr>
        <xdr:cNvPr id="670" name="テキスト ボックス 669"/>
        <xdr:cNvSpPr txBox="1"/>
      </xdr:nvSpPr>
      <xdr:spPr>
        <a:xfrm>
          <a:off x="15246427" y="1704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98833</xdr:rowOff>
    </xdr:from>
    <xdr:to>
      <xdr:col>21</xdr:col>
      <xdr:colOff>212725</xdr:colOff>
      <xdr:row>99</xdr:row>
      <xdr:rowOff>28983</xdr:rowOff>
    </xdr:to>
    <xdr:sp macro="" textlink="">
      <xdr:nvSpPr>
        <xdr:cNvPr id="671" name="円/楕円 670"/>
        <xdr:cNvSpPr/>
      </xdr:nvSpPr>
      <xdr:spPr>
        <a:xfrm>
          <a:off x="14541500" y="169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20110</xdr:rowOff>
    </xdr:from>
    <xdr:ext cx="534377" cy="259045"/>
    <xdr:sp macro="" textlink="">
      <xdr:nvSpPr>
        <xdr:cNvPr id="672" name="テキスト ボックス 671"/>
        <xdr:cNvSpPr txBox="1"/>
      </xdr:nvSpPr>
      <xdr:spPr>
        <a:xfrm>
          <a:off x="14325111" y="1699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69369</xdr:rowOff>
    </xdr:from>
    <xdr:to>
      <xdr:col>20</xdr:col>
      <xdr:colOff>9525</xdr:colOff>
      <xdr:row>98</xdr:row>
      <xdr:rowOff>170969</xdr:rowOff>
    </xdr:to>
    <xdr:sp macro="" textlink="">
      <xdr:nvSpPr>
        <xdr:cNvPr id="673" name="円/楕円 672"/>
        <xdr:cNvSpPr/>
      </xdr:nvSpPr>
      <xdr:spPr>
        <a:xfrm>
          <a:off x="13652500" y="168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162096</xdr:rowOff>
    </xdr:from>
    <xdr:ext cx="534377" cy="259045"/>
    <xdr:sp macro="" textlink="">
      <xdr:nvSpPr>
        <xdr:cNvPr id="674" name="テキスト ボックス 673"/>
        <xdr:cNvSpPr txBox="1"/>
      </xdr:nvSpPr>
      <xdr:spPr>
        <a:xfrm>
          <a:off x="13436111" y="169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72654</xdr:rowOff>
    </xdr:from>
    <xdr:to>
      <xdr:col>18</xdr:col>
      <xdr:colOff>492125</xdr:colOff>
      <xdr:row>99</xdr:row>
      <xdr:rowOff>2804</xdr:rowOff>
    </xdr:to>
    <xdr:sp macro="" textlink="">
      <xdr:nvSpPr>
        <xdr:cNvPr id="675" name="円/楕円 674"/>
        <xdr:cNvSpPr/>
      </xdr:nvSpPr>
      <xdr:spPr>
        <a:xfrm>
          <a:off x="12763500" y="168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19331</xdr:rowOff>
    </xdr:from>
    <xdr:ext cx="534377" cy="259045"/>
    <xdr:sp macro="" textlink="">
      <xdr:nvSpPr>
        <xdr:cNvPr id="676" name="テキスト ボックス 675"/>
        <xdr:cNvSpPr txBox="1"/>
      </xdr:nvSpPr>
      <xdr:spPr>
        <a:xfrm>
          <a:off x="12547111" y="166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7" name="直線コネクタ 68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8" name="テキスト ボックス 68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9" name="直線コネクタ 68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0" name="テキスト ボックス 68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1" name="直線コネクタ 69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2" name="テキスト ボックス 69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4" name="テキスト ボックス 69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6" name="直線コネクタ 695"/>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98" name="直線コネクタ 69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699"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0" name="直線コネクタ 699"/>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1" name="直線コネクタ 70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2"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3" name="フローチャート : 判断 702"/>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4" name="直線コネクタ 70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5" name="フローチャート : 判断 704"/>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6" name="テキスト ボックス 705"/>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7" name="直線コネクタ 70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08" name="フローチャート : 判断 707"/>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09" name="テキスト ボックス 708"/>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0" name="直線コネクタ 70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1" name="フローチャート : 判断 710"/>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2" name="テキスト ボックス 711"/>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3" name="フローチャート : 判断 712"/>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4" name="テキスト ボックス 713"/>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0" name="円/楕円 71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2" name="円/楕円 72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3" name="テキスト ボックス 72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4" name="円/楕円 72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5" name="テキスト ボックス 72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6" name="円/楕円 72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7" name="テキスト ボックス 72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28" name="円/楕円 72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29" name="テキスト ボックス 72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1" name="正方形/長方形 73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2" name="正方形/長方形 73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3" name="正方形/長方形 73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4" name="正方形/長方形 73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5" name="正方形/長方形 73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6" name="正方形/長方形 73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0" name="直線コネクタ 73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1" name="テキスト ボックス 74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2" name="直線コネクタ 74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3" name="テキスト ボックス 74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4" name="直線コネクタ 74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5" name="テキスト ボックス 74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6" name="直線コネクタ 74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7" name="テキスト ボックス 74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8" name="直線コネクタ 74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9" name="テキスト ボックス 74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1" name="テキスト ボックス 7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3" name="直線コネクタ 752"/>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5" name="直線コネクタ 75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6"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7" name="直線コネクタ 756"/>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69062</xdr:rowOff>
    </xdr:from>
    <xdr:to>
      <xdr:col>32</xdr:col>
      <xdr:colOff>187325</xdr:colOff>
      <xdr:row>57</xdr:row>
      <xdr:rowOff>87122</xdr:rowOff>
    </xdr:to>
    <xdr:cxnSp macro="">
      <xdr:nvCxnSpPr>
        <xdr:cNvPr id="758" name="直線コネクタ 757"/>
        <xdr:cNvCxnSpPr/>
      </xdr:nvCxnSpPr>
      <xdr:spPr>
        <a:xfrm flipV="1">
          <a:off x="21323300" y="9841712"/>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59"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0" name="フローチャート : 判断 759"/>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86970</xdr:rowOff>
    </xdr:from>
    <xdr:to>
      <xdr:col>31</xdr:col>
      <xdr:colOff>34925</xdr:colOff>
      <xdr:row>57</xdr:row>
      <xdr:rowOff>87122</xdr:rowOff>
    </xdr:to>
    <xdr:cxnSp macro="">
      <xdr:nvCxnSpPr>
        <xdr:cNvPr id="761" name="直線コネクタ 760"/>
        <xdr:cNvCxnSpPr/>
      </xdr:nvCxnSpPr>
      <xdr:spPr>
        <a:xfrm>
          <a:off x="20434300" y="985962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2" name="フローチャート : 判断 761"/>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3" name="テキスト ボックス 762"/>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86970</xdr:rowOff>
    </xdr:from>
    <xdr:to>
      <xdr:col>29</xdr:col>
      <xdr:colOff>517525</xdr:colOff>
      <xdr:row>57</xdr:row>
      <xdr:rowOff>92342</xdr:rowOff>
    </xdr:to>
    <xdr:cxnSp macro="">
      <xdr:nvCxnSpPr>
        <xdr:cNvPr id="764" name="直線コネクタ 763"/>
        <xdr:cNvCxnSpPr/>
      </xdr:nvCxnSpPr>
      <xdr:spPr>
        <a:xfrm flipV="1">
          <a:off x="19545300" y="985962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5" name="フローチャート : 判断 764"/>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6" name="テキスト ボックス 765"/>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92342</xdr:rowOff>
    </xdr:from>
    <xdr:to>
      <xdr:col>28</xdr:col>
      <xdr:colOff>314325</xdr:colOff>
      <xdr:row>57</xdr:row>
      <xdr:rowOff>96533</xdr:rowOff>
    </xdr:to>
    <xdr:cxnSp macro="">
      <xdr:nvCxnSpPr>
        <xdr:cNvPr id="767" name="直線コネクタ 766"/>
        <xdr:cNvCxnSpPr/>
      </xdr:nvCxnSpPr>
      <xdr:spPr>
        <a:xfrm flipV="1">
          <a:off x="18656300" y="986499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68" name="フローチャート : 判断 767"/>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69" name="テキスト ボックス 768"/>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0" name="フローチャート : 判断 769"/>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1" name="テキスト ボックス 770"/>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18262</xdr:rowOff>
    </xdr:from>
    <xdr:to>
      <xdr:col>32</xdr:col>
      <xdr:colOff>238125</xdr:colOff>
      <xdr:row>57</xdr:row>
      <xdr:rowOff>119862</xdr:rowOff>
    </xdr:to>
    <xdr:sp macro="" textlink="">
      <xdr:nvSpPr>
        <xdr:cNvPr id="777" name="円/楕円 776"/>
        <xdr:cNvSpPr/>
      </xdr:nvSpPr>
      <xdr:spPr>
        <a:xfrm>
          <a:off x="22110700" y="97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41139</xdr:rowOff>
    </xdr:from>
    <xdr:ext cx="469744" cy="259045"/>
    <xdr:sp macro="" textlink="">
      <xdr:nvSpPr>
        <xdr:cNvPr id="778" name="貸付金該当値テキスト"/>
        <xdr:cNvSpPr txBox="1"/>
      </xdr:nvSpPr>
      <xdr:spPr>
        <a:xfrm>
          <a:off x="22212300" y="964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36322</xdr:rowOff>
    </xdr:from>
    <xdr:to>
      <xdr:col>31</xdr:col>
      <xdr:colOff>85725</xdr:colOff>
      <xdr:row>57</xdr:row>
      <xdr:rowOff>137922</xdr:rowOff>
    </xdr:to>
    <xdr:sp macro="" textlink="">
      <xdr:nvSpPr>
        <xdr:cNvPr id="779" name="円/楕円 778"/>
        <xdr:cNvSpPr/>
      </xdr:nvSpPr>
      <xdr:spPr>
        <a:xfrm>
          <a:off x="21272500" y="98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154449</xdr:rowOff>
    </xdr:from>
    <xdr:ext cx="469744" cy="259045"/>
    <xdr:sp macro="" textlink="">
      <xdr:nvSpPr>
        <xdr:cNvPr id="780" name="テキスト ボックス 779"/>
        <xdr:cNvSpPr txBox="1"/>
      </xdr:nvSpPr>
      <xdr:spPr>
        <a:xfrm>
          <a:off x="21088427" y="958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36170</xdr:rowOff>
    </xdr:from>
    <xdr:to>
      <xdr:col>29</xdr:col>
      <xdr:colOff>568325</xdr:colOff>
      <xdr:row>57</xdr:row>
      <xdr:rowOff>137770</xdr:rowOff>
    </xdr:to>
    <xdr:sp macro="" textlink="">
      <xdr:nvSpPr>
        <xdr:cNvPr id="781" name="円/楕円 780"/>
        <xdr:cNvSpPr/>
      </xdr:nvSpPr>
      <xdr:spPr>
        <a:xfrm>
          <a:off x="20383500" y="98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154297</xdr:rowOff>
    </xdr:from>
    <xdr:ext cx="469744" cy="259045"/>
    <xdr:sp macro="" textlink="">
      <xdr:nvSpPr>
        <xdr:cNvPr id="782" name="テキスト ボックス 781"/>
        <xdr:cNvSpPr txBox="1"/>
      </xdr:nvSpPr>
      <xdr:spPr>
        <a:xfrm>
          <a:off x="20199427" y="95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41542</xdr:rowOff>
    </xdr:from>
    <xdr:to>
      <xdr:col>28</xdr:col>
      <xdr:colOff>365125</xdr:colOff>
      <xdr:row>57</xdr:row>
      <xdr:rowOff>143142</xdr:rowOff>
    </xdr:to>
    <xdr:sp macro="" textlink="">
      <xdr:nvSpPr>
        <xdr:cNvPr id="783" name="円/楕円 782"/>
        <xdr:cNvSpPr/>
      </xdr:nvSpPr>
      <xdr:spPr>
        <a:xfrm>
          <a:off x="19494500" y="98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159669</xdr:rowOff>
    </xdr:from>
    <xdr:ext cx="469744" cy="259045"/>
    <xdr:sp macro="" textlink="">
      <xdr:nvSpPr>
        <xdr:cNvPr id="784" name="テキスト ボックス 783"/>
        <xdr:cNvSpPr txBox="1"/>
      </xdr:nvSpPr>
      <xdr:spPr>
        <a:xfrm>
          <a:off x="19310427" y="95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45733</xdr:rowOff>
    </xdr:from>
    <xdr:to>
      <xdr:col>27</xdr:col>
      <xdr:colOff>161925</xdr:colOff>
      <xdr:row>57</xdr:row>
      <xdr:rowOff>147333</xdr:rowOff>
    </xdr:to>
    <xdr:sp macro="" textlink="">
      <xdr:nvSpPr>
        <xdr:cNvPr id="785" name="円/楕円 784"/>
        <xdr:cNvSpPr/>
      </xdr:nvSpPr>
      <xdr:spPr>
        <a:xfrm>
          <a:off x="18605500" y="98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163860</xdr:rowOff>
    </xdr:from>
    <xdr:ext cx="469744" cy="259045"/>
    <xdr:sp macro="" textlink="">
      <xdr:nvSpPr>
        <xdr:cNvPr id="786" name="テキスト ボックス 785"/>
        <xdr:cNvSpPr txBox="1"/>
      </xdr:nvSpPr>
      <xdr:spPr>
        <a:xfrm>
          <a:off x="18421427" y="959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8" name="正方形/長方形 78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9" name="正方形/長方形 78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0" name="正方形/長方形 78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1" name="正方形/長方形 79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2" name="正方形/長方形 79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3" name="正方形/長方形 79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7" name="テキスト ボックス 79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9" name="テキスト ボックス 79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1" name="テキスト ボックス 80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3" name="テキスト ボックス 80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5" name="テキスト ボックス 80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1" name="直線コネクタ 810"/>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2"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3" name="直線コネクタ 812"/>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4"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5" name="直線コネクタ 814"/>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88475</xdr:rowOff>
    </xdr:from>
    <xdr:to>
      <xdr:col>32</xdr:col>
      <xdr:colOff>187325</xdr:colOff>
      <xdr:row>76</xdr:row>
      <xdr:rowOff>93923</xdr:rowOff>
    </xdr:to>
    <xdr:cxnSp macro="">
      <xdr:nvCxnSpPr>
        <xdr:cNvPr id="816" name="直線コネクタ 815"/>
        <xdr:cNvCxnSpPr/>
      </xdr:nvCxnSpPr>
      <xdr:spPr>
        <a:xfrm>
          <a:off x="21323300" y="13118675"/>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7"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18" name="フローチャート : 判断 817"/>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88475</xdr:rowOff>
    </xdr:from>
    <xdr:to>
      <xdr:col>31</xdr:col>
      <xdr:colOff>34925</xdr:colOff>
      <xdr:row>76</xdr:row>
      <xdr:rowOff>167818</xdr:rowOff>
    </xdr:to>
    <xdr:cxnSp macro="">
      <xdr:nvCxnSpPr>
        <xdr:cNvPr id="819" name="直線コネクタ 818"/>
        <xdr:cNvCxnSpPr/>
      </xdr:nvCxnSpPr>
      <xdr:spPr>
        <a:xfrm flipV="1">
          <a:off x="20434300" y="13118675"/>
          <a:ext cx="889000" cy="7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0" name="フローチャート : 判断 819"/>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1" name="テキスト ボックス 820"/>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167818</xdr:rowOff>
    </xdr:from>
    <xdr:to>
      <xdr:col>29</xdr:col>
      <xdr:colOff>517525</xdr:colOff>
      <xdr:row>77</xdr:row>
      <xdr:rowOff>1188</xdr:rowOff>
    </xdr:to>
    <xdr:cxnSp macro="">
      <xdr:nvCxnSpPr>
        <xdr:cNvPr id="822" name="直線コネクタ 821"/>
        <xdr:cNvCxnSpPr/>
      </xdr:nvCxnSpPr>
      <xdr:spPr>
        <a:xfrm flipV="1">
          <a:off x="19545300" y="13198018"/>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3" name="フローチャート : 判断 822"/>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4" name="テキスト ボックス 823"/>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1188</xdr:rowOff>
    </xdr:from>
    <xdr:to>
      <xdr:col>28</xdr:col>
      <xdr:colOff>314325</xdr:colOff>
      <xdr:row>77</xdr:row>
      <xdr:rowOff>68111</xdr:rowOff>
    </xdr:to>
    <xdr:cxnSp macro="">
      <xdr:nvCxnSpPr>
        <xdr:cNvPr id="825" name="直線コネクタ 824"/>
        <xdr:cNvCxnSpPr/>
      </xdr:nvCxnSpPr>
      <xdr:spPr>
        <a:xfrm flipV="1">
          <a:off x="18656300" y="13202838"/>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6" name="フローチャート : 判断 825"/>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7" name="テキスト ボックス 826"/>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28" name="フローチャート : 判断 827"/>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29" name="テキスト ボックス 828"/>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43123</xdr:rowOff>
    </xdr:from>
    <xdr:to>
      <xdr:col>32</xdr:col>
      <xdr:colOff>238125</xdr:colOff>
      <xdr:row>76</xdr:row>
      <xdr:rowOff>144723</xdr:rowOff>
    </xdr:to>
    <xdr:sp macro="" textlink="">
      <xdr:nvSpPr>
        <xdr:cNvPr id="835" name="円/楕円 834"/>
        <xdr:cNvSpPr/>
      </xdr:nvSpPr>
      <xdr:spPr>
        <a:xfrm>
          <a:off x="22110700" y="130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21550</xdr:rowOff>
    </xdr:from>
    <xdr:ext cx="534377" cy="259045"/>
    <xdr:sp macro="" textlink="">
      <xdr:nvSpPr>
        <xdr:cNvPr id="836" name="繰出金該当値テキスト"/>
        <xdr:cNvSpPr txBox="1"/>
      </xdr:nvSpPr>
      <xdr:spPr>
        <a:xfrm>
          <a:off x="22212300" y="130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37675</xdr:rowOff>
    </xdr:from>
    <xdr:to>
      <xdr:col>31</xdr:col>
      <xdr:colOff>85725</xdr:colOff>
      <xdr:row>76</xdr:row>
      <xdr:rowOff>139275</xdr:rowOff>
    </xdr:to>
    <xdr:sp macro="" textlink="">
      <xdr:nvSpPr>
        <xdr:cNvPr id="837" name="円/楕円 836"/>
        <xdr:cNvSpPr/>
      </xdr:nvSpPr>
      <xdr:spPr>
        <a:xfrm>
          <a:off x="21272500" y="130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155801</xdr:rowOff>
    </xdr:from>
    <xdr:ext cx="534377" cy="259045"/>
    <xdr:sp macro="" textlink="">
      <xdr:nvSpPr>
        <xdr:cNvPr id="838" name="テキスト ボックス 837"/>
        <xdr:cNvSpPr txBox="1"/>
      </xdr:nvSpPr>
      <xdr:spPr>
        <a:xfrm>
          <a:off x="21056111" y="128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117018</xdr:rowOff>
    </xdr:from>
    <xdr:to>
      <xdr:col>29</xdr:col>
      <xdr:colOff>568325</xdr:colOff>
      <xdr:row>77</xdr:row>
      <xdr:rowOff>47168</xdr:rowOff>
    </xdr:to>
    <xdr:sp macro="" textlink="">
      <xdr:nvSpPr>
        <xdr:cNvPr id="839" name="円/楕円 838"/>
        <xdr:cNvSpPr/>
      </xdr:nvSpPr>
      <xdr:spPr>
        <a:xfrm>
          <a:off x="20383500" y="131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38295</xdr:rowOff>
    </xdr:from>
    <xdr:ext cx="534377" cy="259045"/>
    <xdr:sp macro="" textlink="">
      <xdr:nvSpPr>
        <xdr:cNvPr id="840" name="テキスト ボックス 839"/>
        <xdr:cNvSpPr txBox="1"/>
      </xdr:nvSpPr>
      <xdr:spPr>
        <a:xfrm>
          <a:off x="20167111" y="132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121838</xdr:rowOff>
    </xdr:from>
    <xdr:to>
      <xdr:col>28</xdr:col>
      <xdr:colOff>365125</xdr:colOff>
      <xdr:row>77</xdr:row>
      <xdr:rowOff>51988</xdr:rowOff>
    </xdr:to>
    <xdr:sp macro="" textlink="">
      <xdr:nvSpPr>
        <xdr:cNvPr id="841" name="円/楕円 840"/>
        <xdr:cNvSpPr/>
      </xdr:nvSpPr>
      <xdr:spPr>
        <a:xfrm>
          <a:off x="19494500" y="131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43115</xdr:rowOff>
    </xdr:from>
    <xdr:ext cx="534377" cy="259045"/>
    <xdr:sp macro="" textlink="">
      <xdr:nvSpPr>
        <xdr:cNvPr id="842" name="テキスト ボックス 841"/>
        <xdr:cNvSpPr txBox="1"/>
      </xdr:nvSpPr>
      <xdr:spPr>
        <a:xfrm>
          <a:off x="19278111" y="132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17311</xdr:rowOff>
    </xdr:from>
    <xdr:to>
      <xdr:col>27</xdr:col>
      <xdr:colOff>161925</xdr:colOff>
      <xdr:row>77</xdr:row>
      <xdr:rowOff>118911</xdr:rowOff>
    </xdr:to>
    <xdr:sp macro="" textlink="">
      <xdr:nvSpPr>
        <xdr:cNvPr id="843" name="円/楕円 842"/>
        <xdr:cNvSpPr/>
      </xdr:nvSpPr>
      <xdr:spPr>
        <a:xfrm>
          <a:off x="18605500" y="132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110038</xdr:rowOff>
    </xdr:from>
    <xdr:ext cx="534377" cy="259045"/>
    <xdr:sp macro="" textlink="">
      <xdr:nvSpPr>
        <xdr:cNvPr id="844" name="テキスト ボックス 843"/>
        <xdr:cNvSpPr txBox="1"/>
      </xdr:nvSpPr>
      <xdr:spPr>
        <a:xfrm>
          <a:off x="18389111" y="133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5" name="直線コネクタ 85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6" name="テキスト ボックス 85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7" name="直線コネクタ 85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58" name="テキスト ボックス 857"/>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59" name="直線コネクタ 85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0" name="テキスト ボックス 859"/>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1" name="直線コネクタ 86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2" name="テキスト ボックス 861"/>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3" name="直線コネクタ 86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4" name="テキスト ボックス 86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5" name="直線コネクタ 86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6" name="テキスト ボックス 86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0" name="直線コネクタ 86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2" name="直線コネクタ 87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5" name="直線コネクタ 87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7" name="フローチャート : 判断 87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8" name="直線コネクタ 87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79" name="フローチャート : 判断 87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0" name="テキスト ボックス 87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1" name="直線コネクタ 88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2" name="フローチャート : 判断 88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3" name="テキスト ボックス 88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4" name="直線コネクタ 88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5" name="フローチャート : 判断 88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6" name="テキスト ボックス 88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7" name="フローチャート : 判断 886"/>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88" name="テキスト ボックス 887"/>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4" name="円/楕円 89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6" name="円/楕円 89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7" name="テキスト ボックス 89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8" name="円/楕円 89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899" name="テキスト ボックス 89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0" name="円/楕円 89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1" name="テキスト ボックス 90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2" name="円/楕円 90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3" name="テキスト ボックス 90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主な性質別歳出を見ると人件費は、全国、県平均を下回っており定員適正化計画による定員管理や指定管理者制度導入推進により人件費全体の抑制に努めた結果による。物件費、維持補修費、扶助費についても、全国、県平均も下回っており適正な水準にあると言える。補助費等については、ごみ処理、消防業務を広域で行っている影響等により全国平均は、下回っているが、県平均を上回っている状況にある。普通建設事業費は、更新整備費が全国、県平均を下回っているが新規整備による普通建設事業費は、大幅に上回っている。主な要因として庁舎建設事業があげられる。公債費は、全国、県平均を上回っている。これは繰上償還の実施、学校の耐震補強や大規模改修事業、庁舎関連事業などで起債した合併特例債に係る償還が増加傾向にあるからである。繰出金についても全国、県平均を上回ってるが土地区画整理事業を特別会計を設けて施工しているからで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60,135
59,592
74.59
29,688,030
27,641,460
1,652,259
14,324,823
24,110,320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65176</xdr:rowOff>
    </xdr:from>
    <xdr:to>
      <xdr:col>6</xdr:col>
      <xdr:colOff>511175</xdr:colOff>
      <xdr:row>37</xdr:row>
      <xdr:rowOff>146101</xdr:rowOff>
    </xdr:to>
    <xdr:cxnSp macro="">
      <xdr:nvCxnSpPr>
        <xdr:cNvPr id="59" name="直線コネクタ 58"/>
        <xdr:cNvCxnSpPr/>
      </xdr:nvCxnSpPr>
      <xdr:spPr>
        <a:xfrm flipV="1">
          <a:off x="3797300" y="6408826"/>
          <a:ext cx="8382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63805</xdr:rowOff>
    </xdr:from>
    <xdr:to>
      <xdr:col>5</xdr:col>
      <xdr:colOff>358775</xdr:colOff>
      <xdr:row>37</xdr:row>
      <xdr:rowOff>146101</xdr:rowOff>
    </xdr:to>
    <xdr:cxnSp macro="">
      <xdr:nvCxnSpPr>
        <xdr:cNvPr id="62" name="直線コネクタ 61"/>
        <xdr:cNvCxnSpPr/>
      </xdr:nvCxnSpPr>
      <xdr:spPr>
        <a:xfrm>
          <a:off x="2908300" y="6407455"/>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129184</xdr:rowOff>
    </xdr:from>
    <xdr:to>
      <xdr:col>4</xdr:col>
      <xdr:colOff>155575</xdr:colOff>
      <xdr:row>37</xdr:row>
      <xdr:rowOff>63805</xdr:rowOff>
    </xdr:to>
    <xdr:cxnSp macro="">
      <xdr:nvCxnSpPr>
        <xdr:cNvPr id="65" name="直線コネクタ 64"/>
        <xdr:cNvCxnSpPr/>
      </xdr:nvCxnSpPr>
      <xdr:spPr>
        <a:xfrm>
          <a:off x="2019300" y="6301384"/>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138786</xdr:rowOff>
    </xdr:from>
    <xdr:to>
      <xdr:col>2</xdr:col>
      <xdr:colOff>638175</xdr:colOff>
      <xdr:row>36</xdr:row>
      <xdr:rowOff>129184</xdr:rowOff>
    </xdr:to>
    <xdr:cxnSp macro="">
      <xdr:nvCxnSpPr>
        <xdr:cNvPr id="68" name="直線コネクタ 67"/>
        <xdr:cNvCxnSpPr/>
      </xdr:nvCxnSpPr>
      <xdr:spPr>
        <a:xfrm>
          <a:off x="1130300" y="6139536"/>
          <a:ext cx="889000" cy="1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14376</xdr:rowOff>
    </xdr:from>
    <xdr:to>
      <xdr:col>6</xdr:col>
      <xdr:colOff>561975</xdr:colOff>
      <xdr:row>37</xdr:row>
      <xdr:rowOff>115976</xdr:rowOff>
    </xdr:to>
    <xdr:sp macro="" textlink="">
      <xdr:nvSpPr>
        <xdr:cNvPr id="78" name="円/楕円 77"/>
        <xdr:cNvSpPr/>
      </xdr:nvSpPr>
      <xdr:spPr>
        <a:xfrm>
          <a:off x="45847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164253</xdr:rowOff>
    </xdr:from>
    <xdr:ext cx="469744" cy="259045"/>
    <xdr:sp macro="" textlink="">
      <xdr:nvSpPr>
        <xdr:cNvPr id="79" name="議会費該当値テキスト"/>
        <xdr:cNvSpPr txBox="1"/>
      </xdr:nvSpPr>
      <xdr:spPr>
        <a:xfrm>
          <a:off x="4686300" y="63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95301</xdr:rowOff>
    </xdr:from>
    <xdr:to>
      <xdr:col>5</xdr:col>
      <xdr:colOff>409575</xdr:colOff>
      <xdr:row>38</xdr:row>
      <xdr:rowOff>25451</xdr:rowOff>
    </xdr:to>
    <xdr:sp macro="" textlink="">
      <xdr:nvSpPr>
        <xdr:cNvPr id="80" name="円/楕円 79"/>
        <xdr:cNvSpPr/>
      </xdr:nvSpPr>
      <xdr:spPr>
        <a:xfrm>
          <a:off x="3746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16578</xdr:rowOff>
    </xdr:from>
    <xdr:ext cx="469744" cy="259045"/>
    <xdr:sp macro="" textlink="">
      <xdr:nvSpPr>
        <xdr:cNvPr id="81" name="テキスト ボックス 80"/>
        <xdr:cNvSpPr txBox="1"/>
      </xdr:nvSpPr>
      <xdr:spPr>
        <a:xfrm>
          <a:off x="3562427" y="653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13005</xdr:rowOff>
    </xdr:from>
    <xdr:to>
      <xdr:col>4</xdr:col>
      <xdr:colOff>206375</xdr:colOff>
      <xdr:row>37</xdr:row>
      <xdr:rowOff>114605</xdr:rowOff>
    </xdr:to>
    <xdr:sp macro="" textlink="">
      <xdr:nvSpPr>
        <xdr:cNvPr id="82" name="円/楕円 81"/>
        <xdr:cNvSpPr/>
      </xdr:nvSpPr>
      <xdr:spPr>
        <a:xfrm>
          <a:off x="28575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105732</xdr:rowOff>
    </xdr:from>
    <xdr:ext cx="469744" cy="259045"/>
    <xdr:sp macro="" textlink="">
      <xdr:nvSpPr>
        <xdr:cNvPr id="83" name="テキスト ボックス 82"/>
        <xdr:cNvSpPr txBox="1"/>
      </xdr:nvSpPr>
      <xdr:spPr>
        <a:xfrm>
          <a:off x="2673427" y="644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78384</xdr:rowOff>
    </xdr:from>
    <xdr:to>
      <xdr:col>3</xdr:col>
      <xdr:colOff>3175</xdr:colOff>
      <xdr:row>37</xdr:row>
      <xdr:rowOff>8534</xdr:rowOff>
    </xdr:to>
    <xdr:sp macro="" textlink="">
      <xdr:nvSpPr>
        <xdr:cNvPr id="84" name="円/楕円 83"/>
        <xdr:cNvSpPr/>
      </xdr:nvSpPr>
      <xdr:spPr>
        <a:xfrm>
          <a:off x="1968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25061</xdr:rowOff>
    </xdr:from>
    <xdr:ext cx="469744" cy="259045"/>
    <xdr:sp macro="" textlink="">
      <xdr:nvSpPr>
        <xdr:cNvPr id="85" name="テキスト ボックス 84"/>
        <xdr:cNvSpPr txBox="1"/>
      </xdr:nvSpPr>
      <xdr:spPr>
        <a:xfrm>
          <a:off x="1784427" y="60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87986</xdr:rowOff>
    </xdr:from>
    <xdr:to>
      <xdr:col>1</xdr:col>
      <xdr:colOff>485775</xdr:colOff>
      <xdr:row>36</xdr:row>
      <xdr:rowOff>18136</xdr:rowOff>
    </xdr:to>
    <xdr:sp macro="" textlink="">
      <xdr:nvSpPr>
        <xdr:cNvPr id="86" name="円/楕円 85"/>
        <xdr:cNvSpPr/>
      </xdr:nvSpPr>
      <xdr:spPr>
        <a:xfrm>
          <a:off x="1079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9263</xdr:rowOff>
    </xdr:from>
    <xdr:ext cx="469744" cy="259045"/>
    <xdr:sp macro="" textlink="">
      <xdr:nvSpPr>
        <xdr:cNvPr id="87" name="テキスト ボックス 86"/>
        <xdr:cNvSpPr txBox="1"/>
      </xdr:nvSpPr>
      <xdr:spPr>
        <a:xfrm>
          <a:off x="895427" y="61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66803</xdr:rowOff>
    </xdr:from>
    <xdr:to>
      <xdr:col>6</xdr:col>
      <xdr:colOff>511175</xdr:colOff>
      <xdr:row>58</xdr:row>
      <xdr:rowOff>100887</xdr:rowOff>
    </xdr:to>
    <xdr:cxnSp macro="">
      <xdr:nvCxnSpPr>
        <xdr:cNvPr id="118" name="直線コネクタ 117"/>
        <xdr:cNvCxnSpPr/>
      </xdr:nvCxnSpPr>
      <xdr:spPr>
        <a:xfrm flipV="1">
          <a:off x="3797300" y="9839453"/>
          <a:ext cx="838200" cy="20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84924</xdr:rowOff>
    </xdr:from>
    <xdr:to>
      <xdr:col>5</xdr:col>
      <xdr:colOff>358775</xdr:colOff>
      <xdr:row>58</xdr:row>
      <xdr:rowOff>100887</xdr:rowOff>
    </xdr:to>
    <xdr:cxnSp macro="">
      <xdr:nvCxnSpPr>
        <xdr:cNvPr id="121" name="直線コネクタ 120"/>
        <xdr:cNvCxnSpPr/>
      </xdr:nvCxnSpPr>
      <xdr:spPr>
        <a:xfrm>
          <a:off x="2908300" y="10029024"/>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84872</xdr:rowOff>
    </xdr:from>
    <xdr:to>
      <xdr:col>4</xdr:col>
      <xdr:colOff>155575</xdr:colOff>
      <xdr:row>58</xdr:row>
      <xdr:rowOff>84924</xdr:rowOff>
    </xdr:to>
    <xdr:cxnSp macro="">
      <xdr:nvCxnSpPr>
        <xdr:cNvPr id="124" name="直線コネクタ 123"/>
        <xdr:cNvCxnSpPr/>
      </xdr:nvCxnSpPr>
      <xdr:spPr>
        <a:xfrm>
          <a:off x="2019300" y="10028972"/>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79693</xdr:rowOff>
    </xdr:from>
    <xdr:to>
      <xdr:col>2</xdr:col>
      <xdr:colOff>638175</xdr:colOff>
      <xdr:row>58</xdr:row>
      <xdr:rowOff>84872</xdr:rowOff>
    </xdr:to>
    <xdr:cxnSp macro="">
      <xdr:nvCxnSpPr>
        <xdr:cNvPr id="127" name="直線コネクタ 126"/>
        <xdr:cNvCxnSpPr/>
      </xdr:nvCxnSpPr>
      <xdr:spPr>
        <a:xfrm>
          <a:off x="1130300" y="10023793"/>
          <a:ext cx="889000" cy="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16003</xdr:rowOff>
    </xdr:from>
    <xdr:to>
      <xdr:col>6</xdr:col>
      <xdr:colOff>561975</xdr:colOff>
      <xdr:row>57</xdr:row>
      <xdr:rowOff>117603</xdr:rowOff>
    </xdr:to>
    <xdr:sp macro="" textlink="">
      <xdr:nvSpPr>
        <xdr:cNvPr id="137" name="円/楕円 136"/>
        <xdr:cNvSpPr/>
      </xdr:nvSpPr>
      <xdr:spPr>
        <a:xfrm>
          <a:off x="4584700" y="97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38880</xdr:rowOff>
    </xdr:from>
    <xdr:ext cx="599010" cy="259045"/>
    <xdr:sp macro="" textlink="">
      <xdr:nvSpPr>
        <xdr:cNvPr id="138" name="総務費該当値テキスト"/>
        <xdr:cNvSpPr txBox="1"/>
      </xdr:nvSpPr>
      <xdr:spPr>
        <a:xfrm>
          <a:off x="4686300" y="964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50087</xdr:rowOff>
    </xdr:from>
    <xdr:to>
      <xdr:col>5</xdr:col>
      <xdr:colOff>409575</xdr:colOff>
      <xdr:row>58</xdr:row>
      <xdr:rowOff>151687</xdr:rowOff>
    </xdr:to>
    <xdr:sp macro="" textlink="">
      <xdr:nvSpPr>
        <xdr:cNvPr id="139" name="円/楕円 138"/>
        <xdr:cNvSpPr/>
      </xdr:nvSpPr>
      <xdr:spPr>
        <a:xfrm>
          <a:off x="3746500" y="99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142814</xdr:rowOff>
    </xdr:from>
    <xdr:ext cx="534377" cy="259045"/>
    <xdr:sp macro="" textlink="">
      <xdr:nvSpPr>
        <xdr:cNvPr id="140" name="テキスト ボックス 139"/>
        <xdr:cNvSpPr txBox="1"/>
      </xdr:nvSpPr>
      <xdr:spPr>
        <a:xfrm>
          <a:off x="3530111" y="100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34124</xdr:rowOff>
    </xdr:from>
    <xdr:to>
      <xdr:col>4</xdr:col>
      <xdr:colOff>206375</xdr:colOff>
      <xdr:row>58</xdr:row>
      <xdr:rowOff>135724</xdr:rowOff>
    </xdr:to>
    <xdr:sp macro="" textlink="">
      <xdr:nvSpPr>
        <xdr:cNvPr id="141" name="円/楕円 140"/>
        <xdr:cNvSpPr/>
      </xdr:nvSpPr>
      <xdr:spPr>
        <a:xfrm>
          <a:off x="2857500" y="99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126851</xdr:rowOff>
    </xdr:from>
    <xdr:ext cx="534377" cy="259045"/>
    <xdr:sp macro="" textlink="">
      <xdr:nvSpPr>
        <xdr:cNvPr id="142" name="テキスト ボックス 141"/>
        <xdr:cNvSpPr txBox="1"/>
      </xdr:nvSpPr>
      <xdr:spPr>
        <a:xfrm>
          <a:off x="2641111" y="100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34072</xdr:rowOff>
    </xdr:from>
    <xdr:to>
      <xdr:col>3</xdr:col>
      <xdr:colOff>3175</xdr:colOff>
      <xdr:row>58</xdr:row>
      <xdr:rowOff>135672</xdr:rowOff>
    </xdr:to>
    <xdr:sp macro="" textlink="">
      <xdr:nvSpPr>
        <xdr:cNvPr id="143" name="円/楕円 142"/>
        <xdr:cNvSpPr/>
      </xdr:nvSpPr>
      <xdr:spPr>
        <a:xfrm>
          <a:off x="1968500" y="99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126799</xdr:rowOff>
    </xdr:from>
    <xdr:ext cx="534377" cy="259045"/>
    <xdr:sp macro="" textlink="">
      <xdr:nvSpPr>
        <xdr:cNvPr id="144" name="テキスト ボックス 143"/>
        <xdr:cNvSpPr txBox="1"/>
      </xdr:nvSpPr>
      <xdr:spPr>
        <a:xfrm>
          <a:off x="1752111" y="1007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28893</xdr:rowOff>
    </xdr:from>
    <xdr:to>
      <xdr:col>1</xdr:col>
      <xdr:colOff>485775</xdr:colOff>
      <xdr:row>58</xdr:row>
      <xdr:rowOff>130493</xdr:rowOff>
    </xdr:to>
    <xdr:sp macro="" textlink="">
      <xdr:nvSpPr>
        <xdr:cNvPr id="145" name="円/楕円 144"/>
        <xdr:cNvSpPr/>
      </xdr:nvSpPr>
      <xdr:spPr>
        <a:xfrm>
          <a:off x="1079500" y="99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147020</xdr:rowOff>
    </xdr:from>
    <xdr:ext cx="534377" cy="259045"/>
    <xdr:sp macro="" textlink="">
      <xdr:nvSpPr>
        <xdr:cNvPr id="146" name="テキスト ボックス 145"/>
        <xdr:cNvSpPr txBox="1"/>
      </xdr:nvSpPr>
      <xdr:spPr>
        <a:xfrm>
          <a:off x="863111" y="97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145895</xdr:rowOff>
    </xdr:from>
    <xdr:to>
      <xdr:col>6</xdr:col>
      <xdr:colOff>511175</xdr:colOff>
      <xdr:row>78</xdr:row>
      <xdr:rowOff>153234</xdr:rowOff>
    </xdr:to>
    <xdr:cxnSp macro="">
      <xdr:nvCxnSpPr>
        <xdr:cNvPr id="177" name="直線コネクタ 176"/>
        <xdr:cNvCxnSpPr/>
      </xdr:nvCxnSpPr>
      <xdr:spPr>
        <a:xfrm flipV="1">
          <a:off x="3797300" y="13518995"/>
          <a:ext cx="8382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153234</xdr:rowOff>
    </xdr:from>
    <xdr:to>
      <xdr:col>5</xdr:col>
      <xdr:colOff>358775</xdr:colOff>
      <xdr:row>78</xdr:row>
      <xdr:rowOff>159286</xdr:rowOff>
    </xdr:to>
    <xdr:cxnSp macro="">
      <xdr:nvCxnSpPr>
        <xdr:cNvPr id="180" name="直線コネクタ 179"/>
        <xdr:cNvCxnSpPr/>
      </xdr:nvCxnSpPr>
      <xdr:spPr>
        <a:xfrm flipV="1">
          <a:off x="2908300" y="13526334"/>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159286</xdr:rowOff>
    </xdr:from>
    <xdr:to>
      <xdr:col>4</xdr:col>
      <xdr:colOff>155575</xdr:colOff>
      <xdr:row>78</xdr:row>
      <xdr:rowOff>165702</xdr:rowOff>
    </xdr:to>
    <xdr:cxnSp macro="">
      <xdr:nvCxnSpPr>
        <xdr:cNvPr id="183" name="直線コネクタ 182"/>
        <xdr:cNvCxnSpPr/>
      </xdr:nvCxnSpPr>
      <xdr:spPr>
        <a:xfrm flipV="1">
          <a:off x="2019300" y="1353238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165702</xdr:rowOff>
    </xdr:from>
    <xdr:to>
      <xdr:col>2</xdr:col>
      <xdr:colOff>638175</xdr:colOff>
      <xdr:row>78</xdr:row>
      <xdr:rowOff>168140</xdr:rowOff>
    </xdr:to>
    <xdr:cxnSp macro="">
      <xdr:nvCxnSpPr>
        <xdr:cNvPr id="186" name="直線コネクタ 185"/>
        <xdr:cNvCxnSpPr/>
      </xdr:nvCxnSpPr>
      <xdr:spPr>
        <a:xfrm flipV="1">
          <a:off x="1130300" y="1353880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95095</xdr:rowOff>
    </xdr:from>
    <xdr:to>
      <xdr:col>6</xdr:col>
      <xdr:colOff>561975</xdr:colOff>
      <xdr:row>79</xdr:row>
      <xdr:rowOff>25245</xdr:rowOff>
    </xdr:to>
    <xdr:sp macro="" textlink="">
      <xdr:nvSpPr>
        <xdr:cNvPr id="196" name="円/楕円 195"/>
        <xdr:cNvSpPr/>
      </xdr:nvSpPr>
      <xdr:spPr>
        <a:xfrm>
          <a:off x="4584700" y="134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102434</xdr:rowOff>
    </xdr:from>
    <xdr:to>
      <xdr:col>5</xdr:col>
      <xdr:colOff>409575</xdr:colOff>
      <xdr:row>79</xdr:row>
      <xdr:rowOff>32584</xdr:rowOff>
    </xdr:to>
    <xdr:sp macro="" textlink="">
      <xdr:nvSpPr>
        <xdr:cNvPr id="198" name="円/楕円 197"/>
        <xdr:cNvSpPr/>
      </xdr:nvSpPr>
      <xdr:spPr>
        <a:xfrm>
          <a:off x="3746500" y="134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23711</xdr:rowOff>
    </xdr:from>
    <xdr:ext cx="599010" cy="259045"/>
    <xdr:sp macro="" textlink="">
      <xdr:nvSpPr>
        <xdr:cNvPr id="199" name="テキスト ボックス 198"/>
        <xdr:cNvSpPr txBox="1"/>
      </xdr:nvSpPr>
      <xdr:spPr>
        <a:xfrm>
          <a:off x="3497794" y="1356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108486</xdr:rowOff>
    </xdr:from>
    <xdr:to>
      <xdr:col>4</xdr:col>
      <xdr:colOff>206375</xdr:colOff>
      <xdr:row>79</xdr:row>
      <xdr:rowOff>38636</xdr:rowOff>
    </xdr:to>
    <xdr:sp macro="" textlink="">
      <xdr:nvSpPr>
        <xdr:cNvPr id="200" name="円/楕円 199"/>
        <xdr:cNvSpPr/>
      </xdr:nvSpPr>
      <xdr:spPr>
        <a:xfrm>
          <a:off x="2857500" y="134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29763</xdr:rowOff>
    </xdr:from>
    <xdr:ext cx="599010" cy="259045"/>
    <xdr:sp macro="" textlink="">
      <xdr:nvSpPr>
        <xdr:cNvPr id="201" name="テキスト ボックス 200"/>
        <xdr:cNvSpPr txBox="1"/>
      </xdr:nvSpPr>
      <xdr:spPr>
        <a:xfrm>
          <a:off x="2608794" y="1357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114902</xdr:rowOff>
    </xdr:from>
    <xdr:to>
      <xdr:col>3</xdr:col>
      <xdr:colOff>3175</xdr:colOff>
      <xdr:row>79</xdr:row>
      <xdr:rowOff>45052</xdr:rowOff>
    </xdr:to>
    <xdr:sp macro="" textlink="">
      <xdr:nvSpPr>
        <xdr:cNvPr id="202" name="円/楕円 201"/>
        <xdr:cNvSpPr/>
      </xdr:nvSpPr>
      <xdr:spPr>
        <a:xfrm>
          <a:off x="1968500" y="1348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36179</xdr:rowOff>
    </xdr:from>
    <xdr:ext cx="534377" cy="259045"/>
    <xdr:sp macro="" textlink="">
      <xdr:nvSpPr>
        <xdr:cNvPr id="203" name="テキスト ボックス 202"/>
        <xdr:cNvSpPr txBox="1"/>
      </xdr:nvSpPr>
      <xdr:spPr>
        <a:xfrm>
          <a:off x="1752111" y="1358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117340</xdr:rowOff>
    </xdr:from>
    <xdr:to>
      <xdr:col>1</xdr:col>
      <xdr:colOff>485775</xdr:colOff>
      <xdr:row>79</xdr:row>
      <xdr:rowOff>47490</xdr:rowOff>
    </xdr:to>
    <xdr:sp macro="" textlink="">
      <xdr:nvSpPr>
        <xdr:cNvPr id="204" name="円/楕円 203"/>
        <xdr:cNvSpPr/>
      </xdr:nvSpPr>
      <xdr:spPr>
        <a:xfrm>
          <a:off x="1079500" y="13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38617</xdr:rowOff>
    </xdr:from>
    <xdr:ext cx="534377" cy="259045"/>
    <xdr:sp macro="" textlink="">
      <xdr:nvSpPr>
        <xdr:cNvPr id="205" name="テキスト ボックス 204"/>
        <xdr:cNvSpPr txBox="1"/>
      </xdr:nvSpPr>
      <xdr:spPr>
        <a:xfrm>
          <a:off x="863111" y="1358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11477</xdr:rowOff>
    </xdr:from>
    <xdr:to>
      <xdr:col>6</xdr:col>
      <xdr:colOff>511175</xdr:colOff>
      <xdr:row>98</xdr:row>
      <xdr:rowOff>27000</xdr:rowOff>
    </xdr:to>
    <xdr:cxnSp macro="">
      <xdr:nvCxnSpPr>
        <xdr:cNvPr id="236" name="直線コネクタ 235"/>
        <xdr:cNvCxnSpPr/>
      </xdr:nvCxnSpPr>
      <xdr:spPr>
        <a:xfrm flipV="1">
          <a:off x="3797300" y="16813577"/>
          <a:ext cx="8382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146438</xdr:rowOff>
    </xdr:from>
    <xdr:to>
      <xdr:col>5</xdr:col>
      <xdr:colOff>358775</xdr:colOff>
      <xdr:row>98</xdr:row>
      <xdr:rowOff>27000</xdr:rowOff>
    </xdr:to>
    <xdr:cxnSp macro="">
      <xdr:nvCxnSpPr>
        <xdr:cNvPr id="239" name="直線コネクタ 238"/>
        <xdr:cNvCxnSpPr/>
      </xdr:nvCxnSpPr>
      <xdr:spPr>
        <a:xfrm>
          <a:off x="2908300" y="16777088"/>
          <a:ext cx="889000" cy="5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146438</xdr:rowOff>
    </xdr:from>
    <xdr:to>
      <xdr:col>4</xdr:col>
      <xdr:colOff>155575</xdr:colOff>
      <xdr:row>98</xdr:row>
      <xdr:rowOff>27164</xdr:rowOff>
    </xdr:to>
    <xdr:cxnSp macro="">
      <xdr:nvCxnSpPr>
        <xdr:cNvPr id="242" name="直線コネクタ 241"/>
        <xdr:cNvCxnSpPr/>
      </xdr:nvCxnSpPr>
      <xdr:spPr>
        <a:xfrm flipV="1">
          <a:off x="2019300" y="16777088"/>
          <a:ext cx="889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9768</xdr:rowOff>
    </xdr:from>
    <xdr:to>
      <xdr:col>2</xdr:col>
      <xdr:colOff>638175</xdr:colOff>
      <xdr:row>98</xdr:row>
      <xdr:rowOff>27164</xdr:rowOff>
    </xdr:to>
    <xdr:cxnSp macro="">
      <xdr:nvCxnSpPr>
        <xdr:cNvPr id="245" name="直線コネクタ 244"/>
        <xdr:cNvCxnSpPr/>
      </xdr:nvCxnSpPr>
      <xdr:spPr>
        <a:xfrm>
          <a:off x="1130300" y="16811868"/>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132127</xdr:rowOff>
    </xdr:from>
    <xdr:to>
      <xdr:col>6</xdr:col>
      <xdr:colOff>561975</xdr:colOff>
      <xdr:row>98</xdr:row>
      <xdr:rowOff>62277</xdr:rowOff>
    </xdr:to>
    <xdr:sp macro="" textlink="">
      <xdr:nvSpPr>
        <xdr:cNvPr id="255" name="円/楕円 254"/>
        <xdr:cNvSpPr/>
      </xdr:nvSpPr>
      <xdr:spPr>
        <a:xfrm>
          <a:off x="4584700" y="167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47054</xdr:rowOff>
    </xdr:from>
    <xdr:ext cx="534377" cy="259045"/>
    <xdr:sp macro="" textlink="">
      <xdr:nvSpPr>
        <xdr:cNvPr id="256" name="衛生費該当値テキスト"/>
        <xdr:cNvSpPr txBox="1"/>
      </xdr:nvSpPr>
      <xdr:spPr>
        <a:xfrm>
          <a:off x="4686300" y="166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147650</xdr:rowOff>
    </xdr:from>
    <xdr:to>
      <xdr:col>5</xdr:col>
      <xdr:colOff>409575</xdr:colOff>
      <xdr:row>98</xdr:row>
      <xdr:rowOff>77800</xdr:rowOff>
    </xdr:to>
    <xdr:sp macro="" textlink="">
      <xdr:nvSpPr>
        <xdr:cNvPr id="257" name="円/楕円 256"/>
        <xdr:cNvSpPr/>
      </xdr:nvSpPr>
      <xdr:spPr>
        <a:xfrm>
          <a:off x="3746500" y="167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68927</xdr:rowOff>
    </xdr:from>
    <xdr:ext cx="534377" cy="259045"/>
    <xdr:sp macro="" textlink="">
      <xdr:nvSpPr>
        <xdr:cNvPr id="258" name="テキスト ボックス 257"/>
        <xdr:cNvSpPr txBox="1"/>
      </xdr:nvSpPr>
      <xdr:spPr>
        <a:xfrm>
          <a:off x="3530111" y="168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95638</xdr:rowOff>
    </xdr:from>
    <xdr:to>
      <xdr:col>4</xdr:col>
      <xdr:colOff>206375</xdr:colOff>
      <xdr:row>98</xdr:row>
      <xdr:rowOff>25788</xdr:rowOff>
    </xdr:to>
    <xdr:sp macro="" textlink="">
      <xdr:nvSpPr>
        <xdr:cNvPr id="259" name="円/楕円 258"/>
        <xdr:cNvSpPr/>
      </xdr:nvSpPr>
      <xdr:spPr>
        <a:xfrm>
          <a:off x="2857500" y="16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16915</xdr:rowOff>
    </xdr:from>
    <xdr:ext cx="534377" cy="259045"/>
    <xdr:sp macro="" textlink="">
      <xdr:nvSpPr>
        <xdr:cNvPr id="260" name="テキスト ボックス 259"/>
        <xdr:cNvSpPr txBox="1"/>
      </xdr:nvSpPr>
      <xdr:spPr>
        <a:xfrm>
          <a:off x="2641111" y="168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147814</xdr:rowOff>
    </xdr:from>
    <xdr:to>
      <xdr:col>3</xdr:col>
      <xdr:colOff>3175</xdr:colOff>
      <xdr:row>98</xdr:row>
      <xdr:rowOff>77964</xdr:rowOff>
    </xdr:to>
    <xdr:sp macro="" textlink="">
      <xdr:nvSpPr>
        <xdr:cNvPr id="261" name="円/楕円 260"/>
        <xdr:cNvSpPr/>
      </xdr:nvSpPr>
      <xdr:spPr>
        <a:xfrm>
          <a:off x="1968500" y="167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69091</xdr:rowOff>
    </xdr:from>
    <xdr:ext cx="534377" cy="259045"/>
    <xdr:sp macro="" textlink="">
      <xdr:nvSpPr>
        <xdr:cNvPr id="262" name="テキスト ボックス 261"/>
        <xdr:cNvSpPr txBox="1"/>
      </xdr:nvSpPr>
      <xdr:spPr>
        <a:xfrm>
          <a:off x="1752111" y="1687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130418</xdr:rowOff>
    </xdr:from>
    <xdr:to>
      <xdr:col>1</xdr:col>
      <xdr:colOff>485775</xdr:colOff>
      <xdr:row>98</xdr:row>
      <xdr:rowOff>60568</xdr:rowOff>
    </xdr:to>
    <xdr:sp macro="" textlink="">
      <xdr:nvSpPr>
        <xdr:cNvPr id="263" name="円/楕円 262"/>
        <xdr:cNvSpPr/>
      </xdr:nvSpPr>
      <xdr:spPr>
        <a:xfrm>
          <a:off x="1079500" y="167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51695</xdr:rowOff>
    </xdr:from>
    <xdr:ext cx="534377" cy="259045"/>
    <xdr:sp macro="" textlink="">
      <xdr:nvSpPr>
        <xdr:cNvPr id="264" name="テキスト ボックス 263"/>
        <xdr:cNvSpPr txBox="1"/>
      </xdr:nvSpPr>
      <xdr:spPr>
        <a:xfrm>
          <a:off x="863111" y="168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40894</xdr:rowOff>
    </xdr:from>
    <xdr:to>
      <xdr:col>15</xdr:col>
      <xdr:colOff>180975</xdr:colOff>
      <xdr:row>39</xdr:row>
      <xdr:rowOff>42164</xdr:rowOff>
    </xdr:to>
    <xdr:cxnSp macro="">
      <xdr:nvCxnSpPr>
        <xdr:cNvPr id="293" name="直線コネクタ 292"/>
        <xdr:cNvCxnSpPr/>
      </xdr:nvCxnSpPr>
      <xdr:spPr>
        <a:xfrm flipV="1">
          <a:off x="9639300" y="6727444"/>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170815</xdr:rowOff>
    </xdr:from>
    <xdr:to>
      <xdr:col>14</xdr:col>
      <xdr:colOff>28575</xdr:colOff>
      <xdr:row>39</xdr:row>
      <xdr:rowOff>42164</xdr:rowOff>
    </xdr:to>
    <xdr:cxnSp macro="">
      <xdr:nvCxnSpPr>
        <xdr:cNvPr id="296" name="直線コネクタ 295"/>
        <xdr:cNvCxnSpPr/>
      </xdr:nvCxnSpPr>
      <xdr:spPr>
        <a:xfrm>
          <a:off x="8750300" y="6685915"/>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170815</xdr:rowOff>
    </xdr:from>
    <xdr:to>
      <xdr:col>12</xdr:col>
      <xdr:colOff>511175</xdr:colOff>
      <xdr:row>39</xdr:row>
      <xdr:rowOff>4445</xdr:rowOff>
    </xdr:to>
    <xdr:cxnSp macro="">
      <xdr:nvCxnSpPr>
        <xdr:cNvPr id="299" name="直線コネクタ 298"/>
        <xdr:cNvCxnSpPr/>
      </xdr:nvCxnSpPr>
      <xdr:spPr>
        <a:xfrm flipV="1">
          <a:off x="7861300" y="668591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136652</xdr:rowOff>
    </xdr:from>
    <xdr:to>
      <xdr:col>11</xdr:col>
      <xdr:colOff>307975</xdr:colOff>
      <xdr:row>39</xdr:row>
      <xdr:rowOff>4445</xdr:rowOff>
    </xdr:to>
    <xdr:cxnSp macro="">
      <xdr:nvCxnSpPr>
        <xdr:cNvPr id="302" name="直線コネクタ 301"/>
        <xdr:cNvCxnSpPr/>
      </xdr:nvCxnSpPr>
      <xdr:spPr>
        <a:xfrm>
          <a:off x="6972300" y="6480302"/>
          <a:ext cx="889000" cy="2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161544</xdr:rowOff>
    </xdr:from>
    <xdr:to>
      <xdr:col>15</xdr:col>
      <xdr:colOff>231775</xdr:colOff>
      <xdr:row>39</xdr:row>
      <xdr:rowOff>91694</xdr:rowOff>
    </xdr:to>
    <xdr:sp macro="" textlink="">
      <xdr:nvSpPr>
        <xdr:cNvPr id="312" name="円/楕円 311"/>
        <xdr:cNvSpPr/>
      </xdr:nvSpPr>
      <xdr:spPr>
        <a:xfrm>
          <a:off x="104267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76471</xdr:rowOff>
    </xdr:from>
    <xdr:ext cx="313932" cy="259045"/>
    <xdr:sp macro="" textlink="">
      <xdr:nvSpPr>
        <xdr:cNvPr id="313" name="労働費該当値テキスト"/>
        <xdr:cNvSpPr txBox="1"/>
      </xdr:nvSpPr>
      <xdr:spPr>
        <a:xfrm>
          <a:off x="10528300" y="659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162814</xdr:rowOff>
    </xdr:from>
    <xdr:to>
      <xdr:col>14</xdr:col>
      <xdr:colOff>79375</xdr:colOff>
      <xdr:row>39</xdr:row>
      <xdr:rowOff>92964</xdr:rowOff>
    </xdr:to>
    <xdr:sp macro="" textlink="">
      <xdr:nvSpPr>
        <xdr:cNvPr id="314" name="円/楕円 313"/>
        <xdr:cNvSpPr/>
      </xdr:nvSpPr>
      <xdr:spPr>
        <a:xfrm>
          <a:off x="9588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84091</xdr:rowOff>
    </xdr:from>
    <xdr:ext cx="313932" cy="259045"/>
    <xdr:sp macro="" textlink="">
      <xdr:nvSpPr>
        <xdr:cNvPr id="315" name="テキスト ボックス 314"/>
        <xdr:cNvSpPr txBox="1"/>
      </xdr:nvSpPr>
      <xdr:spPr>
        <a:xfrm>
          <a:off x="9482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120015</xdr:rowOff>
    </xdr:from>
    <xdr:to>
      <xdr:col>12</xdr:col>
      <xdr:colOff>561975</xdr:colOff>
      <xdr:row>39</xdr:row>
      <xdr:rowOff>50165</xdr:rowOff>
    </xdr:to>
    <xdr:sp macro="" textlink="">
      <xdr:nvSpPr>
        <xdr:cNvPr id="316" name="円/楕円 315"/>
        <xdr:cNvSpPr/>
      </xdr:nvSpPr>
      <xdr:spPr>
        <a:xfrm>
          <a:off x="86995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41292</xdr:rowOff>
    </xdr:from>
    <xdr:ext cx="378565" cy="259045"/>
    <xdr:sp macro="" textlink="">
      <xdr:nvSpPr>
        <xdr:cNvPr id="317" name="テキスト ボックス 316"/>
        <xdr:cNvSpPr txBox="1"/>
      </xdr:nvSpPr>
      <xdr:spPr>
        <a:xfrm>
          <a:off x="8561017" y="672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125095</xdr:rowOff>
    </xdr:from>
    <xdr:to>
      <xdr:col>11</xdr:col>
      <xdr:colOff>358775</xdr:colOff>
      <xdr:row>39</xdr:row>
      <xdr:rowOff>55245</xdr:rowOff>
    </xdr:to>
    <xdr:sp macro="" textlink="">
      <xdr:nvSpPr>
        <xdr:cNvPr id="318" name="円/楕円 317"/>
        <xdr:cNvSpPr/>
      </xdr:nvSpPr>
      <xdr:spPr>
        <a:xfrm>
          <a:off x="7810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46372</xdr:rowOff>
    </xdr:from>
    <xdr:ext cx="378565" cy="259045"/>
    <xdr:sp macro="" textlink="">
      <xdr:nvSpPr>
        <xdr:cNvPr id="319" name="テキスト ボックス 318"/>
        <xdr:cNvSpPr txBox="1"/>
      </xdr:nvSpPr>
      <xdr:spPr>
        <a:xfrm>
          <a:off x="7672017" y="673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85852</xdr:rowOff>
    </xdr:from>
    <xdr:to>
      <xdr:col>10</xdr:col>
      <xdr:colOff>155575</xdr:colOff>
      <xdr:row>38</xdr:row>
      <xdr:rowOff>16002</xdr:rowOff>
    </xdr:to>
    <xdr:sp macro="" textlink="">
      <xdr:nvSpPr>
        <xdr:cNvPr id="320" name="円/楕円 319"/>
        <xdr:cNvSpPr/>
      </xdr:nvSpPr>
      <xdr:spPr>
        <a:xfrm>
          <a:off x="6921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7129</xdr:rowOff>
    </xdr:from>
    <xdr:ext cx="469744" cy="259045"/>
    <xdr:sp macro="" textlink="">
      <xdr:nvSpPr>
        <xdr:cNvPr id="321" name="テキスト ボックス 320"/>
        <xdr:cNvSpPr txBox="1"/>
      </xdr:nvSpPr>
      <xdr:spPr>
        <a:xfrm>
          <a:off x="6737427"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37095</xdr:rowOff>
    </xdr:from>
    <xdr:to>
      <xdr:col>15</xdr:col>
      <xdr:colOff>180975</xdr:colOff>
      <xdr:row>59</xdr:row>
      <xdr:rowOff>41104</xdr:rowOff>
    </xdr:to>
    <xdr:cxnSp macro="">
      <xdr:nvCxnSpPr>
        <xdr:cNvPr id="352" name="直線コネクタ 351"/>
        <xdr:cNvCxnSpPr/>
      </xdr:nvCxnSpPr>
      <xdr:spPr>
        <a:xfrm flipV="1">
          <a:off x="9639300" y="10152645"/>
          <a:ext cx="8382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34120</xdr:rowOff>
    </xdr:from>
    <xdr:to>
      <xdr:col>14</xdr:col>
      <xdr:colOff>28575</xdr:colOff>
      <xdr:row>59</xdr:row>
      <xdr:rowOff>41104</xdr:rowOff>
    </xdr:to>
    <xdr:cxnSp macro="">
      <xdr:nvCxnSpPr>
        <xdr:cNvPr id="355" name="直線コネクタ 354"/>
        <xdr:cNvCxnSpPr/>
      </xdr:nvCxnSpPr>
      <xdr:spPr>
        <a:xfrm>
          <a:off x="8750300" y="10149670"/>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34120</xdr:rowOff>
    </xdr:from>
    <xdr:to>
      <xdr:col>12</xdr:col>
      <xdr:colOff>511175</xdr:colOff>
      <xdr:row>59</xdr:row>
      <xdr:rowOff>40710</xdr:rowOff>
    </xdr:to>
    <xdr:cxnSp macro="">
      <xdr:nvCxnSpPr>
        <xdr:cNvPr id="358" name="直線コネクタ 357"/>
        <xdr:cNvCxnSpPr/>
      </xdr:nvCxnSpPr>
      <xdr:spPr>
        <a:xfrm flipV="1">
          <a:off x="7861300" y="10149670"/>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40710</xdr:rowOff>
    </xdr:from>
    <xdr:to>
      <xdr:col>11</xdr:col>
      <xdr:colOff>307975</xdr:colOff>
      <xdr:row>59</xdr:row>
      <xdr:rowOff>53671</xdr:rowOff>
    </xdr:to>
    <xdr:cxnSp macro="">
      <xdr:nvCxnSpPr>
        <xdr:cNvPr id="361" name="直線コネクタ 360"/>
        <xdr:cNvCxnSpPr/>
      </xdr:nvCxnSpPr>
      <xdr:spPr>
        <a:xfrm flipV="1">
          <a:off x="6972300" y="10156260"/>
          <a:ext cx="8890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157745</xdr:rowOff>
    </xdr:from>
    <xdr:to>
      <xdr:col>15</xdr:col>
      <xdr:colOff>231775</xdr:colOff>
      <xdr:row>59</xdr:row>
      <xdr:rowOff>87895</xdr:rowOff>
    </xdr:to>
    <xdr:sp macro="" textlink="">
      <xdr:nvSpPr>
        <xdr:cNvPr id="371" name="円/楕円 370"/>
        <xdr:cNvSpPr/>
      </xdr:nvSpPr>
      <xdr:spPr>
        <a:xfrm>
          <a:off x="10426700" y="101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161754</xdr:rowOff>
    </xdr:from>
    <xdr:to>
      <xdr:col>14</xdr:col>
      <xdr:colOff>79375</xdr:colOff>
      <xdr:row>59</xdr:row>
      <xdr:rowOff>91904</xdr:rowOff>
    </xdr:to>
    <xdr:sp macro="" textlink="">
      <xdr:nvSpPr>
        <xdr:cNvPr id="373" name="円/楕円 372"/>
        <xdr:cNvSpPr/>
      </xdr:nvSpPr>
      <xdr:spPr>
        <a:xfrm>
          <a:off x="9588500" y="101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108431</xdr:rowOff>
    </xdr:from>
    <xdr:ext cx="534377" cy="259045"/>
    <xdr:sp macro="" textlink="">
      <xdr:nvSpPr>
        <xdr:cNvPr id="374" name="テキスト ボックス 373"/>
        <xdr:cNvSpPr txBox="1"/>
      </xdr:nvSpPr>
      <xdr:spPr>
        <a:xfrm>
          <a:off x="9372111" y="98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154770</xdr:rowOff>
    </xdr:from>
    <xdr:to>
      <xdr:col>12</xdr:col>
      <xdr:colOff>561975</xdr:colOff>
      <xdr:row>59</xdr:row>
      <xdr:rowOff>84920</xdr:rowOff>
    </xdr:to>
    <xdr:sp macro="" textlink="">
      <xdr:nvSpPr>
        <xdr:cNvPr id="375" name="円/楕円 374"/>
        <xdr:cNvSpPr/>
      </xdr:nvSpPr>
      <xdr:spPr>
        <a:xfrm>
          <a:off x="8699500" y="100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101447</xdr:rowOff>
    </xdr:from>
    <xdr:ext cx="534377" cy="259045"/>
    <xdr:sp macro="" textlink="">
      <xdr:nvSpPr>
        <xdr:cNvPr id="376" name="テキスト ボックス 375"/>
        <xdr:cNvSpPr txBox="1"/>
      </xdr:nvSpPr>
      <xdr:spPr>
        <a:xfrm>
          <a:off x="8483111" y="987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161360</xdr:rowOff>
    </xdr:from>
    <xdr:to>
      <xdr:col>11</xdr:col>
      <xdr:colOff>358775</xdr:colOff>
      <xdr:row>59</xdr:row>
      <xdr:rowOff>91510</xdr:rowOff>
    </xdr:to>
    <xdr:sp macro="" textlink="">
      <xdr:nvSpPr>
        <xdr:cNvPr id="377" name="円/楕円 376"/>
        <xdr:cNvSpPr/>
      </xdr:nvSpPr>
      <xdr:spPr>
        <a:xfrm>
          <a:off x="7810500" y="101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108037</xdr:rowOff>
    </xdr:from>
    <xdr:ext cx="534377" cy="259045"/>
    <xdr:sp macro="" textlink="">
      <xdr:nvSpPr>
        <xdr:cNvPr id="378" name="テキスト ボックス 377"/>
        <xdr:cNvSpPr txBox="1"/>
      </xdr:nvSpPr>
      <xdr:spPr>
        <a:xfrm>
          <a:off x="7594111" y="98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2871</xdr:rowOff>
    </xdr:from>
    <xdr:to>
      <xdr:col>10</xdr:col>
      <xdr:colOff>155575</xdr:colOff>
      <xdr:row>59</xdr:row>
      <xdr:rowOff>104471</xdr:rowOff>
    </xdr:to>
    <xdr:sp macro="" textlink="">
      <xdr:nvSpPr>
        <xdr:cNvPr id="379" name="円/楕円 378"/>
        <xdr:cNvSpPr/>
      </xdr:nvSpPr>
      <xdr:spPr>
        <a:xfrm>
          <a:off x="6921500" y="101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120998</xdr:rowOff>
    </xdr:from>
    <xdr:ext cx="534377" cy="259045"/>
    <xdr:sp macro="" textlink="">
      <xdr:nvSpPr>
        <xdr:cNvPr id="380" name="テキスト ボックス 379"/>
        <xdr:cNvSpPr txBox="1"/>
      </xdr:nvSpPr>
      <xdr:spPr>
        <a:xfrm>
          <a:off x="6705111" y="98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7503</xdr:rowOff>
    </xdr:from>
    <xdr:to>
      <xdr:col>15</xdr:col>
      <xdr:colOff>180975</xdr:colOff>
      <xdr:row>77</xdr:row>
      <xdr:rowOff>66025</xdr:rowOff>
    </xdr:to>
    <xdr:cxnSp macro="">
      <xdr:nvCxnSpPr>
        <xdr:cNvPr id="411" name="直線コネクタ 410"/>
        <xdr:cNvCxnSpPr/>
      </xdr:nvCxnSpPr>
      <xdr:spPr>
        <a:xfrm flipV="1">
          <a:off x="9639300" y="13209153"/>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66025</xdr:rowOff>
    </xdr:from>
    <xdr:to>
      <xdr:col>14</xdr:col>
      <xdr:colOff>28575</xdr:colOff>
      <xdr:row>77</xdr:row>
      <xdr:rowOff>83627</xdr:rowOff>
    </xdr:to>
    <xdr:cxnSp macro="">
      <xdr:nvCxnSpPr>
        <xdr:cNvPr id="414" name="直線コネクタ 413"/>
        <xdr:cNvCxnSpPr/>
      </xdr:nvCxnSpPr>
      <xdr:spPr>
        <a:xfrm flipV="1">
          <a:off x="8750300" y="1326767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83627</xdr:rowOff>
    </xdr:from>
    <xdr:to>
      <xdr:col>12</xdr:col>
      <xdr:colOff>511175</xdr:colOff>
      <xdr:row>77</xdr:row>
      <xdr:rowOff>93915</xdr:rowOff>
    </xdr:to>
    <xdr:cxnSp macro="">
      <xdr:nvCxnSpPr>
        <xdr:cNvPr id="417" name="直線コネクタ 416"/>
        <xdr:cNvCxnSpPr/>
      </xdr:nvCxnSpPr>
      <xdr:spPr>
        <a:xfrm flipV="1">
          <a:off x="7861300" y="13285277"/>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93915</xdr:rowOff>
    </xdr:from>
    <xdr:to>
      <xdr:col>11</xdr:col>
      <xdr:colOff>307975</xdr:colOff>
      <xdr:row>77</xdr:row>
      <xdr:rowOff>102896</xdr:rowOff>
    </xdr:to>
    <xdr:cxnSp macro="">
      <xdr:nvCxnSpPr>
        <xdr:cNvPr id="420" name="直線コネクタ 419"/>
        <xdr:cNvCxnSpPr/>
      </xdr:nvCxnSpPr>
      <xdr:spPr>
        <a:xfrm flipV="1">
          <a:off x="6972300" y="13295565"/>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128153</xdr:rowOff>
    </xdr:from>
    <xdr:to>
      <xdr:col>15</xdr:col>
      <xdr:colOff>231775</xdr:colOff>
      <xdr:row>77</xdr:row>
      <xdr:rowOff>58303</xdr:rowOff>
    </xdr:to>
    <xdr:sp macro="" textlink="">
      <xdr:nvSpPr>
        <xdr:cNvPr id="430" name="円/楕円 429"/>
        <xdr:cNvSpPr/>
      </xdr:nvSpPr>
      <xdr:spPr>
        <a:xfrm>
          <a:off x="10426700" y="131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106580</xdr:rowOff>
    </xdr:from>
    <xdr:ext cx="534377" cy="259045"/>
    <xdr:sp macro="" textlink="">
      <xdr:nvSpPr>
        <xdr:cNvPr id="431" name="商工費該当値テキスト"/>
        <xdr:cNvSpPr txBox="1"/>
      </xdr:nvSpPr>
      <xdr:spPr>
        <a:xfrm>
          <a:off x="10528300" y="131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15225</xdr:rowOff>
    </xdr:from>
    <xdr:to>
      <xdr:col>14</xdr:col>
      <xdr:colOff>79375</xdr:colOff>
      <xdr:row>77</xdr:row>
      <xdr:rowOff>116825</xdr:rowOff>
    </xdr:to>
    <xdr:sp macro="" textlink="">
      <xdr:nvSpPr>
        <xdr:cNvPr id="432" name="円/楕円 431"/>
        <xdr:cNvSpPr/>
      </xdr:nvSpPr>
      <xdr:spPr>
        <a:xfrm>
          <a:off x="9588500" y="132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133352</xdr:rowOff>
    </xdr:from>
    <xdr:ext cx="534377" cy="259045"/>
    <xdr:sp macro="" textlink="">
      <xdr:nvSpPr>
        <xdr:cNvPr id="433" name="テキスト ボックス 432"/>
        <xdr:cNvSpPr txBox="1"/>
      </xdr:nvSpPr>
      <xdr:spPr>
        <a:xfrm>
          <a:off x="9372111" y="1299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32827</xdr:rowOff>
    </xdr:from>
    <xdr:to>
      <xdr:col>12</xdr:col>
      <xdr:colOff>561975</xdr:colOff>
      <xdr:row>77</xdr:row>
      <xdr:rowOff>134427</xdr:rowOff>
    </xdr:to>
    <xdr:sp macro="" textlink="">
      <xdr:nvSpPr>
        <xdr:cNvPr id="434" name="円/楕円 433"/>
        <xdr:cNvSpPr/>
      </xdr:nvSpPr>
      <xdr:spPr>
        <a:xfrm>
          <a:off x="8699500" y="132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150954</xdr:rowOff>
    </xdr:from>
    <xdr:ext cx="534377" cy="259045"/>
    <xdr:sp macro="" textlink="">
      <xdr:nvSpPr>
        <xdr:cNvPr id="435" name="テキスト ボックス 434"/>
        <xdr:cNvSpPr txBox="1"/>
      </xdr:nvSpPr>
      <xdr:spPr>
        <a:xfrm>
          <a:off x="8483111" y="1300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43115</xdr:rowOff>
    </xdr:from>
    <xdr:to>
      <xdr:col>11</xdr:col>
      <xdr:colOff>358775</xdr:colOff>
      <xdr:row>77</xdr:row>
      <xdr:rowOff>144715</xdr:rowOff>
    </xdr:to>
    <xdr:sp macro="" textlink="">
      <xdr:nvSpPr>
        <xdr:cNvPr id="436" name="円/楕円 435"/>
        <xdr:cNvSpPr/>
      </xdr:nvSpPr>
      <xdr:spPr>
        <a:xfrm>
          <a:off x="7810500" y="132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161242</xdr:rowOff>
    </xdr:from>
    <xdr:ext cx="534377" cy="259045"/>
    <xdr:sp macro="" textlink="">
      <xdr:nvSpPr>
        <xdr:cNvPr id="437" name="テキスト ボックス 436"/>
        <xdr:cNvSpPr txBox="1"/>
      </xdr:nvSpPr>
      <xdr:spPr>
        <a:xfrm>
          <a:off x="7594111" y="1301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52096</xdr:rowOff>
    </xdr:from>
    <xdr:to>
      <xdr:col>10</xdr:col>
      <xdr:colOff>155575</xdr:colOff>
      <xdr:row>77</xdr:row>
      <xdr:rowOff>153696</xdr:rowOff>
    </xdr:to>
    <xdr:sp macro="" textlink="">
      <xdr:nvSpPr>
        <xdr:cNvPr id="438" name="円/楕円 437"/>
        <xdr:cNvSpPr/>
      </xdr:nvSpPr>
      <xdr:spPr>
        <a:xfrm>
          <a:off x="6921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170223</xdr:rowOff>
    </xdr:from>
    <xdr:ext cx="534377" cy="259045"/>
    <xdr:sp macro="" textlink="">
      <xdr:nvSpPr>
        <xdr:cNvPr id="439" name="テキスト ボックス 438"/>
        <xdr:cNvSpPr txBox="1"/>
      </xdr:nvSpPr>
      <xdr:spPr>
        <a:xfrm>
          <a:off x="6705111" y="130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135486</xdr:rowOff>
    </xdr:from>
    <xdr:to>
      <xdr:col>15</xdr:col>
      <xdr:colOff>180975</xdr:colOff>
      <xdr:row>98</xdr:row>
      <xdr:rowOff>135772</xdr:rowOff>
    </xdr:to>
    <xdr:cxnSp macro="">
      <xdr:nvCxnSpPr>
        <xdr:cNvPr id="468" name="直線コネクタ 467"/>
        <xdr:cNvCxnSpPr/>
      </xdr:nvCxnSpPr>
      <xdr:spPr>
        <a:xfrm flipV="1">
          <a:off x="9639300" y="16937586"/>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126285</xdr:rowOff>
    </xdr:from>
    <xdr:to>
      <xdr:col>14</xdr:col>
      <xdr:colOff>28575</xdr:colOff>
      <xdr:row>98</xdr:row>
      <xdr:rowOff>135772</xdr:rowOff>
    </xdr:to>
    <xdr:cxnSp macro="">
      <xdr:nvCxnSpPr>
        <xdr:cNvPr id="471" name="直線コネクタ 470"/>
        <xdr:cNvCxnSpPr/>
      </xdr:nvCxnSpPr>
      <xdr:spPr>
        <a:xfrm>
          <a:off x="8750300" y="1692838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126285</xdr:rowOff>
    </xdr:from>
    <xdr:to>
      <xdr:col>12</xdr:col>
      <xdr:colOff>511175</xdr:colOff>
      <xdr:row>98</xdr:row>
      <xdr:rowOff>140325</xdr:rowOff>
    </xdr:to>
    <xdr:cxnSp macro="">
      <xdr:nvCxnSpPr>
        <xdr:cNvPr id="474" name="直線コネクタ 473"/>
        <xdr:cNvCxnSpPr/>
      </xdr:nvCxnSpPr>
      <xdr:spPr>
        <a:xfrm flipV="1">
          <a:off x="7861300" y="16928385"/>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140325</xdr:rowOff>
    </xdr:from>
    <xdr:to>
      <xdr:col>11</xdr:col>
      <xdr:colOff>307975</xdr:colOff>
      <xdr:row>98</xdr:row>
      <xdr:rowOff>142199</xdr:rowOff>
    </xdr:to>
    <xdr:cxnSp macro="">
      <xdr:nvCxnSpPr>
        <xdr:cNvPr id="477" name="直線コネクタ 476"/>
        <xdr:cNvCxnSpPr/>
      </xdr:nvCxnSpPr>
      <xdr:spPr>
        <a:xfrm flipV="1">
          <a:off x="6972300" y="1694242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84686</xdr:rowOff>
    </xdr:from>
    <xdr:to>
      <xdr:col>15</xdr:col>
      <xdr:colOff>231775</xdr:colOff>
      <xdr:row>99</xdr:row>
      <xdr:rowOff>14836</xdr:rowOff>
    </xdr:to>
    <xdr:sp macro="" textlink="">
      <xdr:nvSpPr>
        <xdr:cNvPr id="487" name="円/楕円 486"/>
        <xdr:cNvSpPr/>
      </xdr:nvSpPr>
      <xdr:spPr>
        <a:xfrm>
          <a:off x="10426700" y="168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84972</xdr:rowOff>
    </xdr:from>
    <xdr:to>
      <xdr:col>14</xdr:col>
      <xdr:colOff>79375</xdr:colOff>
      <xdr:row>99</xdr:row>
      <xdr:rowOff>15122</xdr:rowOff>
    </xdr:to>
    <xdr:sp macro="" textlink="">
      <xdr:nvSpPr>
        <xdr:cNvPr id="489" name="円/楕円 488"/>
        <xdr:cNvSpPr/>
      </xdr:nvSpPr>
      <xdr:spPr>
        <a:xfrm>
          <a:off x="9588500" y="1688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6249</xdr:rowOff>
    </xdr:from>
    <xdr:ext cx="534377" cy="259045"/>
    <xdr:sp macro="" textlink="">
      <xdr:nvSpPr>
        <xdr:cNvPr id="490" name="テキスト ボックス 489"/>
        <xdr:cNvSpPr txBox="1"/>
      </xdr:nvSpPr>
      <xdr:spPr>
        <a:xfrm>
          <a:off x="9372111" y="169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75485</xdr:rowOff>
    </xdr:from>
    <xdr:to>
      <xdr:col>12</xdr:col>
      <xdr:colOff>561975</xdr:colOff>
      <xdr:row>99</xdr:row>
      <xdr:rowOff>5635</xdr:rowOff>
    </xdr:to>
    <xdr:sp macro="" textlink="">
      <xdr:nvSpPr>
        <xdr:cNvPr id="491" name="円/楕円 490"/>
        <xdr:cNvSpPr/>
      </xdr:nvSpPr>
      <xdr:spPr>
        <a:xfrm>
          <a:off x="8699500" y="168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168212</xdr:rowOff>
    </xdr:from>
    <xdr:ext cx="534377" cy="259045"/>
    <xdr:sp macro="" textlink="">
      <xdr:nvSpPr>
        <xdr:cNvPr id="492" name="テキスト ボックス 491"/>
        <xdr:cNvSpPr txBox="1"/>
      </xdr:nvSpPr>
      <xdr:spPr>
        <a:xfrm>
          <a:off x="8483111" y="169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89525</xdr:rowOff>
    </xdr:from>
    <xdr:to>
      <xdr:col>11</xdr:col>
      <xdr:colOff>358775</xdr:colOff>
      <xdr:row>99</xdr:row>
      <xdr:rowOff>19675</xdr:rowOff>
    </xdr:to>
    <xdr:sp macro="" textlink="">
      <xdr:nvSpPr>
        <xdr:cNvPr id="493" name="円/楕円 492"/>
        <xdr:cNvSpPr/>
      </xdr:nvSpPr>
      <xdr:spPr>
        <a:xfrm>
          <a:off x="7810500" y="168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10802</xdr:rowOff>
    </xdr:from>
    <xdr:ext cx="534377" cy="259045"/>
    <xdr:sp macro="" textlink="">
      <xdr:nvSpPr>
        <xdr:cNvPr id="494" name="テキスト ボックス 493"/>
        <xdr:cNvSpPr txBox="1"/>
      </xdr:nvSpPr>
      <xdr:spPr>
        <a:xfrm>
          <a:off x="7594111" y="169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91399</xdr:rowOff>
    </xdr:from>
    <xdr:to>
      <xdr:col>10</xdr:col>
      <xdr:colOff>155575</xdr:colOff>
      <xdr:row>99</xdr:row>
      <xdr:rowOff>21549</xdr:rowOff>
    </xdr:to>
    <xdr:sp macro="" textlink="">
      <xdr:nvSpPr>
        <xdr:cNvPr id="495" name="円/楕円 494"/>
        <xdr:cNvSpPr/>
      </xdr:nvSpPr>
      <xdr:spPr>
        <a:xfrm>
          <a:off x="6921500" y="168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12676</xdr:rowOff>
    </xdr:from>
    <xdr:ext cx="534377" cy="259045"/>
    <xdr:sp macro="" textlink="">
      <xdr:nvSpPr>
        <xdr:cNvPr id="496" name="テキスト ボックス 495"/>
        <xdr:cNvSpPr txBox="1"/>
      </xdr:nvSpPr>
      <xdr:spPr>
        <a:xfrm>
          <a:off x="6705111" y="169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91122</xdr:rowOff>
    </xdr:from>
    <xdr:to>
      <xdr:col>23</xdr:col>
      <xdr:colOff>517525</xdr:colOff>
      <xdr:row>37</xdr:row>
      <xdr:rowOff>91503</xdr:rowOff>
    </xdr:to>
    <xdr:cxnSp macro="">
      <xdr:nvCxnSpPr>
        <xdr:cNvPr id="525" name="直線コネクタ 524"/>
        <xdr:cNvCxnSpPr/>
      </xdr:nvCxnSpPr>
      <xdr:spPr>
        <a:xfrm flipV="1">
          <a:off x="15481300" y="643477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76892</xdr:rowOff>
    </xdr:from>
    <xdr:to>
      <xdr:col>22</xdr:col>
      <xdr:colOff>365125</xdr:colOff>
      <xdr:row>37</xdr:row>
      <xdr:rowOff>91503</xdr:rowOff>
    </xdr:to>
    <xdr:cxnSp macro="">
      <xdr:nvCxnSpPr>
        <xdr:cNvPr id="528" name="直線コネクタ 527"/>
        <xdr:cNvCxnSpPr/>
      </xdr:nvCxnSpPr>
      <xdr:spPr>
        <a:xfrm>
          <a:off x="14592300" y="6420542"/>
          <a:ext cx="8890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76892</xdr:rowOff>
    </xdr:from>
    <xdr:to>
      <xdr:col>21</xdr:col>
      <xdr:colOff>161925</xdr:colOff>
      <xdr:row>37</xdr:row>
      <xdr:rowOff>90780</xdr:rowOff>
    </xdr:to>
    <xdr:cxnSp macro="">
      <xdr:nvCxnSpPr>
        <xdr:cNvPr id="531" name="直線コネクタ 530"/>
        <xdr:cNvCxnSpPr/>
      </xdr:nvCxnSpPr>
      <xdr:spPr>
        <a:xfrm flipV="1">
          <a:off x="13703300" y="6420542"/>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82626</xdr:rowOff>
    </xdr:from>
    <xdr:to>
      <xdr:col>19</xdr:col>
      <xdr:colOff>644525</xdr:colOff>
      <xdr:row>37</xdr:row>
      <xdr:rowOff>90780</xdr:rowOff>
    </xdr:to>
    <xdr:cxnSp macro="">
      <xdr:nvCxnSpPr>
        <xdr:cNvPr id="534" name="直線コネクタ 533"/>
        <xdr:cNvCxnSpPr/>
      </xdr:nvCxnSpPr>
      <xdr:spPr>
        <a:xfrm>
          <a:off x="12814300" y="6426276"/>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40322</xdr:rowOff>
    </xdr:from>
    <xdr:to>
      <xdr:col>23</xdr:col>
      <xdr:colOff>568325</xdr:colOff>
      <xdr:row>37</xdr:row>
      <xdr:rowOff>141922</xdr:rowOff>
    </xdr:to>
    <xdr:sp macro="" textlink="">
      <xdr:nvSpPr>
        <xdr:cNvPr id="544" name="円/楕円 543"/>
        <xdr:cNvSpPr/>
      </xdr:nvSpPr>
      <xdr:spPr>
        <a:xfrm>
          <a:off x="16268700" y="63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126699</xdr:rowOff>
    </xdr:from>
    <xdr:ext cx="534377" cy="259045"/>
    <xdr:sp macro="" textlink="">
      <xdr:nvSpPr>
        <xdr:cNvPr id="545" name="消防費該当値テキスト"/>
        <xdr:cNvSpPr txBox="1"/>
      </xdr:nvSpPr>
      <xdr:spPr>
        <a:xfrm>
          <a:off x="16370300" y="62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40703</xdr:rowOff>
    </xdr:from>
    <xdr:to>
      <xdr:col>22</xdr:col>
      <xdr:colOff>415925</xdr:colOff>
      <xdr:row>37</xdr:row>
      <xdr:rowOff>142303</xdr:rowOff>
    </xdr:to>
    <xdr:sp macro="" textlink="">
      <xdr:nvSpPr>
        <xdr:cNvPr id="546" name="円/楕円 545"/>
        <xdr:cNvSpPr/>
      </xdr:nvSpPr>
      <xdr:spPr>
        <a:xfrm>
          <a:off x="15430500" y="63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133431</xdr:rowOff>
    </xdr:from>
    <xdr:ext cx="534377" cy="259045"/>
    <xdr:sp macro="" textlink="">
      <xdr:nvSpPr>
        <xdr:cNvPr id="547" name="テキスト ボックス 546"/>
        <xdr:cNvSpPr txBox="1"/>
      </xdr:nvSpPr>
      <xdr:spPr>
        <a:xfrm>
          <a:off x="15214111" y="64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26092</xdr:rowOff>
    </xdr:from>
    <xdr:to>
      <xdr:col>21</xdr:col>
      <xdr:colOff>212725</xdr:colOff>
      <xdr:row>37</xdr:row>
      <xdr:rowOff>127692</xdr:rowOff>
    </xdr:to>
    <xdr:sp macro="" textlink="">
      <xdr:nvSpPr>
        <xdr:cNvPr id="548" name="円/楕円 547"/>
        <xdr:cNvSpPr/>
      </xdr:nvSpPr>
      <xdr:spPr>
        <a:xfrm>
          <a:off x="14541500" y="63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118819</xdr:rowOff>
    </xdr:from>
    <xdr:ext cx="534377" cy="259045"/>
    <xdr:sp macro="" textlink="">
      <xdr:nvSpPr>
        <xdr:cNvPr id="549" name="テキスト ボックス 548"/>
        <xdr:cNvSpPr txBox="1"/>
      </xdr:nvSpPr>
      <xdr:spPr>
        <a:xfrm>
          <a:off x="14325111" y="64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39980</xdr:rowOff>
    </xdr:from>
    <xdr:to>
      <xdr:col>20</xdr:col>
      <xdr:colOff>9525</xdr:colOff>
      <xdr:row>37</xdr:row>
      <xdr:rowOff>141580</xdr:rowOff>
    </xdr:to>
    <xdr:sp macro="" textlink="">
      <xdr:nvSpPr>
        <xdr:cNvPr id="550" name="円/楕円 549"/>
        <xdr:cNvSpPr/>
      </xdr:nvSpPr>
      <xdr:spPr>
        <a:xfrm>
          <a:off x="13652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132707</xdr:rowOff>
    </xdr:from>
    <xdr:ext cx="534377" cy="259045"/>
    <xdr:sp macro="" textlink="">
      <xdr:nvSpPr>
        <xdr:cNvPr id="551" name="テキスト ボックス 550"/>
        <xdr:cNvSpPr txBox="1"/>
      </xdr:nvSpPr>
      <xdr:spPr>
        <a:xfrm>
          <a:off x="13436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31826</xdr:rowOff>
    </xdr:from>
    <xdr:to>
      <xdr:col>18</xdr:col>
      <xdr:colOff>492125</xdr:colOff>
      <xdr:row>37</xdr:row>
      <xdr:rowOff>133426</xdr:rowOff>
    </xdr:to>
    <xdr:sp macro="" textlink="">
      <xdr:nvSpPr>
        <xdr:cNvPr id="552" name="円/楕円 551"/>
        <xdr:cNvSpPr/>
      </xdr:nvSpPr>
      <xdr:spPr>
        <a:xfrm>
          <a:off x="12763500" y="63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149953</xdr:rowOff>
    </xdr:from>
    <xdr:ext cx="534377" cy="259045"/>
    <xdr:sp macro="" textlink="">
      <xdr:nvSpPr>
        <xdr:cNvPr id="553" name="テキスト ボックス 552"/>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26829</xdr:rowOff>
    </xdr:from>
    <xdr:to>
      <xdr:col>23</xdr:col>
      <xdr:colOff>517525</xdr:colOff>
      <xdr:row>55</xdr:row>
      <xdr:rowOff>165018</xdr:rowOff>
    </xdr:to>
    <xdr:cxnSp macro="">
      <xdr:nvCxnSpPr>
        <xdr:cNvPr id="583" name="直線コネクタ 582"/>
        <xdr:cNvCxnSpPr/>
      </xdr:nvCxnSpPr>
      <xdr:spPr>
        <a:xfrm flipV="1">
          <a:off x="15481300" y="9285129"/>
          <a:ext cx="838200" cy="30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68091</xdr:rowOff>
    </xdr:from>
    <xdr:to>
      <xdr:col>22</xdr:col>
      <xdr:colOff>365125</xdr:colOff>
      <xdr:row>55</xdr:row>
      <xdr:rowOff>165018</xdr:rowOff>
    </xdr:to>
    <xdr:cxnSp macro="">
      <xdr:nvCxnSpPr>
        <xdr:cNvPr id="586" name="直線コネクタ 585"/>
        <xdr:cNvCxnSpPr/>
      </xdr:nvCxnSpPr>
      <xdr:spPr>
        <a:xfrm>
          <a:off x="14592300" y="9497841"/>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68091</xdr:rowOff>
    </xdr:from>
    <xdr:to>
      <xdr:col>21</xdr:col>
      <xdr:colOff>161925</xdr:colOff>
      <xdr:row>55</xdr:row>
      <xdr:rowOff>154369</xdr:rowOff>
    </xdr:to>
    <xdr:cxnSp macro="">
      <xdr:nvCxnSpPr>
        <xdr:cNvPr id="589" name="直線コネクタ 588"/>
        <xdr:cNvCxnSpPr/>
      </xdr:nvCxnSpPr>
      <xdr:spPr>
        <a:xfrm flipV="1">
          <a:off x="13703300" y="9497841"/>
          <a:ext cx="889000" cy="8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154369</xdr:rowOff>
    </xdr:from>
    <xdr:to>
      <xdr:col>19</xdr:col>
      <xdr:colOff>644525</xdr:colOff>
      <xdr:row>56</xdr:row>
      <xdr:rowOff>49193</xdr:rowOff>
    </xdr:to>
    <xdr:cxnSp macro="">
      <xdr:nvCxnSpPr>
        <xdr:cNvPr id="592" name="直線コネクタ 591"/>
        <xdr:cNvCxnSpPr/>
      </xdr:nvCxnSpPr>
      <xdr:spPr>
        <a:xfrm flipV="1">
          <a:off x="12814300" y="9584119"/>
          <a:ext cx="889000" cy="6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147479</xdr:rowOff>
    </xdr:from>
    <xdr:to>
      <xdr:col>23</xdr:col>
      <xdr:colOff>568325</xdr:colOff>
      <xdr:row>54</xdr:row>
      <xdr:rowOff>77629</xdr:rowOff>
    </xdr:to>
    <xdr:sp macro="" textlink="">
      <xdr:nvSpPr>
        <xdr:cNvPr id="602" name="円/楕円 601"/>
        <xdr:cNvSpPr/>
      </xdr:nvSpPr>
      <xdr:spPr>
        <a:xfrm>
          <a:off x="16268700" y="92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170356</xdr:rowOff>
    </xdr:from>
    <xdr:ext cx="534377" cy="259045"/>
    <xdr:sp macro="" textlink="">
      <xdr:nvSpPr>
        <xdr:cNvPr id="603" name="教育費該当値テキスト"/>
        <xdr:cNvSpPr txBox="1"/>
      </xdr:nvSpPr>
      <xdr:spPr>
        <a:xfrm>
          <a:off x="16370300" y="90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65,925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114218</xdr:rowOff>
    </xdr:from>
    <xdr:to>
      <xdr:col>22</xdr:col>
      <xdr:colOff>415925</xdr:colOff>
      <xdr:row>56</xdr:row>
      <xdr:rowOff>44368</xdr:rowOff>
    </xdr:to>
    <xdr:sp macro="" textlink="">
      <xdr:nvSpPr>
        <xdr:cNvPr id="604" name="円/楕円 603"/>
        <xdr:cNvSpPr/>
      </xdr:nvSpPr>
      <xdr:spPr>
        <a:xfrm>
          <a:off x="15430500" y="95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60895</xdr:rowOff>
    </xdr:from>
    <xdr:ext cx="534377" cy="259045"/>
    <xdr:sp macro="" textlink="">
      <xdr:nvSpPr>
        <xdr:cNvPr id="605" name="テキスト ボックス 604"/>
        <xdr:cNvSpPr txBox="1"/>
      </xdr:nvSpPr>
      <xdr:spPr>
        <a:xfrm>
          <a:off x="15214111" y="93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17291</xdr:rowOff>
    </xdr:from>
    <xdr:to>
      <xdr:col>21</xdr:col>
      <xdr:colOff>212725</xdr:colOff>
      <xdr:row>55</xdr:row>
      <xdr:rowOff>118891</xdr:rowOff>
    </xdr:to>
    <xdr:sp macro="" textlink="">
      <xdr:nvSpPr>
        <xdr:cNvPr id="606" name="円/楕円 605"/>
        <xdr:cNvSpPr/>
      </xdr:nvSpPr>
      <xdr:spPr>
        <a:xfrm>
          <a:off x="14541500" y="94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135418</xdr:rowOff>
    </xdr:from>
    <xdr:ext cx="534377" cy="259045"/>
    <xdr:sp macro="" textlink="">
      <xdr:nvSpPr>
        <xdr:cNvPr id="607" name="テキスト ボックス 606"/>
        <xdr:cNvSpPr txBox="1"/>
      </xdr:nvSpPr>
      <xdr:spPr>
        <a:xfrm>
          <a:off x="14325111" y="92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103569</xdr:rowOff>
    </xdr:from>
    <xdr:to>
      <xdr:col>20</xdr:col>
      <xdr:colOff>9525</xdr:colOff>
      <xdr:row>56</xdr:row>
      <xdr:rowOff>33719</xdr:rowOff>
    </xdr:to>
    <xdr:sp macro="" textlink="">
      <xdr:nvSpPr>
        <xdr:cNvPr id="608" name="円/楕円 607"/>
        <xdr:cNvSpPr/>
      </xdr:nvSpPr>
      <xdr:spPr>
        <a:xfrm>
          <a:off x="13652500" y="95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50246</xdr:rowOff>
    </xdr:from>
    <xdr:ext cx="534377" cy="259045"/>
    <xdr:sp macro="" textlink="">
      <xdr:nvSpPr>
        <xdr:cNvPr id="609" name="テキスト ボックス 608"/>
        <xdr:cNvSpPr txBox="1"/>
      </xdr:nvSpPr>
      <xdr:spPr>
        <a:xfrm>
          <a:off x="13436111" y="93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169843</xdr:rowOff>
    </xdr:from>
    <xdr:to>
      <xdr:col>18</xdr:col>
      <xdr:colOff>492125</xdr:colOff>
      <xdr:row>56</xdr:row>
      <xdr:rowOff>99993</xdr:rowOff>
    </xdr:to>
    <xdr:sp macro="" textlink="">
      <xdr:nvSpPr>
        <xdr:cNvPr id="610" name="円/楕円 609"/>
        <xdr:cNvSpPr/>
      </xdr:nvSpPr>
      <xdr:spPr>
        <a:xfrm>
          <a:off x="12763500" y="95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116520</xdr:rowOff>
    </xdr:from>
    <xdr:ext cx="534377" cy="259045"/>
    <xdr:sp macro="" textlink="">
      <xdr:nvSpPr>
        <xdr:cNvPr id="611" name="テキスト ボックス 610"/>
        <xdr:cNvSpPr txBox="1"/>
      </xdr:nvSpPr>
      <xdr:spPr>
        <a:xfrm>
          <a:off x="12547111" y="93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126642</xdr:rowOff>
    </xdr:from>
    <xdr:to>
      <xdr:col>23</xdr:col>
      <xdr:colOff>517525</xdr:colOff>
      <xdr:row>78</xdr:row>
      <xdr:rowOff>139700</xdr:rowOff>
    </xdr:to>
    <xdr:cxnSp macro="">
      <xdr:nvCxnSpPr>
        <xdr:cNvPr id="638" name="直線コネクタ 637"/>
        <xdr:cNvCxnSpPr/>
      </xdr:nvCxnSpPr>
      <xdr:spPr>
        <a:xfrm flipV="1">
          <a:off x="15481300" y="13499742"/>
          <a:ext cx="8382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119931</xdr:rowOff>
    </xdr:from>
    <xdr:to>
      <xdr:col>21</xdr:col>
      <xdr:colOff>161925</xdr:colOff>
      <xdr:row>78</xdr:row>
      <xdr:rowOff>139700</xdr:rowOff>
    </xdr:to>
    <xdr:cxnSp macro="">
      <xdr:nvCxnSpPr>
        <xdr:cNvPr id="644" name="直線コネクタ 643"/>
        <xdr:cNvCxnSpPr/>
      </xdr:nvCxnSpPr>
      <xdr:spPr>
        <a:xfrm>
          <a:off x="13703300" y="13493031"/>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108730</xdr:rowOff>
    </xdr:from>
    <xdr:to>
      <xdr:col>19</xdr:col>
      <xdr:colOff>644525</xdr:colOff>
      <xdr:row>78</xdr:row>
      <xdr:rowOff>119931</xdr:rowOff>
    </xdr:to>
    <xdr:cxnSp macro="">
      <xdr:nvCxnSpPr>
        <xdr:cNvPr id="647" name="直線コネクタ 646"/>
        <xdr:cNvCxnSpPr/>
      </xdr:nvCxnSpPr>
      <xdr:spPr>
        <a:xfrm>
          <a:off x="12814300" y="1348183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75842</xdr:rowOff>
    </xdr:from>
    <xdr:to>
      <xdr:col>23</xdr:col>
      <xdr:colOff>568325</xdr:colOff>
      <xdr:row>79</xdr:row>
      <xdr:rowOff>5992</xdr:rowOff>
    </xdr:to>
    <xdr:sp macro="" textlink="">
      <xdr:nvSpPr>
        <xdr:cNvPr id="657" name="円/楕円 656"/>
        <xdr:cNvSpPr/>
      </xdr:nvSpPr>
      <xdr:spPr>
        <a:xfrm>
          <a:off x="16268700" y="134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469744" cy="259045"/>
    <xdr:sp macro="" textlink="">
      <xdr:nvSpPr>
        <xdr:cNvPr id="658" name="災害復旧費該当値テキスト"/>
        <xdr:cNvSpPr txBox="1"/>
      </xdr:nvSpPr>
      <xdr:spPr>
        <a:xfrm>
          <a:off x="16370300" y="133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9" name="円/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0" name="テキスト ボックス 659"/>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1" name="円/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2" name="テキスト ボックス 661"/>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69131</xdr:rowOff>
    </xdr:from>
    <xdr:to>
      <xdr:col>20</xdr:col>
      <xdr:colOff>9525</xdr:colOff>
      <xdr:row>78</xdr:row>
      <xdr:rowOff>170731</xdr:rowOff>
    </xdr:to>
    <xdr:sp macro="" textlink="">
      <xdr:nvSpPr>
        <xdr:cNvPr id="663" name="円/楕円 662"/>
        <xdr:cNvSpPr/>
      </xdr:nvSpPr>
      <xdr:spPr>
        <a:xfrm>
          <a:off x="13652500" y="134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161858</xdr:rowOff>
    </xdr:from>
    <xdr:ext cx="469744" cy="259045"/>
    <xdr:sp macro="" textlink="">
      <xdr:nvSpPr>
        <xdr:cNvPr id="664" name="テキスト ボックス 663"/>
        <xdr:cNvSpPr txBox="1"/>
      </xdr:nvSpPr>
      <xdr:spPr>
        <a:xfrm>
          <a:off x="13468427" y="1353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57930</xdr:rowOff>
    </xdr:from>
    <xdr:to>
      <xdr:col>18</xdr:col>
      <xdr:colOff>492125</xdr:colOff>
      <xdr:row>78</xdr:row>
      <xdr:rowOff>159530</xdr:rowOff>
    </xdr:to>
    <xdr:sp macro="" textlink="">
      <xdr:nvSpPr>
        <xdr:cNvPr id="665" name="円/楕円 664"/>
        <xdr:cNvSpPr/>
      </xdr:nvSpPr>
      <xdr:spPr>
        <a:xfrm>
          <a:off x="12763500" y="134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150657</xdr:rowOff>
    </xdr:from>
    <xdr:ext cx="469744" cy="259045"/>
    <xdr:sp macro="" textlink="">
      <xdr:nvSpPr>
        <xdr:cNvPr id="666" name="テキスト ボックス 665"/>
        <xdr:cNvSpPr txBox="1"/>
      </xdr:nvSpPr>
      <xdr:spPr>
        <a:xfrm>
          <a:off x="12579427" y="135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115736</xdr:rowOff>
    </xdr:from>
    <xdr:to>
      <xdr:col>23</xdr:col>
      <xdr:colOff>517525</xdr:colOff>
      <xdr:row>95</xdr:row>
      <xdr:rowOff>147993</xdr:rowOff>
    </xdr:to>
    <xdr:cxnSp macro="">
      <xdr:nvCxnSpPr>
        <xdr:cNvPr id="695" name="直線コネクタ 694"/>
        <xdr:cNvCxnSpPr/>
      </xdr:nvCxnSpPr>
      <xdr:spPr>
        <a:xfrm>
          <a:off x="15481300" y="16403486"/>
          <a:ext cx="838200" cy="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115736</xdr:rowOff>
    </xdr:from>
    <xdr:to>
      <xdr:col>22</xdr:col>
      <xdr:colOff>365125</xdr:colOff>
      <xdr:row>95</xdr:row>
      <xdr:rowOff>122810</xdr:rowOff>
    </xdr:to>
    <xdr:cxnSp macro="">
      <xdr:nvCxnSpPr>
        <xdr:cNvPr id="698" name="直線コネクタ 697"/>
        <xdr:cNvCxnSpPr/>
      </xdr:nvCxnSpPr>
      <xdr:spPr>
        <a:xfrm flipV="1">
          <a:off x="14592300" y="16403486"/>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122810</xdr:rowOff>
    </xdr:from>
    <xdr:to>
      <xdr:col>21</xdr:col>
      <xdr:colOff>161925</xdr:colOff>
      <xdr:row>96</xdr:row>
      <xdr:rowOff>16027</xdr:rowOff>
    </xdr:to>
    <xdr:cxnSp macro="">
      <xdr:nvCxnSpPr>
        <xdr:cNvPr id="701" name="直線コネクタ 700"/>
        <xdr:cNvCxnSpPr/>
      </xdr:nvCxnSpPr>
      <xdr:spPr>
        <a:xfrm flipV="1">
          <a:off x="13703300" y="16410560"/>
          <a:ext cx="8890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16027</xdr:rowOff>
    </xdr:from>
    <xdr:to>
      <xdr:col>19</xdr:col>
      <xdr:colOff>644525</xdr:colOff>
      <xdr:row>96</xdr:row>
      <xdr:rowOff>55601</xdr:rowOff>
    </xdr:to>
    <xdr:cxnSp macro="">
      <xdr:nvCxnSpPr>
        <xdr:cNvPr id="704" name="直線コネクタ 703"/>
        <xdr:cNvCxnSpPr/>
      </xdr:nvCxnSpPr>
      <xdr:spPr>
        <a:xfrm flipV="1">
          <a:off x="12814300" y="16475227"/>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97193</xdr:rowOff>
    </xdr:from>
    <xdr:to>
      <xdr:col>23</xdr:col>
      <xdr:colOff>568325</xdr:colOff>
      <xdr:row>96</xdr:row>
      <xdr:rowOff>27343</xdr:rowOff>
    </xdr:to>
    <xdr:sp macro="" textlink="">
      <xdr:nvSpPr>
        <xdr:cNvPr id="714" name="円/楕円 713"/>
        <xdr:cNvSpPr/>
      </xdr:nvSpPr>
      <xdr:spPr>
        <a:xfrm>
          <a:off x="16268700" y="163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75620</xdr:rowOff>
    </xdr:from>
    <xdr:ext cx="534377" cy="259045"/>
    <xdr:sp macro="" textlink="">
      <xdr:nvSpPr>
        <xdr:cNvPr id="715" name="公債費該当値テキスト"/>
        <xdr:cNvSpPr txBox="1"/>
      </xdr:nvSpPr>
      <xdr:spPr>
        <a:xfrm>
          <a:off x="16370300" y="163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45,847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64936</xdr:rowOff>
    </xdr:from>
    <xdr:to>
      <xdr:col>22</xdr:col>
      <xdr:colOff>415925</xdr:colOff>
      <xdr:row>95</xdr:row>
      <xdr:rowOff>166536</xdr:rowOff>
    </xdr:to>
    <xdr:sp macro="" textlink="">
      <xdr:nvSpPr>
        <xdr:cNvPr id="716" name="円/楕円 715"/>
        <xdr:cNvSpPr/>
      </xdr:nvSpPr>
      <xdr:spPr>
        <a:xfrm>
          <a:off x="15430500" y="163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11613</xdr:rowOff>
    </xdr:from>
    <xdr:ext cx="534377" cy="259045"/>
    <xdr:sp macro="" textlink="">
      <xdr:nvSpPr>
        <xdr:cNvPr id="717" name="テキスト ボックス 716"/>
        <xdr:cNvSpPr txBox="1"/>
      </xdr:nvSpPr>
      <xdr:spPr>
        <a:xfrm>
          <a:off x="15214111" y="1612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72010</xdr:rowOff>
    </xdr:from>
    <xdr:to>
      <xdr:col>21</xdr:col>
      <xdr:colOff>212725</xdr:colOff>
      <xdr:row>96</xdr:row>
      <xdr:rowOff>2160</xdr:rowOff>
    </xdr:to>
    <xdr:sp macro="" textlink="">
      <xdr:nvSpPr>
        <xdr:cNvPr id="718" name="円/楕円 717"/>
        <xdr:cNvSpPr/>
      </xdr:nvSpPr>
      <xdr:spPr>
        <a:xfrm>
          <a:off x="14541500" y="163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18687</xdr:rowOff>
    </xdr:from>
    <xdr:ext cx="534377" cy="259045"/>
    <xdr:sp macro="" textlink="">
      <xdr:nvSpPr>
        <xdr:cNvPr id="719" name="テキスト ボックス 718"/>
        <xdr:cNvSpPr txBox="1"/>
      </xdr:nvSpPr>
      <xdr:spPr>
        <a:xfrm>
          <a:off x="14325111" y="1613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136677</xdr:rowOff>
    </xdr:from>
    <xdr:to>
      <xdr:col>20</xdr:col>
      <xdr:colOff>9525</xdr:colOff>
      <xdr:row>96</xdr:row>
      <xdr:rowOff>66827</xdr:rowOff>
    </xdr:to>
    <xdr:sp macro="" textlink="">
      <xdr:nvSpPr>
        <xdr:cNvPr id="720" name="円/楕円 719"/>
        <xdr:cNvSpPr/>
      </xdr:nvSpPr>
      <xdr:spPr>
        <a:xfrm>
          <a:off x="136525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57954</xdr:rowOff>
    </xdr:from>
    <xdr:ext cx="534377" cy="259045"/>
    <xdr:sp macro="" textlink="">
      <xdr:nvSpPr>
        <xdr:cNvPr id="721" name="テキスト ボックス 720"/>
        <xdr:cNvSpPr txBox="1"/>
      </xdr:nvSpPr>
      <xdr:spPr>
        <a:xfrm>
          <a:off x="13436111" y="165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4801</xdr:rowOff>
    </xdr:from>
    <xdr:to>
      <xdr:col>18</xdr:col>
      <xdr:colOff>492125</xdr:colOff>
      <xdr:row>96</xdr:row>
      <xdr:rowOff>106401</xdr:rowOff>
    </xdr:to>
    <xdr:sp macro="" textlink="">
      <xdr:nvSpPr>
        <xdr:cNvPr id="722" name="円/楕円 721"/>
        <xdr:cNvSpPr/>
      </xdr:nvSpPr>
      <xdr:spPr>
        <a:xfrm>
          <a:off x="12763500" y="164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97528</xdr:rowOff>
    </xdr:from>
    <xdr:ext cx="534377" cy="259045"/>
    <xdr:sp macro="" textlink="">
      <xdr:nvSpPr>
        <xdr:cNvPr id="723" name="テキスト ボックス 722"/>
        <xdr:cNvSpPr txBox="1"/>
      </xdr:nvSpPr>
      <xdr:spPr>
        <a:xfrm>
          <a:off x="12547111" y="165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主な目的別歳出を見ると議会費、民生費、土木費、消防費はほぼ平均的な水準である。総務費は、全国、県平均を大幅に上回っているが、主な要因として庁舎建設事業があげられる。衛生費、労働費、商工費は、全国、県平均を下回っている。衛生費については、ごみ処理業務を一部事務組合で行っているところによる。農林水産業費については、都市農村交流施設整備などの普通建設事業費の増加により全国、県平均を上回っている。教育費についても学校の耐震補強や大規模改修事業により全国、県平均を大幅に上回っている。公債費は、繰上償還の実施、学校の耐震補強や大規模改修事業、庁舎関連事業などで起債した合併特例債に係る償還が増加傾向にあるから平均を上回っている。</a:t>
          </a:r>
          <a:endParaRPr lang="ja-JP" altLang="ja-JP" sz="12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財政調整基金は、</a:t>
          </a:r>
          <a:r>
            <a:rPr kumimoji="1" lang="en-US" altLang="ja-JP" sz="1200">
              <a:solidFill>
                <a:schemeClr val="dk1"/>
              </a:solidFill>
              <a:effectLst/>
              <a:latin typeface="+mn-lt"/>
              <a:ea typeface="+mn-ea"/>
              <a:cs typeface="+mn-cs"/>
            </a:rPr>
            <a:t>633</a:t>
          </a:r>
          <a:r>
            <a:rPr kumimoji="1" lang="ja-JP" altLang="ja-JP" sz="1200">
              <a:solidFill>
                <a:schemeClr val="dk1"/>
              </a:solidFill>
              <a:effectLst/>
              <a:latin typeface="+mn-lt"/>
              <a:ea typeface="+mn-ea"/>
              <a:cs typeface="+mn-cs"/>
            </a:rPr>
            <a:t>百万円の取崩を行ったことにより平成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年度残高は</a:t>
          </a:r>
          <a:r>
            <a:rPr kumimoji="1" lang="en-US" altLang="ja-JP" sz="1200">
              <a:solidFill>
                <a:schemeClr val="dk1"/>
              </a:solidFill>
              <a:effectLst/>
              <a:latin typeface="+mn-lt"/>
              <a:ea typeface="+mn-ea"/>
              <a:cs typeface="+mn-cs"/>
            </a:rPr>
            <a:t>1,881</a:t>
          </a:r>
          <a:r>
            <a:rPr kumimoji="1" lang="ja-JP" altLang="ja-JP" sz="1200">
              <a:solidFill>
                <a:schemeClr val="dk1"/>
              </a:solidFill>
              <a:effectLst/>
              <a:latin typeface="+mn-lt"/>
              <a:ea typeface="+mn-ea"/>
              <a:cs typeface="+mn-cs"/>
            </a:rPr>
            <a:t>百万円となった。これに伴い財政調整基金残高に係る標準財政規模比は、前年度より</a:t>
          </a:r>
          <a:r>
            <a:rPr kumimoji="1" lang="en-US" altLang="ja-JP" sz="1200">
              <a:solidFill>
                <a:schemeClr val="dk1"/>
              </a:solidFill>
              <a:effectLst/>
              <a:latin typeface="+mn-lt"/>
              <a:ea typeface="+mn-ea"/>
              <a:cs typeface="+mn-cs"/>
            </a:rPr>
            <a:t>4.62</a:t>
          </a:r>
          <a:r>
            <a:rPr kumimoji="1" lang="ja-JP" altLang="ja-JP" sz="1200">
              <a:solidFill>
                <a:schemeClr val="dk1"/>
              </a:solidFill>
              <a:effectLst/>
              <a:latin typeface="+mn-lt"/>
              <a:ea typeface="+mn-ea"/>
              <a:cs typeface="+mn-cs"/>
            </a:rPr>
            <a:t>％減になったが、</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台を維持しており適正な水準といえる。</a:t>
          </a:r>
          <a:endParaRPr lang="ja-JP" altLang="ja-JP" sz="1200">
            <a:effectLst/>
          </a:endParaRPr>
        </a:p>
        <a:p>
          <a:r>
            <a:rPr kumimoji="1" lang="ja-JP" altLang="ja-JP" sz="1200">
              <a:solidFill>
                <a:schemeClr val="dk1"/>
              </a:solidFill>
              <a:effectLst/>
              <a:latin typeface="+mn-lt"/>
              <a:ea typeface="+mn-ea"/>
              <a:cs typeface="+mn-cs"/>
            </a:rPr>
            <a:t>　また、実質収支額は</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％超の黒字で、実質単年度収支については</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％以内で推移している。</a:t>
          </a:r>
          <a:endParaRPr lang="ja-JP" altLang="ja-JP" sz="1200">
            <a:effectLst/>
          </a:endParaRPr>
        </a:p>
        <a:p>
          <a:r>
            <a:rPr kumimoji="1" lang="ja-JP" altLang="ja-JP" sz="1200">
              <a:solidFill>
                <a:schemeClr val="dk1"/>
              </a:solidFill>
              <a:effectLst/>
              <a:latin typeface="+mn-lt"/>
              <a:ea typeface="+mn-ea"/>
              <a:cs typeface="+mn-cs"/>
            </a:rPr>
            <a:t>　今後も財政調整基金の維持や実質収支の黒字に努める。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連結実質赤字比率に係る各会計が健全財政運営に努めた結果、全ての会計が黒字となっている。</a:t>
          </a:r>
          <a:endParaRPr lang="ja-JP" altLang="ja-JP" sz="1200">
            <a:effectLst/>
          </a:endParaRPr>
        </a:p>
        <a:p>
          <a:r>
            <a:rPr kumimoji="1" lang="ja-JP" altLang="ja-JP" sz="1200">
              <a:solidFill>
                <a:schemeClr val="dk1"/>
              </a:solidFill>
              <a:effectLst/>
              <a:latin typeface="+mn-lt"/>
              <a:ea typeface="+mn-ea"/>
              <a:cs typeface="+mn-cs"/>
            </a:rPr>
            <a:t>　今後も更なる行財政改革を推進し、健全財政の維持に努める。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29688030</v>
      </c>
      <c r="BO4" s="409"/>
      <c r="BP4" s="409"/>
      <c r="BQ4" s="409"/>
      <c r="BR4" s="409"/>
      <c r="BS4" s="409"/>
      <c r="BT4" s="409"/>
      <c r="BU4" s="410"/>
      <c r="BV4" s="408">
        <v>23679299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11.5</v>
      </c>
      <c r="CU4" s="586"/>
      <c r="CV4" s="586"/>
      <c r="CW4" s="586"/>
      <c r="CX4" s="586"/>
      <c r="CY4" s="586"/>
      <c r="CZ4" s="586"/>
      <c r="DA4" s="587"/>
      <c r="DB4" s="585">
        <v>8.8000000000000007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27641460</v>
      </c>
      <c r="BO5" s="414"/>
      <c r="BP5" s="414"/>
      <c r="BQ5" s="414"/>
      <c r="BR5" s="414"/>
      <c r="BS5" s="414"/>
      <c r="BT5" s="414"/>
      <c r="BU5" s="415"/>
      <c r="BV5" s="413">
        <v>22288739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80.900000000000006</v>
      </c>
      <c r="CU5" s="384"/>
      <c r="CV5" s="384"/>
      <c r="CW5" s="384"/>
      <c r="CX5" s="384"/>
      <c r="CY5" s="384"/>
      <c r="CZ5" s="384"/>
      <c r="DA5" s="385"/>
      <c r="DB5" s="383">
        <v>85.5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2046570</v>
      </c>
      <c r="BO6" s="414"/>
      <c r="BP6" s="414"/>
      <c r="BQ6" s="414"/>
      <c r="BR6" s="414"/>
      <c r="BS6" s="414"/>
      <c r="BT6" s="414"/>
      <c r="BU6" s="415"/>
      <c r="BV6" s="413">
        <v>1390560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86.8</v>
      </c>
      <c r="CU6" s="560"/>
      <c r="CV6" s="560"/>
      <c r="CW6" s="560"/>
      <c r="CX6" s="560"/>
      <c r="CY6" s="560"/>
      <c r="CZ6" s="560"/>
      <c r="DA6" s="561"/>
      <c r="DB6" s="559">
        <v>89.1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394311</v>
      </c>
      <c r="BO7" s="414"/>
      <c r="BP7" s="414"/>
      <c r="BQ7" s="414"/>
      <c r="BR7" s="414"/>
      <c r="BS7" s="414"/>
      <c r="BT7" s="414"/>
      <c r="BU7" s="415"/>
      <c r="BV7" s="413">
        <v>141527</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14324823</v>
      </c>
      <c r="CU7" s="414"/>
      <c r="CV7" s="414"/>
      <c r="CW7" s="414"/>
      <c r="CX7" s="414"/>
      <c r="CY7" s="414"/>
      <c r="CZ7" s="414"/>
      <c r="DA7" s="415"/>
      <c r="DB7" s="413">
        <v>14160277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1652259</v>
      </c>
      <c r="BO8" s="414"/>
      <c r="BP8" s="414"/>
      <c r="BQ8" s="414"/>
      <c r="BR8" s="414"/>
      <c r="BS8" s="414"/>
      <c r="BT8" s="414"/>
      <c r="BU8" s="415"/>
      <c r="BV8" s="413">
        <v>1249033</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0.79</v>
      </c>
      <c r="CU8" s="523"/>
      <c r="CV8" s="523"/>
      <c r="CW8" s="523"/>
      <c r="CX8" s="523"/>
      <c r="CY8" s="523"/>
      <c r="CZ8" s="523"/>
      <c r="DA8" s="524"/>
      <c r="DB8" s="522">
        <v>0.8</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59431</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403226</v>
      </c>
      <c r="BO9" s="414"/>
      <c r="BP9" s="414"/>
      <c r="BQ9" s="414"/>
      <c r="BR9" s="414"/>
      <c r="BS9" s="414"/>
      <c r="BT9" s="414"/>
      <c r="BU9" s="415"/>
      <c r="BV9" s="413">
        <v>191063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15.2</v>
      </c>
      <c r="CU9" s="384"/>
      <c r="CV9" s="384"/>
      <c r="CW9" s="384"/>
      <c r="CX9" s="384"/>
      <c r="CY9" s="384"/>
      <c r="CZ9" s="384"/>
      <c r="DA9" s="385"/>
      <c r="DB9" s="383">
        <v>17.600000000000001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59483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2474</v>
      </c>
      <c r="BO10" s="414"/>
      <c r="BP10" s="414"/>
      <c r="BQ10" s="414"/>
      <c r="BR10" s="414"/>
      <c r="BS10" s="414"/>
      <c r="BT10" s="414"/>
      <c r="BU10" s="415"/>
      <c r="BV10" s="413">
        <v>1517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379997</v>
      </c>
      <c r="BO11" s="414"/>
      <c r="BP11" s="414"/>
      <c r="BQ11" s="414"/>
      <c r="BR11" s="414"/>
      <c r="BS11" s="414"/>
      <c r="BT11" s="414"/>
      <c r="BU11" s="415"/>
      <c r="BV11" s="413">
        <v>443422</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60135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v>635000</v>
      </c>
      <c r="BO12" s="414"/>
      <c r="BP12" s="414"/>
      <c r="BQ12" s="414"/>
      <c r="BR12" s="414"/>
      <c r="BS12" s="414"/>
      <c r="BT12" s="414"/>
      <c r="BU12" s="415"/>
      <c r="BV12" s="413">
        <v>21464</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59592</v>
      </c>
      <c r="S13" s="515"/>
      <c r="T13" s="515"/>
      <c r="U13" s="515"/>
      <c r="V13" s="516"/>
      <c r="W13" s="502" t="s">
        <v>119</v>
      </c>
      <c r="X13" s="426"/>
      <c r="Y13" s="426"/>
      <c r="Z13" s="426"/>
      <c r="AA13" s="426"/>
      <c r="AB13" s="427"/>
      <c r="AC13" s="389">
        <v>1881</v>
      </c>
      <c r="AD13" s="390"/>
      <c r="AE13" s="390"/>
      <c r="AF13" s="390"/>
      <c r="AG13" s="391"/>
      <c r="AH13" s="389">
        <v>2553</v>
      </c>
      <c r="AI13" s="390"/>
      <c r="AJ13" s="390"/>
      <c r="AK13" s="390"/>
      <c r="AL13" s="392"/>
      <c r="AM13" s="482" t="s">
        <v>120</v>
      </c>
      <c r="AN13" s="387"/>
      <c r="AO13" s="387"/>
      <c r="AP13" s="387"/>
      <c r="AQ13" s="387"/>
      <c r="AR13" s="387"/>
      <c r="AS13" s="387"/>
      <c r="AT13" s="388"/>
      <c r="AU13" s="470" t="s">
        <v>89</v>
      </c>
      <c r="AV13" s="471"/>
      <c r="AW13" s="471"/>
      <c r="AX13" s="471"/>
      <c r="AY13" s="393" t="s">
        <v>121</v>
      </c>
      <c r="AZ13" s="394"/>
      <c r="BA13" s="394"/>
      <c r="BB13" s="394"/>
      <c r="BC13" s="394"/>
      <c r="BD13" s="394"/>
      <c r="BE13" s="394"/>
      <c r="BF13" s="394"/>
      <c r="BG13" s="394"/>
      <c r="BH13" s="394"/>
      <c r="BI13" s="394"/>
      <c r="BJ13" s="394"/>
      <c r="BK13" s="394"/>
      <c r="BL13" s="394"/>
      <c r="BM13" s="395"/>
      <c r="BN13" s="413">
        <v>150697</v>
      </c>
      <c r="BO13" s="414"/>
      <c r="BP13" s="414"/>
      <c r="BQ13" s="414"/>
      <c r="BR13" s="414"/>
      <c r="BS13" s="414"/>
      <c r="BT13" s="414"/>
      <c r="BU13" s="415"/>
      <c r="BV13" s="413">
        <v>614538</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5.8</v>
      </c>
      <c r="CU13" s="384"/>
      <c r="CV13" s="384"/>
      <c r="CW13" s="384"/>
      <c r="CX13" s="384"/>
      <c r="CY13" s="384"/>
      <c r="CZ13" s="384"/>
      <c r="DA13" s="385"/>
      <c r="DB13" s="383">
        <v>6.9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60235</v>
      </c>
      <c r="S14" s="515"/>
      <c r="T14" s="515"/>
      <c r="U14" s="515"/>
      <c r="V14" s="516"/>
      <c r="W14" s="517"/>
      <c r="X14" s="429"/>
      <c r="Y14" s="429"/>
      <c r="Z14" s="429"/>
      <c r="AA14" s="429"/>
      <c r="AB14" s="430"/>
      <c r="AC14" s="507">
        <v>6.7</v>
      </c>
      <c r="AD14" s="508"/>
      <c r="AE14" s="508"/>
      <c r="AF14" s="508"/>
      <c r="AG14" s="509"/>
      <c r="AH14" s="507">
        <v>8.6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110</v>
      </c>
      <c r="CU14" s="486"/>
      <c r="CV14" s="486"/>
      <c r="CW14" s="486"/>
      <c r="CX14" s="486"/>
      <c r="CY14" s="486"/>
      <c r="CZ14" s="486"/>
      <c r="DA14" s="487"/>
      <c r="DB14" s="518" t="s">
        <v>110</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59775</v>
      </c>
      <c r="S15" s="515"/>
      <c r="T15" s="515"/>
      <c r="U15" s="515"/>
      <c r="V15" s="516"/>
      <c r="W15" s="502" t="s">
        <v>125</v>
      </c>
      <c r="X15" s="426"/>
      <c r="Y15" s="426"/>
      <c r="Z15" s="426"/>
      <c r="AA15" s="426"/>
      <c r="AB15" s="427"/>
      <c r="AC15" s="389">
        <v>7803</v>
      </c>
      <c r="AD15" s="390"/>
      <c r="AE15" s="390"/>
      <c r="AF15" s="390"/>
      <c r="AG15" s="391"/>
      <c r="AH15" s="389">
        <v>8340</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7694476</v>
      </c>
      <c r="BO15" s="409"/>
      <c r="BP15" s="409"/>
      <c r="BQ15" s="409"/>
      <c r="BR15" s="409"/>
      <c r="BS15" s="409"/>
      <c r="BT15" s="409"/>
      <c r="BU15" s="410"/>
      <c r="BV15" s="408">
        <v>7561763</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27.8</v>
      </c>
      <c r="AD16" s="508"/>
      <c r="AE16" s="508"/>
      <c r="AF16" s="508"/>
      <c r="AG16" s="509"/>
      <c r="AH16" s="507">
        <v>28.1</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9938117</v>
      </c>
      <c r="BO16" s="414"/>
      <c r="BP16" s="414"/>
      <c r="BQ16" s="414"/>
      <c r="BR16" s="414"/>
      <c r="BS16" s="414"/>
      <c r="BT16" s="414"/>
      <c r="BU16" s="415"/>
      <c r="BV16" s="413">
        <v>9430950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18390</v>
      </c>
      <c r="AD17" s="390"/>
      <c r="AE17" s="390"/>
      <c r="AF17" s="390"/>
      <c r="AG17" s="391"/>
      <c r="AH17" s="389">
        <v>18526</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9916839</v>
      </c>
      <c r="BO17" s="414"/>
      <c r="BP17" s="414"/>
      <c r="BQ17" s="414"/>
      <c r="BR17" s="414"/>
      <c r="BS17" s="414"/>
      <c r="BT17" s="414"/>
      <c r="BU17" s="415"/>
      <c r="BV17" s="413">
        <v>9862406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74.59</v>
      </c>
      <c r="M18" s="478"/>
      <c r="N18" s="478"/>
      <c r="O18" s="478"/>
      <c r="P18" s="478"/>
      <c r="Q18" s="478"/>
      <c r="R18" s="479"/>
      <c r="S18" s="479"/>
      <c r="T18" s="479"/>
      <c r="U18" s="479"/>
      <c r="V18" s="480"/>
      <c r="W18" s="494"/>
      <c r="X18" s="495"/>
      <c r="Y18" s="495"/>
      <c r="Z18" s="495"/>
      <c r="AA18" s="495"/>
      <c r="AB18" s="503"/>
      <c r="AC18" s="377">
        <v>65.5</v>
      </c>
      <c r="AD18" s="378"/>
      <c r="AE18" s="378"/>
      <c r="AF18" s="378"/>
      <c r="AG18" s="481"/>
      <c r="AH18" s="377">
        <v>62.5</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11955925</v>
      </c>
      <c r="BO18" s="414"/>
      <c r="BP18" s="414"/>
      <c r="BQ18" s="414"/>
      <c r="BR18" s="414"/>
      <c r="BS18" s="414"/>
      <c r="BT18" s="414"/>
      <c r="BU18" s="415"/>
      <c r="BV18" s="413">
        <v>11703909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797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18094782</v>
      </c>
      <c r="BO19" s="414"/>
      <c r="BP19" s="414"/>
      <c r="BQ19" s="414"/>
      <c r="BR19" s="414"/>
      <c r="BS19" s="414"/>
      <c r="BT19" s="414"/>
      <c r="BU19" s="415"/>
      <c r="BV19" s="413">
        <v>16487392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21394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24110320</v>
      </c>
      <c r="BO23" s="414"/>
      <c r="BP23" s="414"/>
      <c r="BQ23" s="414"/>
      <c r="BR23" s="414"/>
      <c r="BS23" s="414"/>
      <c r="BT23" s="414"/>
      <c r="BU23" s="415"/>
      <c r="BV23" s="413">
        <v>19749864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9400</v>
      </c>
      <c r="R24" s="390"/>
      <c r="S24" s="390"/>
      <c r="T24" s="390"/>
      <c r="U24" s="390"/>
      <c r="V24" s="391"/>
      <c r="W24" s="455"/>
      <c r="X24" s="446"/>
      <c r="Y24" s="447"/>
      <c r="Z24" s="386" t="s">
        <v>149</v>
      </c>
      <c r="AA24" s="387"/>
      <c r="AB24" s="387"/>
      <c r="AC24" s="387"/>
      <c r="AD24" s="387"/>
      <c r="AE24" s="387"/>
      <c r="AF24" s="387"/>
      <c r="AG24" s="388"/>
      <c r="AH24" s="389">
        <v>350</v>
      </c>
      <c r="AI24" s="390"/>
      <c r="AJ24" s="390"/>
      <c r="AK24" s="390"/>
      <c r="AL24" s="391"/>
      <c r="AM24" s="389">
        <v>1101450</v>
      </c>
      <c r="AN24" s="390"/>
      <c r="AO24" s="390"/>
      <c r="AP24" s="390"/>
      <c r="AQ24" s="390"/>
      <c r="AR24" s="391"/>
      <c r="AS24" s="389">
        <v>3147</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10969828</v>
      </c>
      <c r="BO24" s="414"/>
      <c r="BP24" s="414"/>
      <c r="BQ24" s="414"/>
      <c r="BR24" s="414"/>
      <c r="BS24" s="414"/>
      <c r="BT24" s="414"/>
      <c r="BU24" s="415"/>
      <c r="BV24" s="413">
        <v>11016983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7400</v>
      </c>
      <c r="R25" s="390"/>
      <c r="S25" s="390"/>
      <c r="T25" s="390"/>
      <c r="U25" s="390"/>
      <c r="V25" s="391"/>
      <c r="W25" s="455"/>
      <c r="X25" s="446"/>
      <c r="Y25" s="447"/>
      <c r="Z25" s="386" t="s">
        <v>152</v>
      </c>
      <c r="AA25" s="387"/>
      <c r="AB25" s="387"/>
      <c r="AC25" s="387"/>
      <c r="AD25" s="387"/>
      <c r="AE25" s="387"/>
      <c r="AF25" s="387"/>
      <c r="AG25" s="388"/>
      <c r="AH25" s="389" t="s">
        <v>153</v>
      </c>
      <c r="AI25" s="390"/>
      <c r="AJ25" s="390"/>
      <c r="AK25" s="390"/>
      <c r="AL25" s="391"/>
      <c r="AM25" s="389" t="s">
        <v>153</v>
      </c>
      <c r="AN25" s="390"/>
      <c r="AO25" s="390"/>
      <c r="AP25" s="390"/>
      <c r="AQ25" s="390"/>
      <c r="AR25" s="391"/>
      <c r="AS25" s="389" t="s">
        <v>153</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300886</v>
      </c>
      <c r="BO25" s="409"/>
      <c r="BP25" s="409"/>
      <c r="BQ25" s="409"/>
      <c r="BR25" s="409"/>
      <c r="BS25" s="409"/>
      <c r="BT25" s="409"/>
      <c r="BU25" s="410"/>
      <c r="BV25" s="408">
        <v>394857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6600</v>
      </c>
      <c r="R26" s="390"/>
      <c r="S26" s="390"/>
      <c r="T26" s="390"/>
      <c r="U26" s="390"/>
      <c r="V26" s="391"/>
      <c r="W26" s="455"/>
      <c r="X26" s="446"/>
      <c r="Y26" s="447"/>
      <c r="Z26" s="386" t="s">
        <v>156</v>
      </c>
      <c r="AA26" s="468"/>
      <c r="AB26" s="468"/>
      <c r="AC26" s="468"/>
      <c r="AD26" s="468"/>
      <c r="AE26" s="468"/>
      <c r="AF26" s="468"/>
      <c r="AG26" s="469"/>
      <c r="AH26" s="389">
        <v>26</v>
      </c>
      <c r="AI26" s="390"/>
      <c r="AJ26" s="390"/>
      <c r="AK26" s="390"/>
      <c r="AL26" s="391"/>
      <c r="AM26" s="389">
        <v>74620</v>
      </c>
      <c r="AN26" s="390"/>
      <c r="AO26" s="390"/>
      <c r="AP26" s="390"/>
      <c r="AQ26" s="390"/>
      <c r="AR26" s="391"/>
      <c r="AS26" s="389">
        <v>2870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153</v>
      </c>
      <c r="BO26" s="414"/>
      <c r="BP26" s="414"/>
      <c r="BQ26" s="414"/>
      <c r="BR26" s="414"/>
      <c r="BS26" s="414"/>
      <c r="BT26" s="414"/>
      <c r="BU26" s="415"/>
      <c r="BV26" s="413" t="s">
        <v>153</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4700</v>
      </c>
      <c r="R27" s="390"/>
      <c r="S27" s="390"/>
      <c r="T27" s="390"/>
      <c r="U27" s="390"/>
      <c r="V27" s="391"/>
      <c r="W27" s="455"/>
      <c r="X27" s="446"/>
      <c r="Y27" s="447"/>
      <c r="Z27" s="386" t="s">
        <v>159</v>
      </c>
      <c r="AA27" s="387"/>
      <c r="AB27" s="387"/>
      <c r="AC27" s="387"/>
      <c r="AD27" s="387"/>
      <c r="AE27" s="387"/>
      <c r="AF27" s="387"/>
      <c r="AG27" s="388"/>
      <c r="AH27" s="389">
        <v>7</v>
      </c>
      <c r="AI27" s="390"/>
      <c r="AJ27" s="390"/>
      <c r="AK27" s="390"/>
      <c r="AL27" s="391"/>
      <c r="AM27" s="389">
        <v>27034</v>
      </c>
      <c r="AN27" s="390"/>
      <c r="AO27" s="390"/>
      <c r="AP27" s="390"/>
      <c r="AQ27" s="390"/>
      <c r="AR27" s="391"/>
      <c r="AS27" s="389">
        <v>3862</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679793</v>
      </c>
      <c r="BO27" s="417"/>
      <c r="BP27" s="417"/>
      <c r="BQ27" s="417"/>
      <c r="BR27" s="417"/>
      <c r="BS27" s="417"/>
      <c r="BT27" s="417"/>
      <c r="BU27" s="418"/>
      <c r="BV27" s="416">
        <v>679290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3800</v>
      </c>
      <c r="R28" s="390"/>
      <c r="S28" s="390"/>
      <c r="T28" s="390"/>
      <c r="U28" s="390"/>
      <c r="V28" s="391"/>
      <c r="W28" s="455"/>
      <c r="X28" s="446"/>
      <c r="Y28" s="447"/>
      <c r="Z28" s="386" t="s">
        <v>162</v>
      </c>
      <c r="AA28" s="387"/>
      <c r="AB28" s="387"/>
      <c r="AC28" s="387"/>
      <c r="AD28" s="387"/>
      <c r="AE28" s="387"/>
      <c r="AF28" s="387"/>
      <c r="AG28" s="388"/>
      <c r="AH28" s="389" t="s">
        <v>153</v>
      </c>
      <c r="AI28" s="390"/>
      <c r="AJ28" s="390"/>
      <c r="AK28" s="390"/>
      <c r="AL28" s="391"/>
      <c r="AM28" s="389" t="s">
        <v>153</v>
      </c>
      <c r="AN28" s="390"/>
      <c r="AO28" s="390"/>
      <c r="AP28" s="390"/>
      <c r="AQ28" s="390"/>
      <c r="AR28" s="391"/>
      <c r="AS28" s="389" t="s">
        <v>153</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1880524</v>
      </c>
      <c r="BO28" s="409"/>
      <c r="BP28" s="409"/>
      <c r="BQ28" s="409"/>
      <c r="BR28" s="409"/>
      <c r="BS28" s="409"/>
      <c r="BT28" s="409"/>
      <c r="BU28" s="410"/>
      <c r="BV28" s="408">
        <v>2513050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16</v>
      </c>
      <c r="M29" s="390"/>
      <c r="N29" s="390"/>
      <c r="O29" s="390"/>
      <c r="P29" s="391"/>
      <c r="Q29" s="389">
        <v>3500</v>
      </c>
      <c r="R29" s="390"/>
      <c r="S29" s="390"/>
      <c r="T29" s="390"/>
      <c r="U29" s="390"/>
      <c r="V29" s="391"/>
      <c r="W29" s="456"/>
      <c r="X29" s="457"/>
      <c r="Y29" s="458"/>
      <c r="Z29" s="386" t="s">
        <v>166</v>
      </c>
      <c r="AA29" s="387"/>
      <c r="AB29" s="387"/>
      <c r="AC29" s="387"/>
      <c r="AD29" s="387"/>
      <c r="AE29" s="387"/>
      <c r="AF29" s="387"/>
      <c r="AG29" s="388"/>
      <c r="AH29" s="389">
        <v>357</v>
      </c>
      <c r="AI29" s="390"/>
      <c r="AJ29" s="390"/>
      <c r="AK29" s="390"/>
      <c r="AL29" s="391"/>
      <c r="AM29" s="389">
        <v>1128484</v>
      </c>
      <c r="AN29" s="390"/>
      <c r="AO29" s="390"/>
      <c r="AP29" s="390"/>
      <c r="AQ29" s="390"/>
      <c r="AR29" s="391"/>
      <c r="AS29" s="389">
        <v>3161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3451626</v>
      </c>
      <c r="BO29" s="414"/>
      <c r="BP29" s="414"/>
      <c r="BQ29" s="414"/>
      <c r="BR29" s="414"/>
      <c r="BS29" s="414"/>
      <c r="BT29" s="414"/>
      <c r="BU29" s="415"/>
      <c r="BV29" s="413">
        <v>3221804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5429738</v>
      </c>
      <c r="BO30" s="417"/>
      <c r="BP30" s="417"/>
      <c r="BQ30" s="417"/>
      <c r="BR30" s="417"/>
      <c r="BS30" s="417"/>
      <c r="BT30" s="417"/>
      <c r="BU30" s="418"/>
      <c r="BV30" s="416">
        <v>5086810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栃木県南公設地方卸売市場事務組合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下野市農業公社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小山広域保健衛生組合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グリムの里いしばし</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宇都宮都市計画事業石橋駅周辺土地区画整理事業特別会計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石橋地区消防組合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道の駅しもつけ</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小山栃木都市計画事業仁良川地区土地区画整理事業特別会計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栃木県市町村総合事務組合一般会計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栃木県市町村総合事務組合特別会計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栃木県後期高齢者医療広域連合一般会計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栃木県後期高齢者医療広域連合後期高齢者医療特別会計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533</v>
      </c>
      <c r="D34" s="1181"/>
      <c r="E34" s="1182"/>
      <c r="F34" s="32">
        <v>9.2100000000000009</v>
      </c>
      <c r="G34" s="33">
        <v>8.0500000000000007</v>
      </c>
      <c r="H34" s="33">
        <v>7.66</v>
      </c>
      <c r="I34" s="33">
        <v>8.82</v>
      </c>
      <c r="J34" s="34">
        <v>11.55</v>
      </c>
      <c r="K34" s="22"/>
      <c r="L34" s="22"/>
      <c r="M34" s="22"/>
      <c r="N34" s="22"/>
      <c r="O34" s="22"/>
      <c r="P34" s="22"/>
    </row>
    <row r="35" spans="1:16" ht="39" customHeight="1">
      <c r="A35" s="22"/>
      <c r="B35" s="35"/>
      <c r="C35" s="1175" t="s">
        <v>534</v>
      </c>
      <c r="D35" s="1176"/>
      <c r="E35" s="1177"/>
      <c r="F35" s="36">
        <v>5.98</v>
      </c>
      <c r="G35" s="37">
        <v>5.72</v>
      </c>
      <c r="H35" s="37">
        <v>5.88</v>
      </c>
      <c r="I35" s="37">
        <v>5.89</v>
      </c>
      <c r="J35" s="38">
        <v>5.94</v>
      </c>
      <c r="K35" s="22"/>
      <c r="L35" s="22"/>
      <c r="M35" s="22"/>
      <c r="N35" s="22"/>
      <c r="O35" s="22"/>
      <c r="P35" s="22"/>
    </row>
    <row r="36" spans="1:16" ht="39" customHeight="1">
      <c r="A36" s="22"/>
      <c r="B36" s="35"/>
      <c r="C36" s="1175" t="s">
        <v>535</v>
      </c>
      <c r="D36" s="1176"/>
      <c r="E36" s="1177"/>
      <c r="F36" s="36">
        <v>3.11</v>
      </c>
      <c r="G36" s="37">
        <v>2.02</v>
      </c>
      <c r="H36" s="37">
        <v>2.17</v>
      </c>
      <c r="I36" s="37">
        <v>2.12</v>
      </c>
      <c r="J36" s="38">
        <v>3.29</v>
      </c>
      <c r="K36" s="22"/>
      <c r="L36" s="22"/>
      <c r="M36" s="22"/>
      <c r="N36" s="22"/>
      <c r="O36" s="22"/>
      <c r="P36" s="22"/>
    </row>
    <row r="37" spans="1:16" ht="39" customHeight="1">
      <c r="A37" s="22"/>
      <c r="B37" s="35"/>
      <c r="C37" s="1175" t="s">
        <v>536</v>
      </c>
      <c r="D37" s="1176"/>
      <c r="E37" s="1177"/>
      <c r="F37" s="36">
        <v>1.35</v>
      </c>
      <c r="G37" s="37">
        <v>1.41</v>
      </c>
      <c r="H37" s="37">
        <v>1.35</v>
      </c>
      <c r="I37" s="37">
        <v>1.41</v>
      </c>
      <c r="J37" s="38">
        <v>1.94</v>
      </c>
      <c r="K37" s="22"/>
      <c r="L37" s="22"/>
      <c r="M37" s="22"/>
      <c r="N37" s="22"/>
      <c r="O37" s="22"/>
      <c r="P37" s="22"/>
    </row>
    <row r="38" spans="1:16" ht="39" customHeight="1">
      <c r="A38" s="22"/>
      <c r="B38" s="35"/>
      <c r="C38" s="1175" t="s">
        <v>537</v>
      </c>
      <c r="D38" s="1176"/>
      <c r="E38" s="1177"/>
      <c r="F38" s="36">
        <v>0.42</v>
      </c>
      <c r="G38" s="37">
        <v>0.74</v>
      </c>
      <c r="H38" s="37">
        <v>0.8</v>
      </c>
      <c r="I38" s="37">
        <v>0.55000000000000004</v>
      </c>
      <c r="J38" s="38">
        <v>1.04</v>
      </c>
      <c r="K38" s="22"/>
      <c r="L38" s="22"/>
      <c r="M38" s="22"/>
      <c r="N38" s="22"/>
      <c r="O38" s="22"/>
      <c r="P38" s="22"/>
    </row>
    <row r="39" spans="1:16" ht="39" customHeight="1">
      <c r="A39" s="22"/>
      <c r="B39" s="35"/>
      <c r="C39" s="1175" t="s">
        <v>538</v>
      </c>
      <c r="D39" s="1176"/>
      <c r="E39" s="1177"/>
      <c r="F39" s="36">
        <v>0.61</v>
      </c>
      <c r="G39" s="37">
        <v>0.52</v>
      </c>
      <c r="H39" s="37">
        <v>0.28999999999999998</v>
      </c>
      <c r="I39" s="37">
        <v>0.37</v>
      </c>
      <c r="J39" s="38">
        <v>0.54</v>
      </c>
      <c r="K39" s="22"/>
      <c r="L39" s="22"/>
      <c r="M39" s="22"/>
      <c r="N39" s="22"/>
      <c r="O39" s="22"/>
      <c r="P39" s="22"/>
    </row>
    <row r="40" spans="1:16" ht="39" customHeight="1">
      <c r="A40" s="22"/>
      <c r="B40" s="35"/>
      <c r="C40" s="1175" t="s">
        <v>539</v>
      </c>
      <c r="D40" s="1176"/>
      <c r="E40" s="1177"/>
      <c r="F40" s="36">
        <v>0.04</v>
      </c>
      <c r="G40" s="37">
        <v>0.15</v>
      </c>
      <c r="H40" s="37">
        <v>0.1</v>
      </c>
      <c r="I40" s="37">
        <v>0.08</v>
      </c>
      <c r="J40" s="38">
        <v>0.13</v>
      </c>
      <c r="K40" s="22"/>
      <c r="L40" s="22"/>
      <c r="M40" s="22"/>
      <c r="N40" s="22"/>
      <c r="O40" s="22"/>
      <c r="P40" s="22"/>
    </row>
    <row r="41" spans="1:16" ht="39" customHeight="1">
      <c r="A41" s="22"/>
      <c r="B41" s="35"/>
      <c r="C41" s="1175" t="s">
        <v>540</v>
      </c>
      <c r="D41" s="1176"/>
      <c r="E41" s="1177"/>
      <c r="F41" s="36">
        <v>0</v>
      </c>
      <c r="G41" s="37">
        <v>0.06</v>
      </c>
      <c r="H41" s="37">
        <v>0.12</v>
      </c>
      <c r="I41" s="37">
        <v>0.05</v>
      </c>
      <c r="J41" s="38">
        <v>0.05</v>
      </c>
      <c r="K41" s="22"/>
      <c r="L41" s="22"/>
      <c r="M41" s="22"/>
      <c r="N41" s="22"/>
      <c r="O41" s="22"/>
      <c r="P41" s="22"/>
    </row>
    <row r="42" spans="1:16" ht="39" customHeight="1">
      <c r="A42" s="22"/>
      <c r="B42" s="39"/>
      <c r="C42" s="1175" t="s">
        <v>541</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542</v>
      </c>
      <c r="D43" s="1179"/>
      <c r="E43" s="1180"/>
      <c r="F43" s="41">
        <v>0.05</v>
      </c>
      <c r="G43" s="42">
        <v>0.03</v>
      </c>
      <c r="H43" s="42">
        <v>0.02</v>
      </c>
      <c r="I43" s="42">
        <v>0.01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11</v>
      </c>
      <c r="C45" s="1192"/>
      <c r="D45" s="58"/>
      <c r="E45" s="1197" t="s">
        <v>12</v>
      </c>
      <c r="F45" s="1197"/>
      <c r="G45" s="1197"/>
      <c r="H45" s="1197"/>
      <c r="I45" s="1197"/>
      <c r="J45" s="1198"/>
      <c r="K45" s="59">
        <v>2316</v>
      </c>
      <c r="L45" s="60">
        <v>2403</v>
      </c>
      <c r="M45" s="60">
        <v>2458</v>
      </c>
      <c r="N45" s="60">
        <v>2465</v>
      </c>
      <c r="O45" s="61">
        <v>2372</v>
      </c>
      <c r="P45" s="48"/>
      <c r="Q45" s="48"/>
      <c r="R45" s="48"/>
      <c r="S45" s="48"/>
      <c r="T45" s="48"/>
      <c r="U45" s="48"/>
    </row>
    <row r="46" spans="1:21" ht="30.75" customHeight="1">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15</v>
      </c>
      <c r="F48" s="1185"/>
      <c r="G48" s="1185"/>
      <c r="H48" s="1185"/>
      <c r="I48" s="1185"/>
      <c r="J48" s="1186"/>
      <c r="K48" s="63">
        <v>589</v>
      </c>
      <c r="L48" s="64">
        <v>613</v>
      </c>
      <c r="M48" s="64">
        <v>619</v>
      </c>
      <c r="N48" s="64">
        <v>669</v>
      </c>
      <c r="O48" s="65">
        <v>647</v>
      </c>
      <c r="P48" s="48"/>
      <c r="Q48" s="48"/>
      <c r="R48" s="48"/>
      <c r="S48" s="48"/>
      <c r="T48" s="48"/>
      <c r="U48" s="48"/>
    </row>
    <row r="49" spans="1:21" ht="30.75" customHeight="1">
      <c r="A49" s="48"/>
      <c r="B49" s="1193"/>
      <c r="C49" s="1194"/>
      <c r="D49" s="62"/>
      <c r="E49" s="1185" t="s">
        <v>16</v>
      </c>
      <c r="F49" s="1185"/>
      <c r="G49" s="1185"/>
      <c r="H49" s="1185"/>
      <c r="I49" s="1185"/>
      <c r="J49" s="1186"/>
      <c r="K49" s="63">
        <v>94</v>
      </c>
      <c r="L49" s="64">
        <v>78</v>
      </c>
      <c r="M49" s="64">
        <v>69</v>
      </c>
      <c r="N49" s="64">
        <v>73</v>
      </c>
      <c r="O49" s="65">
        <v>84</v>
      </c>
      <c r="P49" s="48"/>
      <c r="Q49" s="48"/>
      <c r="R49" s="48"/>
      <c r="S49" s="48"/>
      <c r="T49" s="48"/>
      <c r="U49" s="48"/>
    </row>
    <row r="50" spans="1:21" ht="30.75" customHeight="1">
      <c r="A50" s="48"/>
      <c r="B50" s="1193"/>
      <c r="C50" s="1194"/>
      <c r="D50" s="62"/>
      <c r="E50" s="1185" t="s">
        <v>17</v>
      </c>
      <c r="F50" s="1185"/>
      <c r="G50" s="1185"/>
      <c r="H50" s="1185"/>
      <c r="I50" s="1185"/>
      <c r="J50" s="1186"/>
      <c r="K50" s="63">
        <v>129</v>
      </c>
      <c r="L50" s="64">
        <v>129</v>
      </c>
      <c r="M50" s="64">
        <v>94</v>
      </c>
      <c r="N50" s="64">
        <v>94</v>
      </c>
      <c r="O50" s="65">
        <v>94</v>
      </c>
      <c r="P50" s="48"/>
      <c r="Q50" s="48"/>
      <c r="R50" s="48"/>
      <c r="S50" s="48"/>
      <c r="T50" s="48"/>
      <c r="U50" s="48"/>
    </row>
    <row r="51" spans="1:21" ht="30.75" customHeight="1">
      <c r="A51" s="48"/>
      <c r="B51" s="1195"/>
      <c r="C51" s="1196"/>
      <c r="D51" s="66"/>
      <c r="E51" s="1185" t="s">
        <v>18</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c r="A52" s="48"/>
      <c r="B52" s="1183" t="s">
        <v>19</v>
      </c>
      <c r="C52" s="1184"/>
      <c r="D52" s="66"/>
      <c r="E52" s="1185" t="s">
        <v>20</v>
      </c>
      <c r="F52" s="1185"/>
      <c r="G52" s="1185"/>
      <c r="H52" s="1185"/>
      <c r="I52" s="1185"/>
      <c r="J52" s="1186"/>
      <c r="K52" s="63">
        <v>2214</v>
      </c>
      <c r="L52" s="64">
        <v>2304</v>
      </c>
      <c r="M52" s="64">
        <v>2403</v>
      </c>
      <c r="N52" s="64">
        <v>2609</v>
      </c>
      <c r="O52" s="65">
        <v>2664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914</v>
      </c>
      <c r="L53" s="69">
        <v>919</v>
      </c>
      <c r="M53" s="69">
        <v>837</v>
      </c>
      <c r="N53" s="69">
        <v>692</v>
      </c>
      <c r="O53" s="70">
        <v>533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11" t="s">
        <v>24</v>
      </c>
      <c r="C41" s="1212"/>
      <c r="D41" s="81"/>
      <c r="E41" s="1213" t="s">
        <v>25</v>
      </c>
      <c r="F41" s="1213"/>
      <c r="G41" s="1213"/>
      <c r="H41" s="1214"/>
      <c r="I41" s="82">
        <v>18842</v>
      </c>
      <c r="J41" s="83">
        <v>19216</v>
      </c>
      <c r="K41" s="83">
        <v>19651</v>
      </c>
      <c r="L41" s="83">
        <v>19738</v>
      </c>
      <c r="M41" s="84">
        <v>24104</v>
      </c>
    </row>
    <row r="42" spans="2:13" ht="27.75" customHeight="1">
      <c r="B42" s="1201"/>
      <c r="C42" s="1202"/>
      <c r="D42" s="85"/>
      <c r="E42" s="1205" t="s">
        <v>26</v>
      </c>
      <c r="F42" s="1205"/>
      <c r="G42" s="1205"/>
      <c r="H42" s="1206"/>
      <c r="I42" s="86">
        <v>591</v>
      </c>
      <c r="J42" s="87">
        <v>489</v>
      </c>
      <c r="K42" s="87">
        <v>418</v>
      </c>
      <c r="L42" s="87">
        <v>344</v>
      </c>
      <c r="M42" s="88">
        <v>296</v>
      </c>
    </row>
    <row r="43" spans="2:13" ht="27.75" customHeight="1">
      <c r="B43" s="1201"/>
      <c r="C43" s="1202"/>
      <c r="D43" s="85"/>
      <c r="E43" s="1205" t="s">
        <v>27</v>
      </c>
      <c r="F43" s="1205"/>
      <c r="G43" s="1205"/>
      <c r="H43" s="1206"/>
      <c r="I43" s="86">
        <v>8097</v>
      </c>
      <c r="J43" s="87">
        <v>7445</v>
      </c>
      <c r="K43" s="87">
        <v>7116</v>
      </c>
      <c r="L43" s="87">
        <v>7033</v>
      </c>
      <c r="M43" s="88">
        <v>6778</v>
      </c>
    </row>
    <row r="44" spans="2:13" ht="27.75" customHeight="1">
      <c r="B44" s="1201"/>
      <c r="C44" s="1202"/>
      <c r="D44" s="85"/>
      <c r="E44" s="1205" t="s">
        <v>28</v>
      </c>
      <c r="F44" s="1205"/>
      <c r="G44" s="1205"/>
      <c r="H44" s="1206"/>
      <c r="I44" s="86">
        <v>572</v>
      </c>
      <c r="J44" s="87">
        <v>437</v>
      </c>
      <c r="K44" s="87">
        <v>405</v>
      </c>
      <c r="L44" s="87">
        <v>571</v>
      </c>
      <c r="M44" s="88">
        <v>1131</v>
      </c>
    </row>
    <row r="45" spans="2:13" ht="27.75" customHeight="1">
      <c r="B45" s="1201"/>
      <c r="C45" s="1202"/>
      <c r="D45" s="85"/>
      <c r="E45" s="1205" t="s">
        <v>29</v>
      </c>
      <c r="F45" s="1205"/>
      <c r="G45" s="1205"/>
      <c r="H45" s="1206"/>
      <c r="I45" s="86">
        <v>1918</v>
      </c>
      <c r="J45" s="87">
        <v>1862</v>
      </c>
      <c r="K45" s="87">
        <v>1695</v>
      </c>
      <c r="L45" s="87">
        <v>1325</v>
      </c>
      <c r="M45" s="88">
        <v>939</v>
      </c>
    </row>
    <row r="46" spans="2:13" ht="27.75" customHeight="1">
      <c r="B46" s="1201"/>
      <c r="C46" s="1202"/>
      <c r="D46" s="85"/>
      <c r="E46" s="1205" t="s">
        <v>30</v>
      </c>
      <c r="F46" s="1205"/>
      <c r="G46" s="1205"/>
      <c r="H46" s="1206"/>
      <c r="I46" s="86" t="s">
        <v>488</v>
      </c>
      <c r="J46" s="87" t="s">
        <v>488</v>
      </c>
      <c r="K46" s="87" t="s">
        <v>488</v>
      </c>
      <c r="L46" s="87" t="s">
        <v>488</v>
      </c>
      <c r="M46" s="88" t="s">
        <v>488</v>
      </c>
    </row>
    <row r="47" spans="2:13" ht="27.75" customHeight="1">
      <c r="B47" s="1201"/>
      <c r="C47" s="1202"/>
      <c r="D47" s="85"/>
      <c r="E47" s="1205" t="s">
        <v>31</v>
      </c>
      <c r="F47" s="1205"/>
      <c r="G47" s="1205"/>
      <c r="H47" s="1206"/>
      <c r="I47" s="86" t="s">
        <v>488</v>
      </c>
      <c r="J47" s="87" t="s">
        <v>488</v>
      </c>
      <c r="K47" s="87" t="s">
        <v>488</v>
      </c>
      <c r="L47" s="87" t="s">
        <v>488</v>
      </c>
      <c r="M47" s="88" t="s">
        <v>488</v>
      </c>
    </row>
    <row r="48" spans="2:13" ht="27.75" customHeight="1">
      <c r="B48" s="1203"/>
      <c r="C48" s="1204"/>
      <c r="D48" s="85"/>
      <c r="E48" s="1205" t="s">
        <v>32</v>
      </c>
      <c r="F48" s="1205"/>
      <c r="G48" s="1205"/>
      <c r="H48" s="1206"/>
      <c r="I48" s="86" t="s">
        <v>488</v>
      </c>
      <c r="J48" s="87" t="s">
        <v>488</v>
      </c>
      <c r="K48" s="87" t="s">
        <v>488</v>
      </c>
      <c r="L48" s="87" t="s">
        <v>488</v>
      </c>
      <c r="M48" s="88" t="s">
        <v>488</v>
      </c>
    </row>
    <row r="49" spans="2:13" ht="27.75" customHeight="1">
      <c r="B49" s="1199" t="s">
        <v>33</v>
      </c>
      <c r="C49" s="1200"/>
      <c r="D49" s="89"/>
      <c r="E49" s="1205" t="s">
        <v>34</v>
      </c>
      <c r="F49" s="1205"/>
      <c r="G49" s="1205"/>
      <c r="H49" s="1206"/>
      <c r="I49" s="86">
        <v>8236</v>
      </c>
      <c r="J49" s="87">
        <v>9383</v>
      </c>
      <c r="K49" s="87">
        <v>10596</v>
      </c>
      <c r="L49" s="87">
        <v>10795</v>
      </c>
      <c r="M49" s="88">
        <v>10588</v>
      </c>
    </row>
    <row r="50" spans="2:13" ht="27.75" customHeight="1">
      <c r="B50" s="1201"/>
      <c r="C50" s="1202"/>
      <c r="D50" s="85"/>
      <c r="E50" s="1205" t="s">
        <v>35</v>
      </c>
      <c r="F50" s="1205"/>
      <c r="G50" s="1205"/>
      <c r="H50" s="1206"/>
      <c r="I50" s="86">
        <v>2562</v>
      </c>
      <c r="J50" s="87">
        <v>2257</v>
      </c>
      <c r="K50" s="87">
        <v>2160</v>
      </c>
      <c r="L50" s="87">
        <v>2015</v>
      </c>
      <c r="M50" s="88">
        <v>2128</v>
      </c>
    </row>
    <row r="51" spans="2:13" ht="27.75" customHeight="1">
      <c r="B51" s="1203"/>
      <c r="C51" s="1204"/>
      <c r="D51" s="85"/>
      <c r="E51" s="1205" t="s">
        <v>36</v>
      </c>
      <c r="F51" s="1205"/>
      <c r="G51" s="1205"/>
      <c r="H51" s="1206"/>
      <c r="I51" s="86">
        <v>22204</v>
      </c>
      <c r="J51" s="87">
        <v>23372</v>
      </c>
      <c r="K51" s="87">
        <v>23827</v>
      </c>
      <c r="L51" s="87">
        <v>24367</v>
      </c>
      <c r="M51" s="88">
        <v>28563</v>
      </c>
    </row>
    <row r="52" spans="2:13" ht="27.75" customHeight="1" thickBot="1">
      <c r="B52" s="1207" t="s">
        <v>37</v>
      </c>
      <c r="C52" s="1208"/>
      <c r="D52" s="90"/>
      <c r="E52" s="1209" t="s">
        <v>38</v>
      </c>
      <c r="F52" s="1209"/>
      <c r="G52" s="1209"/>
      <c r="H52" s="1210"/>
      <c r="I52" s="91">
        <v>-2983</v>
      </c>
      <c r="J52" s="92">
        <v>-5563</v>
      </c>
      <c r="K52" s="92">
        <v>-7299</v>
      </c>
      <c r="L52" s="92">
        <v>-8165</v>
      </c>
      <c r="M52" s="93">
        <v>-8032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6"/>
      <c r="H50" s="1237"/>
      <c r="I50" s="1237"/>
      <c r="J50" s="1238"/>
      <c r="K50" s="354" t="s">
        <v>528</v>
      </c>
      <c r="L50" s="354" t="s">
        <v>529</v>
      </c>
      <c r="M50" s="354" t="s">
        <v>530</v>
      </c>
      <c r="N50" s="354" t="s">
        <v>531</v>
      </c>
      <c r="O50" s="354" t="s">
        <v>532</v>
      </c>
    </row>
    <row r="51" spans="1:17">
      <c r="B51" s="248"/>
      <c r="C51" s="244"/>
      <c r="D51" s="244"/>
      <c r="E51" s="244"/>
      <c r="F51" s="244"/>
      <c r="G51" s="1239" t="s">
        <v>559</v>
      </c>
      <c r="H51" s="1240"/>
      <c r="I51" s="1245" t="s">
        <v>560</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561</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562</v>
      </c>
      <c r="H55" s="1220"/>
      <c r="I55" s="1225" t="s">
        <v>560</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27" t="s">
        <v>567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528</v>
      </c>
      <c r="L72" s="354" t="s">
        <v>529</v>
      </c>
      <c r="M72" s="354" t="s">
        <v>530</v>
      </c>
      <c r="N72" s="354" t="s">
        <v>531</v>
      </c>
      <c r="O72" s="354" t="s">
        <v>532</v>
      </c>
    </row>
    <row r="73" spans="2:30">
      <c r="B73" s="248"/>
      <c r="C73" s="244"/>
      <c r="D73" s="244"/>
      <c r="E73" s="244"/>
      <c r="F73" s="244"/>
      <c r="G73" s="1239" t="s">
        <v>559</v>
      </c>
      <c r="H73" s="1240"/>
      <c r="I73" s="1245" t="s">
        <v>560</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8.5</v>
      </c>
      <c r="L75" s="1247">
        <v>7.7</v>
      </c>
      <c r="M75" s="1247">
        <v>7.5</v>
      </c>
      <c r="N75" s="1247">
        <v>6.9</v>
      </c>
      <c r="O75" s="1247">
        <v>5.8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562</v>
      </c>
      <c r="H77" s="1220"/>
      <c r="I77" s="1225" t="s">
        <v>560</v>
      </c>
      <c r="J77" s="1225"/>
      <c r="K77" s="1226">
        <v>69.2</v>
      </c>
      <c r="L77" s="1226">
        <v>58.2</v>
      </c>
      <c r="M77" s="1215">
        <v>50.3</v>
      </c>
      <c r="N77" s="1215">
        <v>45.9</v>
      </c>
      <c r="O77" s="1215">
        <v>39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46553</v>
      </c>
      <c r="E3" s="116"/>
      <c r="F3" s="117">
        <v>47569</v>
      </c>
      <c r="G3" s="118"/>
      <c r="H3" s="119"/>
    </row>
    <row r="4" spans="1:8">
      <c r="A4" s="120"/>
      <c r="B4" s="121"/>
      <c r="C4" s="122"/>
      <c r="D4" s="123">
        <v>30974</v>
      </c>
      <c r="E4" s="124"/>
      <c r="F4" s="125">
        <v>26255</v>
      </c>
      <c r="G4" s="126"/>
      <c r="H4" s="127"/>
    </row>
    <row r="5" spans="1:8">
      <c r="A5" s="108" t="s">
        <v>522</v>
      </c>
      <c r="B5" s="113"/>
      <c r="C5" s="114"/>
      <c r="D5" s="115">
        <v>53017</v>
      </c>
      <c r="E5" s="116"/>
      <c r="F5" s="117">
        <v>50880</v>
      </c>
      <c r="G5" s="118"/>
      <c r="H5" s="119"/>
    </row>
    <row r="6" spans="1:8">
      <c r="A6" s="120"/>
      <c r="B6" s="121"/>
      <c r="C6" s="122"/>
      <c r="D6" s="123">
        <v>27594</v>
      </c>
      <c r="E6" s="124"/>
      <c r="F6" s="125">
        <v>26879</v>
      </c>
      <c r="G6" s="126"/>
      <c r="H6" s="127"/>
    </row>
    <row r="7" spans="1:8">
      <c r="A7" s="108" t="s">
        <v>523</v>
      </c>
      <c r="B7" s="113"/>
      <c r="C7" s="114"/>
      <c r="D7" s="115">
        <v>79899</v>
      </c>
      <c r="E7" s="116"/>
      <c r="F7" s="117">
        <v>63956</v>
      </c>
      <c r="G7" s="118"/>
      <c r="H7" s="119"/>
    </row>
    <row r="8" spans="1:8">
      <c r="A8" s="120"/>
      <c r="B8" s="121"/>
      <c r="C8" s="122"/>
      <c r="D8" s="123">
        <v>35774</v>
      </c>
      <c r="E8" s="124"/>
      <c r="F8" s="125">
        <v>29239</v>
      </c>
      <c r="G8" s="126"/>
      <c r="H8" s="127"/>
    </row>
    <row r="9" spans="1:8">
      <c r="A9" s="108" t="s">
        <v>524</v>
      </c>
      <c r="B9" s="113"/>
      <c r="C9" s="114"/>
      <c r="D9" s="115">
        <v>65849</v>
      </c>
      <c r="E9" s="116"/>
      <c r="F9" s="117">
        <v>66255</v>
      </c>
      <c r="G9" s="118"/>
      <c r="H9" s="119"/>
    </row>
    <row r="10" spans="1:8">
      <c r="A10" s="120"/>
      <c r="B10" s="121"/>
      <c r="C10" s="122"/>
      <c r="D10" s="123">
        <v>44966</v>
      </c>
      <c r="E10" s="124"/>
      <c r="F10" s="125">
        <v>31822</v>
      </c>
      <c r="G10" s="126"/>
      <c r="H10" s="127"/>
    </row>
    <row r="11" spans="1:8">
      <c r="A11" s="108" t="s">
        <v>525</v>
      </c>
      <c r="B11" s="113"/>
      <c r="C11" s="114"/>
      <c r="D11" s="115">
        <v>138239</v>
      </c>
      <c r="E11" s="116"/>
      <c r="F11" s="117">
        <v>92247</v>
      </c>
      <c r="G11" s="118"/>
      <c r="H11" s="119"/>
    </row>
    <row r="12" spans="1:8">
      <c r="A12" s="120"/>
      <c r="B12" s="121"/>
      <c r="C12" s="128"/>
      <c r="D12" s="123">
        <v>112506</v>
      </c>
      <c r="E12" s="124"/>
      <c r="F12" s="125">
        <v>37204</v>
      </c>
      <c r="G12" s="126"/>
      <c r="H12" s="127"/>
    </row>
    <row r="13" spans="1:8">
      <c r="A13" s="108"/>
      <c r="B13" s="113"/>
      <c r="C13" s="129"/>
      <c r="D13" s="130">
        <v>76711</v>
      </c>
      <c r="E13" s="131"/>
      <c r="F13" s="132">
        <v>64181</v>
      </c>
      <c r="G13" s="133"/>
      <c r="H13" s="119"/>
    </row>
    <row r="14" spans="1:8">
      <c r="A14" s="120"/>
      <c r="B14" s="121"/>
      <c r="C14" s="122"/>
      <c r="D14" s="123">
        <v>50363</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9.2100000000000009</v>
      </c>
      <c r="C19" s="134">
        <f>ROUND(VALUE(SUBSTITUTE(実質収支比率等に係る経年分析!G$48,"▲","-")),2)</f>
        <v>8.01</v>
      </c>
      <c r="D19" s="134">
        <f>ROUND(VALUE(SUBSTITUTE(実質収支比率等に係る経年分析!H$48,"▲","-")),2)</f>
        <v>7.57</v>
      </c>
      <c r="E19" s="134">
        <f>ROUND(VALUE(SUBSTITUTE(実質収支比率等に係る経年分析!I$48,"▲","-")),2)</f>
        <v>8.82</v>
      </c>
      <c r="F19" s="134">
        <f>ROUND(VALUE(SUBSTITUTE(実質収支比率等に係る経年分析!J$48,"▲","-")),2)</f>
        <v>11.53</v>
      </c>
    </row>
    <row r="20" spans="1:11">
      <c r="A20" s="134" t="s">
        <v>43</v>
      </c>
      <c r="B20" s="134">
        <f>ROUND(VALUE(SUBSTITUTE(実質収支比率等に係る経年分析!F$47,"▲","-")),2)</f>
        <v>14.83</v>
      </c>
      <c r="C20" s="134">
        <f>ROUND(VALUE(SUBSTITUTE(実質収支比率等に係る経年分析!G$47,"▲","-")),2)</f>
        <v>16.850000000000001</v>
      </c>
      <c r="D20" s="134">
        <f>ROUND(VALUE(SUBSTITUTE(実質収支比率等に係る経年分析!H$47,"▲","-")),2)</f>
        <v>18.11</v>
      </c>
      <c r="E20" s="134">
        <f>ROUND(VALUE(SUBSTITUTE(実質収支比率等に係る経年分析!I$47,"▲","-")),2)</f>
        <v>17.75</v>
      </c>
      <c r="F20" s="134">
        <f>ROUND(VALUE(SUBSTITUTE(実質収支比率等に係る経年分析!J$47,"▲","-")),2)</f>
        <v>13.13</v>
      </c>
    </row>
    <row r="21" spans="1:11">
      <c r="A21" s="134" t="s">
        <v>44</v>
      </c>
      <c r="B21" s="134">
        <f>IF(ISNUMBER(VALUE(SUBSTITUTE(実質収支比率等に係る経年分析!F$49,"▲","-"))),ROUND(VALUE(SUBSTITUTE(実質収支比率等に係る経年分析!F$49,"▲","-")),2),NA())</f>
        <v>3.53</v>
      </c>
      <c r="C21" s="134">
        <f>IF(ISNUMBER(VALUE(SUBSTITUTE(実質収支比率等に係る経年分析!G$49,"▲","-"))),ROUND(VALUE(SUBSTITUTE(実質収支比率等に係る経年分析!G$49,"▲","-")),2),NA())</f>
        <v>1.96</v>
      </c>
      <c r="D21" s="134">
        <f>IF(ISNUMBER(VALUE(SUBSTITUTE(実質収支比率等に係る経年分析!H$49,"▲","-"))),ROUND(VALUE(SUBSTITUTE(実質収支比率等に係る経年分析!H$49,"▲","-")),2),NA())</f>
        <v>3.97</v>
      </c>
      <c r="E21" s="134">
        <f>IF(ISNUMBER(VALUE(SUBSTITUTE(実質収支比率等に係る経年分析!I$49,"▲","-"))),ROUND(VALUE(SUBSTITUTE(実質収支比率等に係る経年分析!I$49,"▲","-")),2),NA())</f>
        <v>4.34</v>
      </c>
      <c r="F21" s="134">
        <f>IF(ISNUMBER(VALUE(SUBSTITUTE(実質収支比率等に係る経年分析!J$49,"▲","-"))),ROUND(VALUE(SUBSTITUTE(実質収支比率等に係る経年分析!J$49,"▲","-")),2),NA())</f>
        <v>1.05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宇都宮都市計画事業石橋駅周辺土地区画整理事業特別会計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0.54</v>
      </c>
    </row>
    <row r="32" spans="1:11">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1.04</v>
      </c>
    </row>
    <row r="33" spans="1:16">
      <c r="A33" s="135" t="str">
        <f>IF(連結実質赤字比率に係る赤字・黒字の構成分析!C$37="",NA(),連結実質赤字比率に係る赤字・黒字の構成分析!C$37)</f>
        <v>小山栃木都市計画事業仁良川地区土地区画整理事業特別会計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1.94</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9.2100000000000009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8.0500000000000007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2214</v>
      </c>
      <c r="E42" s="136"/>
      <c r="F42" s="136"/>
      <c r="G42" s="136">
        <f>'実質公債費比率（分子）の構造'!L$52</f>
        <v>2304</v>
      </c>
      <c r="H42" s="136"/>
      <c r="I42" s="136"/>
      <c r="J42" s="136">
        <f>'実質公債費比率（分子）の構造'!M$52</f>
        <v>2403</v>
      </c>
      <c r="K42" s="136"/>
      <c r="L42" s="136"/>
      <c r="M42" s="136">
        <f>'実質公債費比率（分子）の構造'!N$52</f>
        <v>2609</v>
      </c>
      <c r="N42" s="136"/>
      <c r="O42" s="136"/>
      <c r="P42" s="136">
        <f>'実質公債費比率（分子）の構造'!O$52</f>
        <v>2664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129</v>
      </c>
      <c r="C44" s="136"/>
      <c r="D44" s="136"/>
      <c r="E44" s="136">
        <f>'実質公債費比率（分子）の構造'!L$50</f>
        <v>129</v>
      </c>
      <c r="F44" s="136"/>
      <c r="G44" s="136"/>
      <c r="H44" s="136">
        <f>'実質公債費比率（分子）の構造'!M$50</f>
        <v>94</v>
      </c>
      <c r="I44" s="136"/>
      <c r="J44" s="136"/>
      <c r="K44" s="136">
        <f>'実質公債費比率（分子）の構造'!N$50</f>
        <v>94</v>
      </c>
      <c r="L44" s="136"/>
      <c r="M44" s="136"/>
      <c r="N44" s="136">
        <f>'実質公債費比率（分子）の構造'!O$50</f>
        <v>94</v>
      </c>
      <c r="O44" s="136"/>
      <c r="P44" s="136"/>
    </row>
    <row r="45" spans="1:16">
      <c r="A45" s="136" t="s">
        <v>54</v>
      </c>
      <c r="B45" s="136">
        <f>'実質公債費比率（分子）の構造'!K$49</f>
        <v>94</v>
      </c>
      <c r="C45" s="136"/>
      <c r="D45" s="136"/>
      <c r="E45" s="136">
        <f>'実質公債費比率（分子）の構造'!L$49</f>
        <v>78</v>
      </c>
      <c r="F45" s="136"/>
      <c r="G45" s="136"/>
      <c r="H45" s="136">
        <f>'実質公債費比率（分子）の構造'!M$49</f>
        <v>69</v>
      </c>
      <c r="I45" s="136"/>
      <c r="J45" s="136"/>
      <c r="K45" s="136">
        <f>'実質公債費比率（分子）の構造'!N$49</f>
        <v>73</v>
      </c>
      <c r="L45" s="136"/>
      <c r="M45" s="136"/>
      <c r="N45" s="136">
        <f>'実質公債費比率（分子）の構造'!O$49</f>
        <v>84</v>
      </c>
      <c r="O45" s="136"/>
      <c r="P45" s="136"/>
    </row>
    <row r="46" spans="1:16">
      <c r="A46" s="136" t="s">
        <v>55</v>
      </c>
      <c r="B46" s="136">
        <f>'実質公債費比率（分子）の構造'!K$48</f>
        <v>589</v>
      </c>
      <c r="C46" s="136"/>
      <c r="D46" s="136"/>
      <c r="E46" s="136">
        <f>'実質公債費比率（分子）の構造'!L$48</f>
        <v>613</v>
      </c>
      <c r="F46" s="136"/>
      <c r="G46" s="136"/>
      <c r="H46" s="136">
        <f>'実質公債費比率（分子）の構造'!M$48</f>
        <v>619</v>
      </c>
      <c r="I46" s="136"/>
      <c r="J46" s="136"/>
      <c r="K46" s="136">
        <f>'実質公債費比率（分子）の構造'!N$48</f>
        <v>669</v>
      </c>
      <c r="L46" s="136"/>
      <c r="M46" s="136"/>
      <c r="N46" s="136">
        <f>'実質公債費比率（分子）の構造'!O$48</f>
        <v>647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2316</v>
      </c>
      <c r="C49" s="136"/>
      <c r="D49" s="136"/>
      <c r="E49" s="136">
        <f>'実質公債費比率（分子）の構造'!L$45</f>
        <v>2403</v>
      </c>
      <c r="F49" s="136"/>
      <c r="G49" s="136"/>
      <c r="H49" s="136">
        <f>'実質公債費比率（分子）の構造'!M$45</f>
        <v>2458</v>
      </c>
      <c r="I49" s="136"/>
      <c r="J49" s="136"/>
      <c r="K49" s="136">
        <f>'実質公債費比率（分子）の構造'!N$45</f>
        <v>2465</v>
      </c>
      <c r="L49" s="136"/>
      <c r="M49" s="136"/>
      <c r="N49" s="136">
        <f>'実質公債費比率（分子）の構造'!O$45</f>
        <v>2372</v>
      </c>
      <c r="O49" s="136"/>
      <c r="P49" s="136"/>
    </row>
    <row r="50" spans="1:16">
      <c r="A50" s="136" t="s">
        <v>59</v>
      </c>
      <c r="B50" s="136" t="e">
        <f>NA()</f>
        <v>#N/A</v>
      </c>
      <c r="C50" s="136">
        <f>IF(ISNUMBER('実質公債費比率（分子）の構造'!K$53),'実質公債費比率（分子）の構造'!K$53,NA())</f>
        <v>914</v>
      </c>
      <c r="D50" s="136" t="e">
        <f>NA()</f>
        <v>#N/A</v>
      </c>
      <c r="E50" s="136" t="e">
        <f>NA()</f>
        <v>#N/A</v>
      </c>
      <c r="F50" s="136">
        <f>IF(ISNUMBER('実質公債費比率（分子）の構造'!L$53),'実質公債費比率（分子）の構造'!L$53,NA())</f>
        <v>919</v>
      </c>
      <c r="G50" s="136" t="e">
        <f>NA()</f>
        <v>#N/A</v>
      </c>
      <c r="H50" s="136" t="e">
        <f>NA()</f>
        <v>#N/A</v>
      </c>
      <c r="I50" s="136">
        <f>IF(ISNUMBER('実質公債費比率（分子）の構造'!M$53),'実質公債費比率（分子）の構造'!M$53,NA())</f>
        <v>837</v>
      </c>
      <c r="J50" s="136" t="e">
        <f>NA()</f>
        <v>#N/A</v>
      </c>
      <c r="K50" s="136" t="e">
        <f>NA()</f>
        <v>#N/A</v>
      </c>
      <c r="L50" s="136">
        <f>IF(ISNUMBER('実質公債費比率（分子）の構造'!N$53),'実質公債費比率（分子）の構造'!N$53,NA())</f>
        <v>692</v>
      </c>
      <c r="M50" s="136" t="e">
        <f>NA()</f>
        <v>#N/A</v>
      </c>
      <c r="N50" s="136" t="e">
        <f>NA()</f>
        <v>#N/A</v>
      </c>
      <c r="O50" s="136">
        <f>IF(ISNUMBER('実質公債費比率（分子）の構造'!O$53),'実質公債費比率（分子）の構造'!O$53,NA())</f>
        <v>533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22204</v>
      </c>
      <c r="E56" s="135"/>
      <c r="F56" s="135"/>
      <c r="G56" s="135">
        <f>'将来負担比率（分子）の構造'!J$51</f>
        <v>23372</v>
      </c>
      <c r="H56" s="135"/>
      <c r="I56" s="135"/>
      <c r="J56" s="135">
        <f>'将来負担比率（分子）の構造'!K$51</f>
        <v>23827</v>
      </c>
      <c r="K56" s="135"/>
      <c r="L56" s="135"/>
      <c r="M56" s="135">
        <f>'将来負担比率（分子）の構造'!L$51</f>
        <v>24367</v>
      </c>
      <c r="N56" s="135"/>
      <c r="O56" s="135"/>
      <c r="P56" s="135">
        <f>'将来負担比率（分子）の構造'!M$51</f>
        <v>28563</v>
      </c>
    </row>
    <row r="57" spans="1:16">
      <c r="A57" s="135" t="s">
        <v>35</v>
      </c>
      <c r="B57" s="135"/>
      <c r="C57" s="135"/>
      <c r="D57" s="135">
        <f>'将来負担比率（分子）の構造'!I$50</f>
        <v>2562</v>
      </c>
      <c r="E57" s="135"/>
      <c r="F57" s="135"/>
      <c r="G57" s="135">
        <f>'将来負担比率（分子）の構造'!J$50</f>
        <v>2257</v>
      </c>
      <c r="H57" s="135"/>
      <c r="I57" s="135"/>
      <c r="J57" s="135">
        <f>'将来負担比率（分子）の構造'!K$50</f>
        <v>2160</v>
      </c>
      <c r="K57" s="135"/>
      <c r="L57" s="135"/>
      <c r="M57" s="135">
        <f>'将来負担比率（分子）の構造'!L$50</f>
        <v>2015</v>
      </c>
      <c r="N57" s="135"/>
      <c r="O57" s="135"/>
      <c r="P57" s="135">
        <f>'将来負担比率（分子）の構造'!M$50</f>
        <v>2128</v>
      </c>
    </row>
    <row r="58" spans="1:16">
      <c r="A58" s="135" t="s">
        <v>34</v>
      </c>
      <c r="B58" s="135"/>
      <c r="C58" s="135"/>
      <c r="D58" s="135">
        <f>'将来負担比率（分子）の構造'!I$49</f>
        <v>8236</v>
      </c>
      <c r="E58" s="135"/>
      <c r="F58" s="135"/>
      <c r="G58" s="135">
        <f>'将来負担比率（分子）の構造'!J$49</f>
        <v>9383</v>
      </c>
      <c r="H58" s="135"/>
      <c r="I58" s="135"/>
      <c r="J58" s="135">
        <f>'将来負担比率（分子）の構造'!K$49</f>
        <v>10596</v>
      </c>
      <c r="K58" s="135"/>
      <c r="L58" s="135"/>
      <c r="M58" s="135">
        <f>'将来負担比率（分子）の構造'!L$49</f>
        <v>10795</v>
      </c>
      <c r="N58" s="135"/>
      <c r="O58" s="135"/>
      <c r="P58" s="135">
        <f>'将来負担比率（分子）の構造'!M$49</f>
        <v>10588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1918</v>
      </c>
      <c r="C62" s="135"/>
      <c r="D62" s="135"/>
      <c r="E62" s="135">
        <f>'将来負担比率（分子）の構造'!J$45</f>
        <v>1862</v>
      </c>
      <c r="F62" s="135"/>
      <c r="G62" s="135"/>
      <c r="H62" s="135">
        <f>'将来負担比率（分子）の構造'!K$45</f>
        <v>1695</v>
      </c>
      <c r="I62" s="135"/>
      <c r="J62" s="135"/>
      <c r="K62" s="135">
        <f>'将来負担比率（分子）の構造'!L$45</f>
        <v>1325</v>
      </c>
      <c r="L62" s="135"/>
      <c r="M62" s="135"/>
      <c r="N62" s="135">
        <f>'将来負担比率（分子）の構造'!M$45</f>
        <v>939</v>
      </c>
      <c r="O62" s="135"/>
      <c r="P62" s="135"/>
    </row>
    <row r="63" spans="1:16">
      <c r="A63" s="135" t="s">
        <v>28</v>
      </c>
      <c r="B63" s="135">
        <f>'将来負担比率（分子）の構造'!I$44</f>
        <v>572</v>
      </c>
      <c r="C63" s="135"/>
      <c r="D63" s="135"/>
      <c r="E63" s="135">
        <f>'将来負担比率（分子）の構造'!J$44</f>
        <v>437</v>
      </c>
      <c r="F63" s="135"/>
      <c r="G63" s="135"/>
      <c r="H63" s="135">
        <f>'将来負担比率（分子）の構造'!K$44</f>
        <v>405</v>
      </c>
      <c r="I63" s="135"/>
      <c r="J63" s="135"/>
      <c r="K63" s="135">
        <f>'将来負担比率（分子）の構造'!L$44</f>
        <v>571</v>
      </c>
      <c r="L63" s="135"/>
      <c r="M63" s="135"/>
      <c r="N63" s="135">
        <f>'将来負担比率（分子）の構造'!M$44</f>
        <v>1131</v>
      </c>
      <c r="O63" s="135"/>
      <c r="P63" s="135"/>
    </row>
    <row r="64" spans="1:16">
      <c r="A64" s="135" t="s">
        <v>27</v>
      </c>
      <c r="B64" s="135">
        <f>'将来負担比率（分子）の構造'!I$43</f>
        <v>8097</v>
      </c>
      <c r="C64" s="135"/>
      <c r="D64" s="135"/>
      <c r="E64" s="135">
        <f>'将来負担比率（分子）の構造'!J$43</f>
        <v>7445</v>
      </c>
      <c r="F64" s="135"/>
      <c r="G64" s="135"/>
      <c r="H64" s="135">
        <f>'将来負担比率（分子）の構造'!K$43</f>
        <v>7116</v>
      </c>
      <c r="I64" s="135"/>
      <c r="J64" s="135"/>
      <c r="K64" s="135">
        <f>'将来負担比率（分子）の構造'!L$43</f>
        <v>7033</v>
      </c>
      <c r="L64" s="135"/>
      <c r="M64" s="135"/>
      <c r="N64" s="135">
        <f>'将来負担比率（分子）の構造'!M$43</f>
        <v>6778</v>
      </c>
      <c r="O64" s="135"/>
      <c r="P64" s="135"/>
    </row>
    <row r="65" spans="1:16">
      <c r="A65" s="135" t="s">
        <v>26</v>
      </c>
      <c r="B65" s="135">
        <f>'将来負担比率（分子）の構造'!I$42</f>
        <v>591</v>
      </c>
      <c r="C65" s="135"/>
      <c r="D65" s="135"/>
      <c r="E65" s="135">
        <f>'将来負担比率（分子）の構造'!J$42</f>
        <v>489</v>
      </c>
      <c r="F65" s="135"/>
      <c r="G65" s="135"/>
      <c r="H65" s="135">
        <f>'将来負担比率（分子）の構造'!K$42</f>
        <v>418</v>
      </c>
      <c r="I65" s="135"/>
      <c r="J65" s="135"/>
      <c r="K65" s="135">
        <f>'将来負担比率（分子）の構造'!L$42</f>
        <v>344</v>
      </c>
      <c r="L65" s="135"/>
      <c r="M65" s="135"/>
      <c r="N65" s="135">
        <f>'将来負担比率（分子）の構造'!M$42</f>
        <v>296</v>
      </c>
      <c r="O65" s="135"/>
      <c r="P65" s="135"/>
    </row>
    <row r="66" spans="1:16">
      <c r="A66" s="135" t="s">
        <v>25</v>
      </c>
      <c r="B66" s="135">
        <f>'将来負担比率（分子）の構造'!I$41</f>
        <v>18842</v>
      </c>
      <c r="C66" s="135"/>
      <c r="D66" s="135"/>
      <c r="E66" s="135">
        <f>'将来負担比率（分子）の構造'!J$41</f>
        <v>19216</v>
      </c>
      <c r="F66" s="135"/>
      <c r="G66" s="135"/>
      <c r="H66" s="135">
        <f>'将来負担比率（分子）の構造'!K$41</f>
        <v>19651</v>
      </c>
      <c r="I66" s="135"/>
      <c r="J66" s="135"/>
      <c r="K66" s="135">
        <f>'将来負担比率（分子）の構造'!L$41</f>
        <v>19738</v>
      </c>
      <c r="L66" s="135"/>
      <c r="M66" s="135"/>
      <c r="N66" s="135">
        <f>'将来負担比率（分子）の構造'!M$41</f>
        <v>24104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9388913</v>
      </c>
      <c r="S5" s="669"/>
      <c r="T5" s="669"/>
      <c r="U5" s="669"/>
      <c r="V5" s="669"/>
      <c r="W5" s="669"/>
      <c r="X5" s="669"/>
      <c r="Y5" s="716"/>
      <c r="Z5" s="729">
        <v>31.6</v>
      </c>
      <c r="AA5" s="729"/>
      <c r="AB5" s="729"/>
      <c r="AC5" s="729"/>
      <c r="AD5" s="730">
        <v>8917779</v>
      </c>
      <c r="AE5" s="730"/>
      <c r="AF5" s="730"/>
      <c r="AG5" s="730"/>
      <c r="AH5" s="730"/>
      <c r="AI5" s="730"/>
      <c r="AJ5" s="730"/>
      <c r="AK5" s="730"/>
      <c r="AL5" s="717">
        <v>64.7</v>
      </c>
      <c r="AM5" s="686"/>
      <c r="AN5" s="686"/>
      <c r="AO5" s="718"/>
      <c r="AP5" s="705" t="s">
        <v>205</v>
      </c>
      <c r="AQ5" s="706"/>
      <c r="AR5" s="706"/>
      <c r="AS5" s="706"/>
      <c r="AT5" s="706"/>
      <c r="AU5" s="706"/>
      <c r="AV5" s="706"/>
      <c r="AW5" s="706"/>
      <c r="AX5" s="706"/>
      <c r="AY5" s="706"/>
      <c r="AZ5" s="706"/>
      <c r="BA5" s="706"/>
      <c r="BB5" s="706"/>
      <c r="BC5" s="706"/>
      <c r="BD5" s="706"/>
      <c r="BE5" s="706"/>
      <c r="BF5" s="707"/>
      <c r="BG5" s="618">
        <v>8917779</v>
      </c>
      <c r="BH5" s="619"/>
      <c r="BI5" s="619"/>
      <c r="BJ5" s="619"/>
      <c r="BK5" s="619"/>
      <c r="BL5" s="619"/>
      <c r="BM5" s="619"/>
      <c r="BN5" s="620"/>
      <c r="BO5" s="671">
        <v>95</v>
      </c>
      <c r="BP5" s="671"/>
      <c r="BQ5" s="671"/>
      <c r="BR5" s="671"/>
      <c r="BS5" s="672">
        <v>115112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242476</v>
      </c>
      <c r="S6" s="619"/>
      <c r="T6" s="619"/>
      <c r="U6" s="619"/>
      <c r="V6" s="619"/>
      <c r="W6" s="619"/>
      <c r="X6" s="619"/>
      <c r="Y6" s="620"/>
      <c r="Z6" s="671">
        <v>0.8</v>
      </c>
      <c r="AA6" s="671"/>
      <c r="AB6" s="671"/>
      <c r="AC6" s="671"/>
      <c r="AD6" s="672">
        <v>242476</v>
      </c>
      <c r="AE6" s="672"/>
      <c r="AF6" s="672"/>
      <c r="AG6" s="672"/>
      <c r="AH6" s="672"/>
      <c r="AI6" s="672"/>
      <c r="AJ6" s="672"/>
      <c r="AK6" s="672"/>
      <c r="AL6" s="641">
        <v>1.8</v>
      </c>
      <c r="AM6" s="673"/>
      <c r="AN6" s="673"/>
      <c r="AO6" s="674"/>
      <c r="AP6" s="615" t="s">
        <v>210</v>
      </c>
      <c r="AQ6" s="616"/>
      <c r="AR6" s="616"/>
      <c r="AS6" s="616"/>
      <c r="AT6" s="616"/>
      <c r="AU6" s="616"/>
      <c r="AV6" s="616"/>
      <c r="AW6" s="616"/>
      <c r="AX6" s="616"/>
      <c r="AY6" s="616"/>
      <c r="AZ6" s="616"/>
      <c r="BA6" s="616"/>
      <c r="BB6" s="616"/>
      <c r="BC6" s="616"/>
      <c r="BD6" s="616"/>
      <c r="BE6" s="616"/>
      <c r="BF6" s="617"/>
      <c r="BG6" s="618">
        <v>8917779</v>
      </c>
      <c r="BH6" s="619"/>
      <c r="BI6" s="619"/>
      <c r="BJ6" s="619"/>
      <c r="BK6" s="619"/>
      <c r="BL6" s="619"/>
      <c r="BM6" s="619"/>
      <c r="BN6" s="620"/>
      <c r="BO6" s="671">
        <v>95</v>
      </c>
      <c r="BP6" s="671"/>
      <c r="BQ6" s="671"/>
      <c r="BR6" s="671"/>
      <c r="BS6" s="672">
        <v>115112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212783</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212723</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13399</v>
      </c>
      <c r="S7" s="619"/>
      <c r="T7" s="619"/>
      <c r="U7" s="619"/>
      <c r="V7" s="619"/>
      <c r="W7" s="619"/>
      <c r="X7" s="619"/>
      <c r="Y7" s="620"/>
      <c r="Z7" s="671">
        <v>0</v>
      </c>
      <c r="AA7" s="671"/>
      <c r="AB7" s="671"/>
      <c r="AC7" s="671"/>
      <c r="AD7" s="672">
        <v>13399</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4476601</v>
      </c>
      <c r="BH7" s="619"/>
      <c r="BI7" s="619"/>
      <c r="BJ7" s="619"/>
      <c r="BK7" s="619"/>
      <c r="BL7" s="619"/>
      <c r="BM7" s="619"/>
      <c r="BN7" s="620"/>
      <c r="BO7" s="671">
        <v>47.7</v>
      </c>
      <c r="BP7" s="671"/>
      <c r="BQ7" s="671"/>
      <c r="BR7" s="671"/>
      <c r="BS7" s="672">
        <v>115112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6904822</v>
      </c>
      <c r="CS7" s="619"/>
      <c r="CT7" s="619"/>
      <c r="CU7" s="619"/>
      <c r="CV7" s="619"/>
      <c r="CW7" s="619"/>
      <c r="CX7" s="619"/>
      <c r="CY7" s="620"/>
      <c r="CZ7" s="671">
        <v>25</v>
      </c>
      <c r="DA7" s="671"/>
      <c r="DB7" s="671"/>
      <c r="DC7" s="671"/>
      <c r="DD7" s="624">
        <v>4462293</v>
      </c>
      <c r="DE7" s="619"/>
      <c r="DF7" s="619"/>
      <c r="DG7" s="619"/>
      <c r="DH7" s="619"/>
      <c r="DI7" s="619"/>
      <c r="DJ7" s="619"/>
      <c r="DK7" s="619"/>
      <c r="DL7" s="619"/>
      <c r="DM7" s="619"/>
      <c r="DN7" s="619"/>
      <c r="DO7" s="619"/>
      <c r="DP7" s="620"/>
      <c r="DQ7" s="624">
        <v>2443705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52187</v>
      </c>
      <c r="S8" s="619"/>
      <c r="T8" s="619"/>
      <c r="U8" s="619"/>
      <c r="V8" s="619"/>
      <c r="W8" s="619"/>
      <c r="X8" s="619"/>
      <c r="Y8" s="620"/>
      <c r="Z8" s="671">
        <v>0.2</v>
      </c>
      <c r="AA8" s="671"/>
      <c r="AB8" s="671"/>
      <c r="AC8" s="671"/>
      <c r="AD8" s="672">
        <v>52187</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96633</v>
      </c>
      <c r="BH8" s="619"/>
      <c r="BI8" s="619"/>
      <c r="BJ8" s="619"/>
      <c r="BK8" s="619"/>
      <c r="BL8" s="619"/>
      <c r="BM8" s="619"/>
      <c r="BN8" s="620"/>
      <c r="BO8" s="671">
        <v>1</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6873987</v>
      </c>
      <c r="CS8" s="619"/>
      <c r="CT8" s="619"/>
      <c r="CU8" s="619"/>
      <c r="CV8" s="619"/>
      <c r="CW8" s="619"/>
      <c r="CX8" s="619"/>
      <c r="CY8" s="620"/>
      <c r="CZ8" s="671">
        <v>24.9</v>
      </c>
      <c r="DA8" s="671"/>
      <c r="DB8" s="671"/>
      <c r="DC8" s="671"/>
      <c r="DD8" s="624">
        <v>249257</v>
      </c>
      <c r="DE8" s="619"/>
      <c r="DF8" s="619"/>
      <c r="DG8" s="619"/>
      <c r="DH8" s="619"/>
      <c r="DI8" s="619"/>
      <c r="DJ8" s="619"/>
      <c r="DK8" s="619"/>
      <c r="DL8" s="619"/>
      <c r="DM8" s="619"/>
      <c r="DN8" s="619"/>
      <c r="DO8" s="619"/>
      <c r="DP8" s="620"/>
      <c r="DQ8" s="624">
        <v>3469439</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44878</v>
      </c>
      <c r="S9" s="619"/>
      <c r="T9" s="619"/>
      <c r="U9" s="619"/>
      <c r="V9" s="619"/>
      <c r="W9" s="619"/>
      <c r="X9" s="619"/>
      <c r="Y9" s="620"/>
      <c r="Z9" s="671">
        <v>0.2</v>
      </c>
      <c r="AA9" s="671"/>
      <c r="AB9" s="671"/>
      <c r="AC9" s="671"/>
      <c r="AD9" s="672">
        <v>44878</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3720451</v>
      </c>
      <c r="BH9" s="619"/>
      <c r="BI9" s="619"/>
      <c r="BJ9" s="619"/>
      <c r="BK9" s="619"/>
      <c r="BL9" s="619"/>
      <c r="BM9" s="619"/>
      <c r="BN9" s="620"/>
      <c r="BO9" s="671">
        <v>39.6</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1429932</v>
      </c>
      <c r="CS9" s="619"/>
      <c r="CT9" s="619"/>
      <c r="CU9" s="619"/>
      <c r="CV9" s="619"/>
      <c r="CW9" s="619"/>
      <c r="CX9" s="619"/>
      <c r="CY9" s="620"/>
      <c r="CZ9" s="671">
        <v>5.2</v>
      </c>
      <c r="DA9" s="671"/>
      <c r="DB9" s="671"/>
      <c r="DC9" s="671"/>
      <c r="DD9" s="624">
        <v>18231</v>
      </c>
      <c r="DE9" s="619"/>
      <c r="DF9" s="619"/>
      <c r="DG9" s="619"/>
      <c r="DH9" s="619"/>
      <c r="DI9" s="619"/>
      <c r="DJ9" s="619"/>
      <c r="DK9" s="619"/>
      <c r="DL9" s="619"/>
      <c r="DM9" s="619"/>
      <c r="DN9" s="619"/>
      <c r="DO9" s="619"/>
      <c r="DP9" s="620"/>
      <c r="DQ9" s="624">
        <v>1406640</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1110890</v>
      </c>
      <c r="S10" s="619"/>
      <c r="T10" s="619"/>
      <c r="U10" s="619"/>
      <c r="V10" s="619"/>
      <c r="W10" s="619"/>
      <c r="X10" s="619"/>
      <c r="Y10" s="620"/>
      <c r="Z10" s="671">
        <v>3.7</v>
      </c>
      <c r="AA10" s="671"/>
      <c r="AB10" s="671"/>
      <c r="AC10" s="671"/>
      <c r="AD10" s="672">
        <v>1110890</v>
      </c>
      <c r="AE10" s="672"/>
      <c r="AF10" s="672"/>
      <c r="AG10" s="672"/>
      <c r="AH10" s="672"/>
      <c r="AI10" s="672"/>
      <c r="AJ10" s="672"/>
      <c r="AK10" s="672"/>
      <c r="AL10" s="641">
        <v>8.1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172892</v>
      </c>
      <c r="BH10" s="619"/>
      <c r="BI10" s="619"/>
      <c r="BJ10" s="619"/>
      <c r="BK10" s="619"/>
      <c r="BL10" s="619"/>
      <c r="BM10" s="619"/>
      <c r="BN10" s="620"/>
      <c r="BO10" s="671">
        <v>1.8</v>
      </c>
      <c r="BP10" s="671"/>
      <c r="BQ10" s="671"/>
      <c r="BR10" s="671"/>
      <c r="BS10" s="624">
        <v>28742</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1698</v>
      </c>
      <c r="CS10" s="619"/>
      <c r="CT10" s="619"/>
      <c r="CU10" s="619"/>
      <c r="CV10" s="619"/>
      <c r="CW10" s="619"/>
      <c r="CX10" s="619"/>
      <c r="CY10" s="620"/>
      <c r="CZ10" s="671">
        <v>0</v>
      </c>
      <c r="DA10" s="671"/>
      <c r="DB10" s="671"/>
      <c r="DC10" s="671"/>
      <c r="DD10" s="624" t="s">
        <v>110</v>
      </c>
      <c r="DE10" s="619"/>
      <c r="DF10" s="619"/>
      <c r="DG10" s="619"/>
      <c r="DH10" s="619"/>
      <c r="DI10" s="619"/>
      <c r="DJ10" s="619"/>
      <c r="DK10" s="619"/>
      <c r="DL10" s="619"/>
      <c r="DM10" s="619"/>
      <c r="DN10" s="619"/>
      <c r="DO10" s="619"/>
      <c r="DP10" s="620"/>
      <c r="DQ10" s="624">
        <v>1698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871</v>
      </c>
      <c r="S11" s="619"/>
      <c r="T11" s="619"/>
      <c r="U11" s="619"/>
      <c r="V11" s="619"/>
      <c r="W11" s="619"/>
      <c r="X11" s="619"/>
      <c r="Y11" s="620"/>
      <c r="Z11" s="671">
        <v>0</v>
      </c>
      <c r="AA11" s="671"/>
      <c r="AB11" s="671"/>
      <c r="AC11" s="671"/>
      <c r="AD11" s="672">
        <v>871</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486625</v>
      </c>
      <c r="BH11" s="619"/>
      <c r="BI11" s="619"/>
      <c r="BJ11" s="619"/>
      <c r="BK11" s="619"/>
      <c r="BL11" s="619"/>
      <c r="BM11" s="619"/>
      <c r="BN11" s="620"/>
      <c r="BO11" s="671">
        <v>5.2</v>
      </c>
      <c r="BP11" s="671"/>
      <c r="BQ11" s="671"/>
      <c r="BR11" s="671"/>
      <c r="BS11" s="624">
        <v>86370</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1137701</v>
      </c>
      <c r="CS11" s="619"/>
      <c r="CT11" s="619"/>
      <c r="CU11" s="619"/>
      <c r="CV11" s="619"/>
      <c r="CW11" s="619"/>
      <c r="CX11" s="619"/>
      <c r="CY11" s="620"/>
      <c r="CZ11" s="671">
        <v>4.0999999999999996</v>
      </c>
      <c r="DA11" s="671"/>
      <c r="DB11" s="671"/>
      <c r="DC11" s="671"/>
      <c r="DD11" s="624">
        <v>289378</v>
      </c>
      <c r="DE11" s="619"/>
      <c r="DF11" s="619"/>
      <c r="DG11" s="619"/>
      <c r="DH11" s="619"/>
      <c r="DI11" s="619"/>
      <c r="DJ11" s="619"/>
      <c r="DK11" s="619"/>
      <c r="DL11" s="619"/>
      <c r="DM11" s="619"/>
      <c r="DN11" s="619"/>
      <c r="DO11" s="619"/>
      <c r="DP11" s="620"/>
      <c r="DQ11" s="624">
        <v>651765</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3921608</v>
      </c>
      <c r="BH12" s="619"/>
      <c r="BI12" s="619"/>
      <c r="BJ12" s="619"/>
      <c r="BK12" s="619"/>
      <c r="BL12" s="619"/>
      <c r="BM12" s="619"/>
      <c r="BN12" s="620"/>
      <c r="BO12" s="671">
        <v>41.8</v>
      </c>
      <c r="BP12" s="671"/>
      <c r="BQ12" s="671"/>
      <c r="BR12" s="671"/>
      <c r="BS12" s="624" t="s">
        <v>110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799680</v>
      </c>
      <c r="CS12" s="619"/>
      <c r="CT12" s="619"/>
      <c r="CU12" s="619"/>
      <c r="CV12" s="619"/>
      <c r="CW12" s="619"/>
      <c r="CX12" s="619"/>
      <c r="CY12" s="620"/>
      <c r="CZ12" s="671">
        <v>2.9</v>
      </c>
      <c r="DA12" s="671"/>
      <c r="DB12" s="671"/>
      <c r="DC12" s="671"/>
      <c r="DD12" s="624">
        <v>7637</v>
      </c>
      <c r="DE12" s="619"/>
      <c r="DF12" s="619"/>
      <c r="DG12" s="619"/>
      <c r="DH12" s="619"/>
      <c r="DI12" s="619"/>
      <c r="DJ12" s="619"/>
      <c r="DK12" s="619"/>
      <c r="DL12" s="619"/>
      <c r="DM12" s="619"/>
      <c r="DN12" s="619"/>
      <c r="DO12" s="619"/>
      <c r="DP12" s="620"/>
      <c r="DQ12" s="624">
        <v>277358</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55110</v>
      </c>
      <c r="S13" s="619"/>
      <c r="T13" s="619"/>
      <c r="U13" s="619"/>
      <c r="V13" s="619"/>
      <c r="W13" s="619"/>
      <c r="X13" s="619"/>
      <c r="Y13" s="620"/>
      <c r="Z13" s="671">
        <v>0.2</v>
      </c>
      <c r="AA13" s="671"/>
      <c r="AB13" s="671"/>
      <c r="AC13" s="671"/>
      <c r="AD13" s="672">
        <v>55110</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3915920</v>
      </c>
      <c r="BH13" s="619"/>
      <c r="BI13" s="619"/>
      <c r="BJ13" s="619"/>
      <c r="BK13" s="619"/>
      <c r="BL13" s="619"/>
      <c r="BM13" s="619"/>
      <c r="BN13" s="620"/>
      <c r="BO13" s="671">
        <v>41.7</v>
      </c>
      <c r="BP13" s="671"/>
      <c r="BQ13" s="671"/>
      <c r="BR13" s="671"/>
      <c r="BS13" s="624" t="s">
        <v>110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2538412</v>
      </c>
      <c r="CS13" s="619"/>
      <c r="CT13" s="619"/>
      <c r="CU13" s="619"/>
      <c r="CV13" s="619"/>
      <c r="CW13" s="619"/>
      <c r="CX13" s="619"/>
      <c r="CY13" s="620"/>
      <c r="CZ13" s="671">
        <v>9.1999999999999993</v>
      </c>
      <c r="DA13" s="671"/>
      <c r="DB13" s="671"/>
      <c r="DC13" s="671"/>
      <c r="DD13" s="624">
        <v>1284835</v>
      </c>
      <c r="DE13" s="619"/>
      <c r="DF13" s="619"/>
      <c r="DG13" s="619"/>
      <c r="DH13" s="619"/>
      <c r="DI13" s="619"/>
      <c r="DJ13" s="619"/>
      <c r="DK13" s="619"/>
      <c r="DL13" s="619"/>
      <c r="DM13" s="619"/>
      <c r="DN13" s="619"/>
      <c r="DO13" s="619"/>
      <c r="DP13" s="620"/>
      <c r="DQ13" s="624">
        <v>1624560</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97475</v>
      </c>
      <c r="BH14" s="619"/>
      <c r="BI14" s="619"/>
      <c r="BJ14" s="619"/>
      <c r="BK14" s="619"/>
      <c r="BL14" s="619"/>
      <c r="BM14" s="619"/>
      <c r="BN14" s="620"/>
      <c r="BO14" s="671">
        <v>1</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935120</v>
      </c>
      <c r="CS14" s="619"/>
      <c r="CT14" s="619"/>
      <c r="CU14" s="619"/>
      <c r="CV14" s="619"/>
      <c r="CW14" s="619"/>
      <c r="CX14" s="619"/>
      <c r="CY14" s="620"/>
      <c r="CZ14" s="671">
        <v>3.4</v>
      </c>
      <c r="DA14" s="671"/>
      <c r="DB14" s="671"/>
      <c r="DC14" s="671"/>
      <c r="DD14" s="624">
        <v>65276</v>
      </c>
      <c r="DE14" s="619"/>
      <c r="DF14" s="619"/>
      <c r="DG14" s="619"/>
      <c r="DH14" s="619"/>
      <c r="DI14" s="619"/>
      <c r="DJ14" s="619"/>
      <c r="DK14" s="619"/>
      <c r="DL14" s="619"/>
      <c r="DM14" s="619"/>
      <c r="DN14" s="619"/>
      <c r="DO14" s="619"/>
      <c r="DP14" s="620"/>
      <c r="DQ14" s="624">
        <v>881522</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34142</v>
      </c>
      <c r="S15" s="619"/>
      <c r="T15" s="619"/>
      <c r="U15" s="619"/>
      <c r="V15" s="619"/>
      <c r="W15" s="619"/>
      <c r="X15" s="619"/>
      <c r="Y15" s="620"/>
      <c r="Z15" s="671">
        <v>0.1</v>
      </c>
      <c r="AA15" s="671"/>
      <c r="AB15" s="671"/>
      <c r="AC15" s="671"/>
      <c r="AD15" s="672">
        <v>34142</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422095</v>
      </c>
      <c r="BH15" s="619"/>
      <c r="BI15" s="619"/>
      <c r="BJ15" s="619"/>
      <c r="BK15" s="619"/>
      <c r="BL15" s="619"/>
      <c r="BM15" s="619"/>
      <c r="BN15" s="620"/>
      <c r="BO15" s="671">
        <v>4.5</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3964406</v>
      </c>
      <c r="CS15" s="619"/>
      <c r="CT15" s="619"/>
      <c r="CU15" s="619"/>
      <c r="CV15" s="619"/>
      <c r="CW15" s="619"/>
      <c r="CX15" s="619"/>
      <c r="CY15" s="620"/>
      <c r="CZ15" s="671">
        <v>14.3</v>
      </c>
      <c r="DA15" s="671"/>
      <c r="DB15" s="671"/>
      <c r="DC15" s="671"/>
      <c r="DD15" s="624">
        <v>1936089</v>
      </c>
      <c r="DE15" s="619"/>
      <c r="DF15" s="619"/>
      <c r="DG15" s="619"/>
      <c r="DH15" s="619"/>
      <c r="DI15" s="619"/>
      <c r="DJ15" s="619"/>
      <c r="DK15" s="619"/>
      <c r="DL15" s="619"/>
      <c r="DM15" s="619"/>
      <c r="DN15" s="619"/>
      <c r="DO15" s="619"/>
      <c r="DP15" s="620"/>
      <c r="DQ15" s="624">
        <v>2254063</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3869063</v>
      </c>
      <c r="S16" s="619"/>
      <c r="T16" s="619"/>
      <c r="U16" s="619"/>
      <c r="V16" s="619"/>
      <c r="W16" s="619"/>
      <c r="X16" s="619"/>
      <c r="Y16" s="620"/>
      <c r="Z16" s="671">
        <v>13</v>
      </c>
      <c r="AA16" s="671"/>
      <c r="AB16" s="671"/>
      <c r="AC16" s="671"/>
      <c r="AD16" s="672">
        <v>3247249</v>
      </c>
      <c r="AE16" s="672"/>
      <c r="AF16" s="672"/>
      <c r="AG16" s="672"/>
      <c r="AH16" s="672"/>
      <c r="AI16" s="672"/>
      <c r="AJ16" s="672"/>
      <c r="AK16" s="672"/>
      <c r="AL16" s="641">
        <v>23.6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85881</v>
      </c>
      <c r="CS16" s="619"/>
      <c r="CT16" s="619"/>
      <c r="CU16" s="619"/>
      <c r="CV16" s="619"/>
      <c r="CW16" s="619"/>
      <c r="CX16" s="619"/>
      <c r="CY16" s="620"/>
      <c r="CZ16" s="671">
        <v>0.3</v>
      </c>
      <c r="DA16" s="671"/>
      <c r="DB16" s="671"/>
      <c r="DC16" s="671"/>
      <c r="DD16" s="624" t="s">
        <v>110</v>
      </c>
      <c r="DE16" s="619"/>
      <c r="DF16" s="619"/>
      <c r="DG16" s="619"/>
      <c r="DH16" s="619"/>
      <c r="DI16" s="619"/>
      <c r="DJ16" s="619"/>
      <c r="DK16" s="619"/>
      <c r="DL16" s="619"/>
      <c r="DM16" s="619"/>
      <c r="DN16" s="619"/>
      <c r="DO16" s="619"/>
      <c r="DP16" s="620"/>
      <c r="DQ16" s="624">
        <v>75393</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3247249</v>
      </c>
      <c r="S17" s="619"/>
      <c r="T17" s="619"/>
      <c r="U17" s="619"/>
      <c r="V17" s="619"/>
      <c r="W17" s="619"/>
      <c r="X17" s="619"/>
      <c r="Y17" s="620"/>
      <c r="Z17" s="671">
        <v>10.9</v>
      </c>
      <c r="AA17" s="671"/>
      <c r="AB17" s="671"/>
      <c r="AC17" s="671"/>
      <c r="AD17" s="672">
        <v>3247249</v>
      </c>
      <c r="AE17" s="672"/>
      <c r="AF17" s="672"/>
      <c r="AG17" s="672"/>
      <c r="AH17" s="672"/>
      <c r="AI17" s="672"/>
      <c r="AJ17" s="672"/>
      <c r="AK17" s="672"/>
      <c r="AL17" s="641">
        <v>23.6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2757038</v>
      </c>
      <c r="CS17" s="619"/>
      <c r="CT17" s="619"/>
      <c r="CU17" s="619"/>
      <c r="CV17" s="619"/>
      <c r="CW17" s="619"/>
      <c r="CX17" s="619"/>
      <c r="CY17" s="620"/>
      <c r="CZ17" s="671">
        <v>10</v>
      </c>
      <c r="DA17" s="671"/>
      <c r="DB17" s="671"/>
      <c r="DC17" s="671"/>
      <c r="DD17" s="624" t="s">
        <v>110</v>
      </c>
      <c r="DE17" s="619"/>
      <c r="DF17" s="619"/>
      <c r="DG17" s="619"/>
      <c r="DH17" s="619"/>
      <c r="DI17" s="619"/>
      <c r="DJ17" s="619"/>
      <c r="DK17" s="619"/>
      <c r="DL17" s="619"/>
      <c r="DM17" s="619"/>
      <c r="DN17" s="619"/>
      <c r="DO17" s="619"/>
      <c r="DP17" s="620"/>
      <c r="DQ17" s="624">
        <v>2749346</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621814</v>
      </c>
      <c r="S18" s="619"/>
      <c r="T18" s="619"/>
      <c r="U18" s="619"/>
      <c r="V18" s="619"/>
      <c r="W18" s="619"/>
      <c r="X18" s="619"/>
      <c r="Y18" s="620"/>
      <c r="Z18" s="671">
        <v>2.1</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471134</v>
      </c>
      <c r="BH19" s="619"/>
      <c r="BI19" s="619"/>
      <c r="BJ19" s="619"/>
      <c r="BK19" s="619"/>
      <c r="BL19" s="619"/>
      <c r="BM19" s="619"/>
      <c r="BN19" s="620"/>
      <c r="BO19" s="671">
        <v>5</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14811929</v>
      </c>
      <c r="S20" s="619"/>
      <c r="T20" s="619"/>
      <c r="U20" s="619"/>
      <c r="V20" s="619"/>
      <c r="W20" s="619"/>
      <c r="X20" s="619"/>
      <c r="Y20" s="620"/>
      <c r="Z20" s="671">
        <v>49.9</v>
      </c>
      <c r="AA20" s="671"/>
      <c r="AB20" s="671"/>
      <c r="AC20" s="671"/>
      <c r="AD20" s="672">
        <v>13718981</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471134</v>
      </c>
      <c r="BH20" s="619"/>
      <c r="BI20" s="619"/>
      <c r="BJ20" s="619"/>
      <c r="BK20" s="619"/>
      <c r="BL20" s="619"/>
      <c r="BM20" s="619"/>
      <c r="BN20" s="620"/>
      <c r="BO20" s="671">
        <v>5</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27641460</v>
      </c>
      <c r="CS20" s="619"/>
      <c r="CT20" s="619"/>
      <c r="CU20" s="619"/>
      <c r="CV20" s="619"/>
      <c r="CW20" s="619"/>
      <c r="CX20" s="619"/>
      <c r="CY20" s="620"/>
      <c r="CZ20" s="671">
        <v>100</v>
      </c>
      <c r="DA20" s="671"/>
      <c r="DB20" s="671"/>
      <c r="DC20" s="671"/>
      <c r="DD20" s="624">
        <v>8312996</v>
      </c>
      <c r="DE20" s="619"/>
      <c r="DF20" s="619"/>
      <c r="DG20" s="619"/>
      <c r="DH20" s="619"/>
      <c r="DI20" s="619"/>
      <c r="DJ20" s="619"/>
      <c r="DK20" s="619"/>
      <c r="DL20" s="619"/>
      <c r="DM20" s="619"/>
      <c r="DN20" s="619"/>
      <c r="DO20" s="619"/>
      <c r="DP20" s="620"/>
      <c r="DQ20" s="624">
        <v>16048212</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8460</v>
      </c>
      <c r="S21" s="619"/>
      <c r="T21" s="619"/>
      <c r="U21" s="619"/>
      <c r="V21" s="619"/>
      <c r="W21" s="619"/>
      <c r="X21" s="619"/>
      <c r="Y21" s="620"/>
      <c r="Z21" s="671">
        <v>0</v>
      </c>
      <c r="AA21" s="671"/>
      <c r="AB21" s="671"/>
      <c r="AC21" s="671"/>
      <c r="AD21" s="672">
        <v>8460</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95460</v>
      </c>
      <c r="S22" s="619"/>
      <c r="T22" s="619"/>
      <c r="U22" s="619"/>
      <c r="V22" s="619"/>
      <c r="W22" s="619"/>
      <c r="X22" s="619"/>
      <c r="Y22" s="620"/>
      <c r="Z22" s="671">
        <v>0.3</v>
      </c>
      <c r="AA22" s="671"/>
      <c r="AB22" s="671"/>
      <c r="AC22" s="671"/>
      <c r="AD22" s="672" t="s">
        <v>110</v>
      </c>
      <c r="AE22" s="672"/>
      <c r="AF22" s="672"/>
      <c r="AG22" s="672"/>
      <c r="AH22" s="672"/>
      <c r="AI22" s="672"/>
      <c r="AJ22" s="672"/>
      <c r="AK22" s="672"/>
      <c r="AL22" s="641" t="s">
        <v>110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334606</v>
      </c>
      <c r="S23" s="619"/>
      <c r="T23" s="619"/>
      <c r="U23" s="619"/>
      <c r="V23" s="619"/>
      <c r="W23" s="619"/>
      <c r="X23" s="619"/>
      <c r="Y23" s="620"/>
      <c r="Z23" s="671">
        <v>1.1000000000000001</v>
      </c>
      <c r="AA23" s="671"/>
      <c r="AB23" s="671"/>
      <c r="AC23" s="671"/>
      <c r="AD23" s="672">
        <v>14649</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471134</v>
      </c>
      <c r="BH23" s="619"/>
      <c r="BI23" s="619"/>
      <c r="BJ23" s="619"/>
      <c r="BK23" s="619"/>
      <c r="BL23" s="619"/>
      <c r="BM23" s="619"/>
      <c r="BN23" s="620"/>
      <c r="BO23" s="671">
        <v>5</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33942</v>
      </c>
      <c r="S24" s="619"/>
      <c r="T24" s="619"/>
      <c r="U24" s="619"/>
      <c r="V24" s="619"/>
      <c r="W24" s="619"/>
      <c r="X24" s="619"/>
      <c r="Y24" s="620"/>
      <c r="Z24" s="671">
        <v>0.1</v>
      </c>
      <c r="AA24" s="671"/>
      <c r="AB24" s="671"/>
      <c r="AC24" s="671"/>
      <c r="AD24" s="672" t="s">
        <v>110</v>
      </c>
      <c r="AE24" s="672"/>
      <c r="AF24" s="672"/>
      <c r="AG24" s="672"/>
      <c r="AH24" s="672"/>
      <c r="AI24" s="672"/>
      <c r="AJ24" s="672"/>
      <c r="AK24" s="672"/>
      <c r="AL24" s="641" t="s">
        <v>110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9872642</v>
      </c>
      <c r="CS24" s="669"/>
      <c r="CT24" s="669"/>
      <c r="CU24" s="669"/>
      <c r="CV24" s="669"/>
      <c r="CW24" s="669"/>
      <c r="CX24" s="669"/>
      <c r="CY24" s="716"/>
      <c r="CZ24" s="720">
        <v>35.700000000000003</v>
      </c>
      <c r="DA24" s="721"/>
      <c r="DB24" s="721"/>
      <c r="DC24" s="722"/>
      <c r="DD24" s="715">
        <v>7036676</v>
      </c>
      <c r="DE24" s="669"/>
      <c r="DF24" s="669"/>
      <c r="DG24" s="669"/>
      <c r="DH24" s="669"/>
      <c r="DI24" s="669"/>
      <c r="DJ24" s="669"/>
      <c r="DK24" s="716"/>
      <c r="DL24" s="715">
        <v>6630214</v>
      </c>
      <c r="DM24" s="669"/>
      <c r="DN24" s="669"/>
      <c r="DO24" s="669"/>
      <c r="DP24" s="669"/>
      <c r="DQ24" s="669"/>
      <c r="DR24" s="669"/>
      <c r="DS24" s="669"/>
      <c r="DT24" s="669"/>
      <c r="DU24" s="669"/>
      <c r="DV24" s="716"/>
      <c r="DW24" s="717">
        <v>44.9</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3029363</v>
      </c>
      <c r="S25" s="619"/>
      <c r="T25" s="619"/>
      <c r="U25" s="619"/>
      <c r="V25" s="619"/>
      <c r="W25" s="619"/>
      <c r="X25" s="619"/>
      <c r="Y25" s="620"/>
      <c r="Z25" s="671">
        <v>10.199999999999999</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3221382</v>
      </c>
      <c r="CS25" s="637"/>
      <c r="CT25" s="637"/>
      <c r="CU25" s="637"/>
      <c r="CV25" s="637"/>
      <c r="CW25" s="637"/>
      <c r="CX25" s="637"/>
      <c r="CY25" s="638"/>
      <c r="CZ25" s="621">
        <v>11.7</v>
      </c>
      <c r="DA25" s="639"/>
      <c r="DB25" s="639"/>
      <c r="DC25" s="640"/>
      <c r="DD25" s="624">
        <v>3054917</v>
      </c>
      <c r="DE25" s="637"/>
      <c r="DF25" s="637"/>
      <c r="DG25" s="637"/>
      <c r="DH25" s="637"/>
      <c r="DI25" s="637"/>
      <c r="DJ25" s="637"/>
      <c r="DK25" s="638"/>
      <c r="DL25" s="624">
        <v>3029832</v>
      </c>
      <c r="DM25" s="637"/>
      <c r="DN25" s="637"/>
      <c r="DO25" s="637"/>
      <c r="DP25" s="637"/>
      <c r="DQ25" s="637"/>
      <c r="DR25" s="637"/>
      <c r="DS25" s="637"/>
      <c r="DT25" s="637"/>
      <c r="DU25" s="637"/>
      <c r="DV25" s="638"/>
      <c r="DW25" s="641">
        <v>20.5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26606</v>
      </c>
      <c r="S26" s="619"/>
      <c r="T26" s="619"/>
      <c r="U26" s="619"/>
      <c r="V26" s="619"/>
      <c r="W26" s="619"/>
      <c r="X26" s="619"/>
      <c r="Y26" s="620"/>
      <c r="Z26" s="671">
        <v>0.1</v>
      </c>
      <c r="AA26" s="671"/>
      <c r="AB26" s="671"/>
      <c r="AC26" s="671"/>
      <c r="AD26" s="672">
        <v>26606</v>
      </c>
      <c r="AE26" s="672"/>
      <c r="AF26" s="672"/>
      <c r="AG26" s="672"/>
      <c r="AH26" s="672"/>
      <c r="AI26" s="672"/>
      <c r="AJ26" s="672"/>
      <c r="AK26" s="672"/>
      <c r="AL26" s="641">
        <v>0.2</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1981014</v>
      </c>
      <c r="CS26" s="619"/>
      <c r="CT26" s="619"/>
      <c r="CU26" s="619"/>
      <c r="CV26" s="619"/>
      <c r="CW26" s="619"/>
      <c r="CX26" s="619"/>
      <c r="CY26" s="620"/>
      <c r="CZ26" s="621">
        <v>7.2</v>
      </c>
      <c r="DA26" s="639"/>
      <c r="DB26" s="639"/>
      <c r="DC26" s="640"/>
      <c r="DD26" s="624">
        <v>1844101</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1452431</v>
      </c>
      <c r="S27" s="619"/>
      <c r="T27" s="619"/>
      <c r="U27" s="619"/>
      <c r="V27" s="619"/>
      <c r="W27" s="619"/>
      <c r="X27" s="619"/>
      <c r="Y27" s="620"/>
      <c r="Z27" s="671">
        <v>4.9000000000000004</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9388913</v>
      </c>
      <c r="BH27" s="619"/>
      <c r="BI27" s="619"/>
      <c r="BJ27" s="619"/>
      <c r="BK27" s="619"/>
      <c r="BL27" s="619"/>
      <c r="BM27" s="619"/>
      <c r="BN27" s="620"/>
      <c r="BO27" s="671">
        <v>100</v>
      </c>
      <c r="BP27" s="671"/>
      <c r="BQ27" s="671"/>
      <c r="BR27" s="671"/>
      <c r="BS27" s="624">
        <v>115112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3894222</v>
      </c>
      <c r="CS27" s="637"/>
      <c r="CT27" s="637"/>
      <c r="CU27" s="637"/>
      <c r="CV27" s="637"/>
      <c r="CW27" s="637"/>
      <c r="CX27" s="637"/>
      <c r="CY27" s="638"/>
      <c r="CZ27" s="621">
        <v>14.1</v>
      </c>
      <c r="DA27" s="639"/>
      <c r="DB27" s="639"/>
      <c r="DC27" s="640"/>
      <c r="DD27" s="624">
        <v>1232413</v>
      </c>
      <c r="DE27" s="637"/>
      <c r="DF27" s="637"/>
      <c r="DG27" s="637"/>
      <c r="DH27" s="637"/>
      <c r="DI27" s="637"/>
      <c r="DJ27" s="637"/>
      <c r="DK27" s="638"/>
      <c r="DL27" s="624">
        <v>1231033</v>
      </c>
      <c r="DM27" s="637"/>
      <c r="DN27" s="637"/>
      <c r="DO27" s="637"/>
      <c r="DP27" s="637"/>
      <c r="DQ27" s="637"/>
      <c r="DR27" s="637"/>
      <c r="DS27" s="637"/>
      <c r="DT27" s="637"/>
      <c r="DU27" s="637"/>
      <c r="DV27" s="638"/>
      <c r="DW27" s="641">
        <v>8.3000000000000007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82291</v>
      </c>
      <c r="S28" s="619"/>
      <c r="T28" s="619"/>
      <c r="U28" s="619"/>
      <c r="V28" s="619"/>
      <c r="W28" s="619"/>
      <c r="X28" s="619"/>
      <c r="Y28" s="620"/>
      <c r="Z28" s="671">
        <v>0.3</v>
      </c>
      <c r="AA28" s="671"/>
      <c r="AB28" s="671"/>
      <c r="AC28" s="671"/>
      <c r="AD28" s="672">
        <v>5262</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2757038</v>
      </c>
      <c r="CS28" s="619"/>
      <c r="CT28" s="619"/>
      <c r="CU28" s="619"/>
      <c r="CV28" s="619"/>
      <c r="CW28" s="619"/>
      <c r="CX28" s="619"/>
      <c r="CY28" s="620"/>
      <c r="CZ28" s="621">
        <v>10</v>
      </c>
      <c r="DA28" s="639"/>
      <c r="DB28" s="639"/>
      <c r="DC28" s="640"/>
      <c r="DD28" s="624">
        <v>2749346</v>
      </c>
      <c r="DE28" s="619"/>
      <c r="DF28" s="619"/>
      <c r="DG28" s="619"/>
      <c r="DH28" s="619"/>
      <c r="DI28" s="619"/>
      <c r="DJ28" s="619"/>
      <c r="DK28" s="620"/>
      <c r="DL28" s="624">
        <v>2369349</v>
      </c>
      <c r="DM28" s="619"/>
      <c r="DN28" s="619"/>
      <c r="DO28" s="619"/>
      <c r="DP28" s="619"/>
      <c r="DQ28" s="619"/>
      <c r="DR28" s="619"/>
      <c r="DS28" s="619"/>
      <c r="DT28" s="619"/>
      <c r="DU28" s="619"/>
      <c r="DV28" s="620"/>
      <c r="DW28" s="641">
        <v>16</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11757</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2757038</v>
      </c>
      <c r="CS29" s="637"/>
      <c r="CT29" s="637"/>
      <c r="CU29" s="637"/>
      <c r="CV29" s="637"/>
      <c r="CW29" s="637"/>
      <c r="CX29" s="637"/>
      <c r="CY29" s="638"/>
      <c r="CZ29" s="621">
        <v>10</v>
      </c>
      <c r="DA29" s="639"/>
      <c r="DB29" s="639"/>
      <c r="DC29" s="640"/>
      <c r="DD29" s="624">
        <v>2749346</v>
      </c>
      <c r="DE29" s="637"/>
      <c r="DF29" s="637"/>
      <c r="DG29" s="637"/>
      <c r="DH29" s="637"/>
      <c r="DI29" s="637"/>
      <c r="DJ29" s="637"/>
      <c r="DK29" s="638"/>
      <c r="DL29" s="624">
        <v>2369349</v>
      </c>
      <c r="DM29" s="637"/>
      <c r="DN29" s="637"/>
      <c r="DO29" s="637"/>
      <c r="DP29" s="637"/>
      <c r="DQ29" s="637"/>
      <c r="DR29" s="637"/>
      <c r="DS29" s="637"/>
      <c r="DT29" s="637"/>
      <c r="DU29" s="637"/>
      <c r="DV29" s="638"/>
      <c r="DW29" s="641">
        <v>16</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859209</v>
      </c>
      <c r="S30" s="619"/>
      <c r="T30" s="619"/>
      <c r="U30" s="619"/>
      <c r="V30" s="619"/>
      <c r="W30" s="619"/>
      <c r="X30" s="619"/>
      <c r="Y30" s="620"/>
      <c r="Z30" s="671">
        <v>2.9</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95.7</v>
      </c>
      <c r="BN30" s="685"/>
      <c r="BO30" s="685"/>
      <c r="BP30" s="685"/>
      <c r="BQ30" s="687"/>
      <c r="BR30" s="684">
        <v>98.8</v>
      </c>
      <c r="BS30" s="685"/>
      <c r="BT30" s="685"/>
      <c r="BU30" s="685"/>
      <c r="BV30" s="685"/>
      <c r="BW30" s="685"/>
      <c r="BX30" s="686">
        <v>94.9</v>
      </c>
      <c r="BY30" s="685"/>
      <c r="BZ30" s="685"/>
      <c r="CA30" s="685"/>
      <c r="CB30" s="687"/>
      <c r="CD30" s="690"/>
      <c r="CE30" s="691"/>
      <c r="CF30" s="655" t="s">
        <v>289</v>
      </c>
      <c r="CG30" s="652"/>
      <c r="CH30" s="652"/>
      <c r="CI30" s="652"/>
      <c r="CJ30" s="652"/>
      <c r="CK30" s="652"/>
      <c r="CL30" s="652"/>
      <c r="CM30" s="652"/>
      <c r="CN30" s="652"/>
      <c r="CO30" s="652"/>
      <c r="CP30" s="652"/>
      <c r="CQ30" s="653"/>
      <c r="CR30" s="618">
        <v>2573044</v>
      </c>
      <c r="CS30" s="619"/>
      <c r="CT30" s="619"/>
      <c r="CU30" s="619"/>
      <c r="CV30" s="619"/>
      <c r="CW30" s="619"/>
      <c r="CX30" s="619"/>
      <c r="CY30" s="620"/>
      <c r="CZ30" s="621">
        <v>9.3000000000000007</v>
      </c>
      <c r="DA30" s="639"/>
      <c r="DB30" s="639"/>
      <c r="DC30" s="640"/>
      <c r="DD30" s="624">
        <v>2565352</v>
      </c>
      <c r="DE30" s="619"/>
      <c r="DF30" s="619"/>
      <c r="DG30" s="619"/>
      <c r="DH30" s="619"/>
      <c r="DI30" s="619"/>
      <c r="DJ30" s="619"/>
      <c r="DK30" s="620"/>
      <c r="DL30" s="624">
        <v>2185355</v>
      </c>
      <c r="DM30" s="619"/>
      <c r="DN30" s="619"/>
      <c r="DO30" s="619"/>
      <c r="DP30" s="619"/>
      <c r="DQ30" s="619"/>
      <c r="DR30" s="619"/>
      <c r="DS30" s="619"/>
      <c r="DT30" s="619"/>
      <c r="DU30" s="619"/>
      <c r="DV30" s="620"/>
      <c r="DW30" s="641">
        <v>14.8</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1390560</v>
      </c>
      <c r="S31" s="619"/>
      <c r="T31" s="619"/>
      <c r="U31" s="619"/>
      <c r="V31" s="619"/>
      <c r="W31" s="619"/>
      <c r="X31" s="619"/>
      <c r="Y31" s="620"/>
      <c r="Z31" s="671">
        <v>4.7</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99.4</v>
      </c>
      <c r="BH31" s="637"/>
      <c r="BI31" s="637"/>
      <c r="BJ31" s="637"/>
      <c r="BK31" s="637"/>
      <c r="BL31" s="637"/>
      <c r="BM31" s="673">
        <v>96.8</v>
      </c>
      <c r="BN31" s="683"/>
      <c r="BO31" s="683"/>
      <c r="BP31" s="683"/>
      <c r="BQ31" s="647"/>
      <c r="BR31" s="682">
        <v>98.9</v>
      </c>
      <c r="BS31" s="637"/>
      <c r="BT31" s="637"/>
      <c r="BU31" s="637"/>
      <c r="BV31" s="637"/>
      <c r="BW31" s="637"/>
      <c r="BX31" s="673">
        <v>95.9</v>
      </c>
      <c r="BY31" s="683"/>
      <c r="BZ31" s="683"/>
      <c r="CA31" s="683"/>
      <c r="CB31" s="647"/>
      <c r="CD31" s="690"/>
      <c r="CE31" s="691"/>
      <c r="CF31" s="655" t="s">
        <v>293</v>
      </c>
      <c r="CG31" s="652"/>
      <c r="CH31" s="652"/>
      <c r="CI31" s="652"/>
      <c r="CJ31" s="652"/>
      <c r="CK31" s="652"/>
      <c r="CL31" s="652"/>
      <c r="CM31" s="652"/>
      <c r="CN31" s="652"/>
      <c r="CO31" s="652"/>
      <c r="CP31" s="652"/>
      <c r="CQ31" s="653"/>
      <c r="CR31" s="618">
        <v>183994</v>
      </c>
      <c r="CS31" s="637"/>
      <c r="CT31" s="637"/>
      <c r="CU31" s="637"/>
      <c r="CV31" s="637"/>
      <c r="CW31" s="637"/>
      <c r="CX31" s="637"/>
      <c r="CY31" s="638"/>
      <c r="CZ31" s="621">
        <v>0.7</v>
      </c>
      <c r="DA31" s="639"/>
      <c r="DB31" s="639"/>
      <c r="DC31" s="640"/>
      <c r="DD31" s="624">
        <v>183994</v>
      </c>
      <c r="DE31" s="637"/>
      <c r="DF31" s="637"/>
      <c r="DG31" s="637"/>
      <c r="DH31" s="637"/>
      <c r="DI31" s="637"/>
      <c r="DJ31" s="637"/>
      <c r="DK31" s="638"/>
      <c r="DL31" s="624">
        <v>183994</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617916</v>
      </c>
      <c r="S32" s="619"/>
      <c r="T32" s="619"/>
      <c r="U32" s="619"/>
      <c r="V32" s="619"/>
      <c r="W32" s="619"/>
      <c r="X32" s="619"/>
      <c r="Y32" s="620"/>
      <c r="Z32" s="671">
        <v>2.1</v>
      </c>
      <c r="AA32" s="671"/>
      <c r="AB32" s="671"/>
      <c r="AC32" s="671"/>
      <c r="AD32" s="672">
        <v>1261</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94.1</v>
      </c>
      <c r="BN32" s="603"/>
      <c r="BO32" s="603"/>
      <c r="BP32" s="603"/>
      <c r="BQ32" s="660"/>
      <c r="BR32" s="681">
        <v>98.6</v>
      </c>
      <c r="BS32" s="603"/>
      <c r="BT32" s="603"/>
      <c r="BU32" s="603"/>
      <c r="BV32" s="603"/>
      <c r="BW32" s="603"/>
      <c r="BX32" s="666">
        <v>93.4</v>
      </c>
      <c r="BY32" s="603"/>
      <c r="BZ32" s="603"/>
      <c r="CA32" s="603"/>
      <c r="CB32" s="660"/>
      <c r="CD32" s="692"/>
      <c r="CE32" s="693"/>
      <c r="CF32" s="655" t="s">
        <v>296</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6933500</v>
      </c>
      <c r="S33" s="619"/>
      <c r="T33" s="619"/>
      <c r="U33" s="619"/>
      <c r="V33" s="619"/>
      <c r="W33" s="619"/>
      <c r="X33" s="619"/>
      <c r="Y33" s="620"/>
      <c r="Z33" s="671">
        <v>23.4</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9369941</v>
      </c>
      <c r="CS33" s="637"/>
      <c r="CT33" s="637"/>
      <c r="CU33" s="637"/>
      <c r="CV33" s="637"/>
      <c r="CW33" s="637"/>
      <c r="CX33" s="637"/>
      <c r="CY33" s="638"/>
      <c r="CZ33" s="621">
        <v>33.9</v>
      </c>
      <c r="DA33" s="639"/>
      <c r="DB33" s="639"/>
      <c r="DC33" s="640"/>
      <c r="DD33" s="624">
        <v>7645728</v>
      </c>
      <c r="DE33" s="637"/>
      <c r="DF33" s="637"/>
      <c r="DG33" s="637"/>
      <c r="DH33" s="637"/>
      <c r="DI33" s="637"/>
      <c r="DJ33" s="637"/>
      <c r="DK33" s="638"/>
      <c r="DL33" s="624">
        <v>5325711</v>
      </c>
      <c r="DM33" s="637"/>
      <c r="DN33" s="637"/>
      <c r="DO33" s="637"/>
      <c r="DP33" s="637"/>
      <c r="DQ33" s="637"/>
      <c r="DR33" s="637"/>
      <c r="DS33" s="637"/>
      <c r="DT33" s="637"/>
      <c r="DU33" s="637"/>
      <c r="DV33" s="638"/>
      <c r="DW33" s="641">
        <v>36</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3053296</v>
      </c>
      <c r="CS34" s="619"/>
      <c r="CT34" s="619"/>
      <c r="CU34" s="619"/>
      <c r="CV34" s="619"/>
      <c r="CW34" s="619"/>
      <c r="CX34" s="619"/>
      <c r="CY34" s="620"/>
      <c r="CZ34" s="621">
        <v>11</v>
      </c>
      <c r="DA34" s="639"/>
      <c r="DB34" s="639"/>
      <c r="DC34" s="640"/>
      <c r="DD34" s="624">
        <v>2511940</v>
      </c>
      <c r="DE34" s="619"/>
      <c r="DF34" s="619"/>
      <c r="DG34" s="619"/>
      <c r="DH34" s="619"/>
      <c r="DI34" s="619"/>
      <c r="DJ34" s="619"/>
      <c r="DK34" s="620"/>
      <c r="DL34" s="624">
        <v>2285452</v>
      </c>
      <c r="DM34" s="619"/>
      <c r="DN34" s="619"/>
      <c r="DO34" s="619"/>
      <c r="DP34" s="619"/>
      <c r="DQ34" s="619"/>
      <c r="DR34" s="619"/>
      <c r="DS34" s="619"/>
      <c r="DT34" s="619"/>
      <c r="DU34" s="619"/>
      <c r="DV34" s="620"/>
      <c r="DW34" s="641">
        <v>15.5</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1000000</v>
      </c>
      <c r="S35" s="619"/>
      <c r="T35" s="619"/>
      <c r="U35" s="619"/>
      <c r="V35" s="619"/>
      <c r="W35" s="619"/>
      <c r="X35" s="619"/>
      <c r="Y35" s="620"/>
      <c r="Z35" s="671">
        <v>3.4</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2679158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471734</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152404</v>
      </c>
      <c r="CS35" s="637"/>
      <c r="CT35" s="637"/>
      <c r="CU35" s="637"/>
      <c r="CV35" s="637"/>
      <c r="CW35" s="637"/>
      <c r="CX35" s="637"/>
      <c r="CY35" s="638"/>
      <c r="CZ35" s="621">
        <v>0.6</v>
      </c>
      <c r="DA35" s="639"/>
      <c r="DB35" s="639"/>
      <c r="DC35" s="640"/>
      <c r="DD35" s="624">
        <v>142442</v>
      </c>
      <c r="DE35" s="637"/>
      <c r="DF35" s="637"/>
      <c r="DG35" s="637"/>
      <c r="DH35" s="637"/>
      <c r="DI35" s="637"/>
      <c r="DJ35" s="637"/>
      <c r="DK35" s="638"/>
      <c r="DL35" s="624">
        <v>142442</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29688030</v>
      </c>
      <c r="S36" s="659"/>
      <c r="T36" s="659"/>
      <c r="U36" s="659"/>
      <c r="V36" s="659"/>
      <c r="W36" s="659"/>
      <c r="X36" s="659"/>
      <c r="Y36" s="662"/>
      <c r="Z36" s="663">
        <v>100</v>
      </c>
      <c r="AA36" s="663"/>
      <c r="AB36" s="663"/>
      <c r="AC36" s="663"/>
      <c r="AD36" s="664">
        <v>13775219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848016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432404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2301187</v>
      </c>
      <c r="CS36" s="619"/>
      <c r="CT36" s="619"/>
      <c r="CU36" s="619"/>
      <c r="CV36" s="619"/>
      <c r="CW36" s="619"/>
      <c r="CX36" s="619"/>
      <c r="CY36" s="620"/>
      <c r="CZ36" s="621">
        <v>8.3000000000000007</v>
      </c>
      <c r="DA36" s="639"/>
      <c r="DB36" s="639"/>
      <c r="DC36" s="640"/>
      <c r="DD36" s="624">
        <v>1974288</v>
      </c>
      <c r="DE36" s="619"/>
      <c r="DF36" s="619"/>
      <c r="DG36" s="619"/>
      <c r="DH36" s="619"/>
      <c r="DI36" s="619"/>
      <c r="DJ36" s="619"/>
      <c r="DK36" s="620"/>
      <c r="DL36" s="624">
        <v>1085954</v>
      </c>
      <c r="DM36" s="619"/>
      <c r="DN36" s="619"/>
      <c r="DO36" s="619"/>
      <c r="DP36" s="619"/>
      <c r="DQ36" s="619"/>
      <c r="DR36" s="619"/>
      <c r="DS36" s="619"/>
      <c r="DT36" s="619"/>
      <c r="DU36" s="619"/>
      <c r="DV36" s="620"/>
      <c r="DW36" s="641">
        <v>7.3</v>
      </c>
      <c r="DX36" s="642"/>
      <c r="DY36" s="642"/>
      <c r="DZ36" s="642"/>
      <c r="EA36" s="642"/>
      <c r="EB36" s="642"/>
      <c r="EC36" s="643"/>
    </row>
    <row r="37" spans="2:133" ht="11.25" customHeight="1">
      <c r="AQ37" s="644" t="s">
        <v>311</v>
      </c>
      <c r="AR37" s="645"/>
      <c r="AS37" s="645"/>
      <c r="AT37" s="645"/>
      <c r="AU37" s="645"/>
      <c r="AV37" s="645"/>
      <c r="AW37" s="645"/>
      <c r="AX37" s="645"/>
      <c r="AY37" s="646"/>
      <c r="AZ37" s="618">
        <v>341871</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7745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1346481</v>
      </c>
      <c r="CS37" s="637"/>
      <c r="CT37" s="637"/>
      <c r="CU37" s="637"/>
      <c r="CV37" s="637"/>
      <c r="CW37" s="637"/>
      <c r="CX37" s="637"/>
      <c r="CY37" s="638"/>
      <c r="CZ37" s="621">
        <v>4.9000000000000004</v>
      </c>
      <c r="DA37" s="639"/>
      <c r="DB37" s="639"/>
      <c r="DC37" s="640"/>
      <c r="DD37" s="624">
        <v>1346481</v>
      </c>
      <c r="DE37" s="637"/>
      <c r="DF37" s="637"/>
      <c r="DG37" s="637"/>
      <c r="DH37" s="637"/>
      <c r="DI37" s="637"/>
      <c r="DJ37" s="637"/>
      <c r="DK37" s="638"/>
      <c r="DL37" s="624">
        <v>651745</v>
      </c>
      <c r="DM37" s="637"/>
      <c r="DN37" s="637"/>
      <c r="DO37" s="637"/>
      <c r="DP37" s="637"/>
      <c r="DQ37" s="637"/>
      <c r="DR37" s="637"/>
      <c r="DS37" s="637"/>
      <c r="DT37" s="637"/>
      <c r="DU37" s="637"/>
      <c r="DV37" s="638"/>
      <c r="DW37" s="641">
        <v>4.4000000000000004</v>
      </c>
      <c r="DX37" s="642"/>
      <c r="DY37" s="642"/>
      <c r="DZ37" s="642"/>
      <c r="EA37" s="642"/>
      <c r="EB37" s="642"/>
      <c r="EC37" s="643"/>
    </row>
    <row r="38" spans="2:133" ht="11.25" customHeight="1">
      <c r="AQ38" s="644" t="s">
        <v>314</v>
      </c>
      <c r="AR38" s="645"/>
      <c r="AS38" s="645"/>
      <c r="AT38" s="645"/>
      <c r="AU38" s="645"/>
      <c r="AV38" s="645"/>
      <c r="AW38" s="645"/>
      <c r="AX38" s="645"/>
      <c r="AY38" s="646"/>
      <c r="AZ38" s="618">
        <v>9012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14006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2670146</v>
      </c>
      <c r="CS38" s="619"/>
      <c r="CT38" s="619"/>
      <c r="CU38" s="619"/>
      <c r="CV38" s="619"/>
      <c r="CW38" s="619"/>
      <c r="CX38" s="619"/>
      <c r="CY38" s="620"/>
      <c r="CZ38" s="621">
        <v>9.6999999999999993</v>
      </c>
      <c r="DA38" s="639"/>
      <c r="DB38" s="639"/>
      <c r="DC38" s="640"/>
      <c r="DD38" s="624">
        <v>2396084</v>
      </c>
      <c r="DE38" s="619"/>
      <c r="DF38" s="619"/>
      <c r="DG38" s="619"/>
      <c r="DH38" s="619"/>
      <c r="DI38" s="619"/>
      <c r="DJ38" s="619"/>
      <c r="DK38" s="620"/>
      <c r="DL38" s="624">
        <v>1811053</v>
      </c>
      <c r="DM38" s="619"/>
      <c r="DN38" s="619"/>
      <c r="DO38" s="619"/>
      <c r="DP38" s="619"/>
      <c r="DQ38" s="619"/>
      <c r="DR38" s="619"/>
      <c r="DS38" s="619"/>
      <c r="DT38" s="619"/>
      <c r="DU38" s="619"/>
      <c r="DV38" s="620"/>
      <c r="DW38" s="641">
        <v>12.3</v>
      </c>
      <c r="DX38" s="642"/>
      <c r="DY38" s="642"/>
      <c r="DZ38" s="642"/>
      <c r="EA38" s="642"/>
      <c r="EB38" s="642"/>
      <c r="EC38" s="643"/>
    </row>
    <row r="39" spans="2:133" ht="11.25" customHeight="1">
      <c r="AQ39" s="644" t="s">
        <v>317</v>
      </c>
      <c r="AR39" s="645"/>
      <c r="AS39" s="645"/>
      <c r="AT39" s="645"/>
      <c r="AU39" s="645"/>
      <c r="AV39" s="645"/>
      <c r="AW39" s="645"/>
      <c r="AX39" s="645"/>
      <c r="AY39" s="646"/>
      <c r="AZ39" s="618">
        <v>3661</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690568</v>
      </c>
      <c r="CS39" s="637"/>
      <c r="CT39" s="637"/>
      <c r="CU39" s="637"/>
      <c r="CV39" s="637"/>
      <c r="CW39" s="637"/>
      <c r="CX39" s="637"/>
      <c r="CY39" s="638"/>
      <c r="CZ39" s="621">
        <v>2.5</v>
      </c>
      <c r="DA39" s="639"/>
      <c r="DB39" s="639"/>
      <c r="DC39" s="640"/>
      <c r="DD39" s="624">
        <v>620164</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388665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502340</v>
      </c>
      <c r="CS40" s="619"/>
      <c r="CT40" s="619"/>
      <c r="CU40" s="619"/>
      <c r="CV40" s="619"/>
      <c r="CW40" s="619"/>
      <c r="CX40" s="619"/>
      <c r="CY40" s="620"/>
      <c r="CZ40" s="621">
        <v>1.8</v>
      </c>
      <c r="DA40" s="639"/>
      <c r="DB40" s="639"/>
      <c r="DC40" s="640"/>
      <c r="DD40" s="624">
        <v>810</v>
      </c>
      <c r="DE40" s="619"/>
      <c r="DF40" s="619"/>
      <c r="DG40" s="619"/>
      <c r="DH40" s="619"/>
      <c r="DI40" s="619"/>
      <c r="DJ40" s="619"/>
      <c r="DK40" s="620"/>
      <c r="DL40" s="624">
        <v>810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1087933</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8398877</v>
      </c>
      <c r="CS42" s="619"/>
      <c r="CT42" s="619"/>
      <c r="CU42" s="619"/>
      <c r="CV42" s="619"/>
      <c r="CW42" s="619"/>
      <c r="CX42" s="619"/>
      <c r="CY42" s="620"/>
      <c r="CZ42" s="621">
        <v>30.4</v>
      </c>
      <c r="DA42" s="622"/>
      <c r="DB42" s="622"/>
      <c r="DC42" s="623"/>
      <c r="DD42" s="624">
        <v>1365808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174756</v>
      </c>
      <c r="CS43" s="637"/>
      <c r="CT43" s="637"/>
      <c r="CU43" s="637"/>
      <c r="CV43" s="637"/>
      <c r="CW43" s="637"/>
      <c r="CX43" s="637"/>
      <c r="CY43" s="638"/>
      <c r="CZ43" s="621">
        <v>0.6</v>
      </c>
      <c r="DA43" s="639"/>
      <c r="DB43" s="639"/>
      <c r="DC43" s="640"/>
      <c r="DD43" s="624">
        <v>174756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8312996</v>
      </c>
      <c r="CS44" s="619"/>
      <c r="CT44" s="619"/>
      <c r="CU44" s="619"/>
      <c r="CV44" s="619"/>
      <c r="CW44" s="619"/>
      <c r="CX44" s="619"/>
      <c r="CY44" s="620"/>
      <c r="CZ44" s="621">
        <v>30.1</v>
      </c>
      <c r="DA44" s="622"/>
      <c r="DB44" s="622"/>
      <c r="DC44" s="623"/>
      <c r="DD44" s="624">
        <v>1290415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1544786</v>
      </c>
      <c r="CS45" s="637"/>
      <c r="CT45" s="637"/>
      <c r="CU45" s="637"/>
      <c r="CV45" s="637"/>
      <c r="CW45" s="637"/>
      <c r="CX45" s="637"/>
      <c r="CY45" s="638"/>
      <c r="CZ45" s="621">
        <v>5.6</v>
      </c>
      <c r="DA45" s="639"/>
      <c r="DB45" s="639"/>
      <c r="DC45" s="640"/>
      <c r="DD45" s="624">
        <v>203845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6765549</v>
      </c>
      <c r="CS46" s="619"/>
      <c r="CT46" s="619"/>
      <c r="CU46" s="619"/>
      <c r="CV46" s="619"/>
      <c r="CW46" s="619"/>
      <c r="CX46" s="619"/>
      <c r="CY46" s="620"/>
      <c r="CZ46" s="621">
        <v>24.5</v>
      </c>
      <c r="DA46" s="622"/>
      <c r="DB46" s="622"/>
      <c r="DC46" s="623"/>
      <c r="DD46" s="624">
        <v>1083909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85881</v>
      </c>
      <c r="CS47" s="637"/>
      <c r="CT47" s="637"/>
      <c r="CU47" s="637"/>
      <c r="CV47" s="637"/>
      <c r="CW47" s="637"/>
      <c r="CX47" s="637"/>
      <c r="CY47" s="638"/>
      <c r="CZ47" s="621">
        <v>0.3</v>
      </c>
      <c r="DA47" s="639"/>
      <c r="DB47" s="639"/>
      <c r="DC47" s="640"/>
      <c r="DD47" s="624">
        <v>75393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153</v>
      </c>
      <c r="CS48" s="619"/>
      <c r="CT48" s="619"/>
      <c r="CU48" s="619"/>
      <c r="CV48" s="619"/>
      <c r="CW48" s="619"/>
      <c r="CX48" s="619"/>
      <c r="CY48" s="620"/>
      <c r="CZ48" s="621" t="s">
        <v>153</v>
      </c>
      <c r="DA48" s="622"/>
      <c r="DB48" s="622"/>
      <c r="DC48" s="623"/>
      <c r="DD48" s="624" t="s">
        <v>153</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27641460</v>
      </c>
      <c r="CS49" s="603"/>
      <c r="CT49" s="603"/>
      <c r="CU49" s="603"/>
      <c r="CV49" s="603"/>
      <c r="CW49" s="603"/>
      <c r="CX49" s="603"/>
      <c r="CY49" s="604"/>
      <c r="CZ49" s="605">
        <v>100</v>
      </c>
      <c r="DA49" s="606"/>
      <c r="DB49" s="606"/>
      <c r="DC49" s="607"/>
      <c r="DD49" s="608">
        <v>16048212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543</v>
      </c>
      <c r="C7" s="1077"/>
      <c r="D7" s="1077"/>
      <c r="E7" s="1077"/>
      <c r="F7" s="1077"/>
      <c r="G7" s="1077"/>
      <c r="H7" s="1077"/>
      <c r="I7" s="1077"/>
      <c r="J7" s="1077"/>
      <c r="K7" s="1077"/>
      <c r="L7" s="1077"/>
      <c r="M7" s="1077"/>
      <c r="N7" s="1077"/>
      <c r="O7" s="1077"/>
      <c r="P7" s="1078"/>
      <c r="Q7" s="1130">
        <v>29679</v>
      </c>
      <c r="R7" s="1131"/>
      <c r="S7" s="1131"/>
      <c r="T7" s="1131"/>
      <c r="U7" s="1131"/>
      <c r="V7" s="1131">
        <v>27633</v>
      </c>
      <c r="W7" s="1131"/>
      <c r="X7" s="1131"/>
      <c r="Y7" s="1131"/>
      <c r="Z7" s="1131"/>
      <c r="AA7" s="1131">
        <v>2046</v>
      </c>
      <c r="AB7" s="1131"/>
      <c r="AC7" s="1131"/>
      <c r="AD7" s="1131"/>
      <c r="AE7" s="1132"/>
      <c r="AF7" s="1133">
        <v>1655</v>
      </c>
      <c r="AG7" s="1134"/>
      <c r="AH7" s="1134"/>
      <c r="AI7" s="1134"/>
      <c r="AJ7" s="1135"/>
      <c r="AK7" s="1117">
        <v>859</v>
      </c>
      <c r="AL7" s="1118"/>
      <c r="AM7" s="1118"/>
      <c r="AN7" s="1118"/>
      <c r="AO7" s="1118"/>
      <c r="AP7" s="1118">
        <v>24104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552</v>
      </c>
      <c r="BT7" s="1122"/>
      <c r="BU7" s="1122"/>
      <c r="BV7" s="1122"/>
      <c r="BW7" s="1122"/>
      <c r="BX7" s="1122"/>
      <c r="BY7" s="1122"/>
      <c r="BZ7" s="1122"/>
      <c r="CA7" s="1122"/>
      <c r="CB7" s="1122"/>
      <c r="CC7" s="1122"/>
      <c r="CD7" s="1122"/>
      <c r="CE7" s="1122"/>
      <c r="CF7" s="1122"/>
      <c r="CG7" s="1123"/>
      <c r="CH7" s="1114">
        <v>-1</v>
      </c>
      <c r="CI7" s="1115"/>
      <c r="CJ7" s="1115"/>
      <c r="CK7" s="1115"/>
      <c r="CL7" s="1116"/>
      <c r="CM7" s="1114">
        <v>65</v>
      </c>
      <c r="CN7" s="1115"/>
      <c r="CO7" s="1115"/>
      <c r="CP7" s="1115"/>
      <c r="CQ7" s="1116"/>
      <c r="CR7" s="1114">
        <v>50</v>
      </c>
      <c r="CS7" s="1115"/>
      <c r="CT7" s="1115"/>
      <c r="CU7" s="1115"/>
      <c r="CV7" s="1116"/>
      <c r="CW7" s="1114">
        <v>14</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553</v>
      </c>
      <c r="BT8" s="1041"/>
      <c r="BU8" s="1041"/>
      <c r="BV8" s="1041"/>
      <c r="BW8" s="1041"/>
      <c r="BX8" s="1041"/>
      <c r="BY8" s="1041"/>
      <c r="BZ8" s="1041"/>
      <c r="CA8" s="1041"/>
      <c r="CB8" s="1041"/>
      <c r="CC8" s="1041"/>
      <c r="CD8" s="1041"/>
      <c r="CE8" s="1041"/>
      <c r="CF8" s="1041"/>
      <c r="CG8" s="1042"/>
      <c r="CH8" s="735">
        <v>0</v>
      </c>
      <c r="CI8" s="736"/>
      <c r="CJ8" s="736"/>
      <c r="CK8" s="736"/>
      <c r="CL8" s="737"/>
      <c r="CM8" s="735">
        <v>51</v>
      </c>
      <c r="CN8" s="736"/>
      <c r="CO8" s="736"/>
      <c r="CP8" s="736"/>
      <c r="CQ8" s="737"/>
      <c r="CR8" s="735">
        <v>50</v>
      </c>
      <c r="CS8" s="736"/>
      <c r="CT8" s="736"/>
      <c r="CU8" s="736"/>
      <c r="CV8" s="737"/>
      <c r="CW8" s="735">
        <v>11</v>
      </c>
      <c r="CX8" s="736"/>
      <c r="CY8" s="736"/>
      <c r="CZ8" s="736"/>
      <c r="DA8" s="737"/>
      <c r="DB8" s="735">
        <v>0</v>
      </c>
      <c r="DC8" s="736"/>
      <c r="DD8" s="736"/>
      <c r="DE8" s="736"/>
      <c r="DF8" s="737"/>
      <c r="DG8" s="735">
        <v>0</v>
      </c>
      <c r="DH8" s="736"/>
      <c r="DI8" s="736"/>
      <c r="DJ8" s="736"/>
      <c r="DK8" s="737"/>
      <c r="DL8" s="735">
        <v>0</v>
      </c>
      <c r="DM8" s="736"/>
      <c r="DN8" s="736"/>
      <c r="DO8" s="736"/>
      <c r="DP8" s="737"/>
      <c r="DQ8" s="735">
        <v>0</v>
      </c>
      <c r="DR8" s="736"/>
      <c r="DS8" s="736"/>
      <c r="DT8" s="736"/>
      <c r="DU8" s="73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554</v>
      </c>
      <c r="BT9" s="1041"/>
      <c r="BU9" s="1041"/>
      <c r="BV9" s="1041"/>
      <c r="BW9" s="1041"/>
      <c r="BX9" s="1041"/>
      <c r="BY9" s="1041"/>
      <c r="BZ9" s="1041"/>
      <c r="CA9" s="1041"/>
      <c r="CB9" s="1041"/>
      <c r="CC9" s="1041"/>
      <c r="CD9" s="1041"/>
      <c r="CE9" s="1041"/>
      <c r="CF9" s="1041"/>
      <c r="CG9" s="1042"/>
      <c r="CH9" s="735">
        <v>17</v>
      </c>
      <c r="CI9" s="736"/>
      <c r="CJ9" s="736"/>
      <c r="CK9" s="736"/>
      <c r="CL9" s="737"/>
      <c r="CM9" s="735">
        <v>132</v>
      </c>
      <c r="CN9" s="736"/>
      <c r="CO9" s="736"/>
      <c r="CP9" s="736"/>
      <c r="CQ9" s="737"/>
      <c r="CR9" s="735">
        <v>42</v>
      </c>
      <c r="CS9" s="736"/>
      <c r="CT9" s="736"/>
      <c r="CU9" s="736"/>
      <c r="CV9" s="737"/>
      <c r="CW9" s="735">
        <v>0</v>
      </c>
      <c r="CX9" s="736"/>
      <c r="CY9" s="736"/>
      <c r="CZ9" s="736"/>
      <c r="DA9" s="737"/>
      <c r="DB9" s="735">
        <v>0</v>
      </c>
      <c r="DC9" s="736"/>
      <c r="DD9" s="736"/>
      <c r="DE9" s="736"/>
      <c r="DF9" s="737"/>
      <c r="DG9" s="735">
        <v>0</v>
      </c>
      <c r="DH9" s="736"/>
      <c r="DI9" s="736"/>
      <c r="DJ9" s="736"/>
      <c r="DK9" s="737"/>
      <c r="DL9" s="735">
        <v>0</v>
      </c>
      <c r="DM9" s="736"/>
      <c r="DN9" s="736"/>
      <c r="DO9" s="736"/>
      <c r="DP9" s="737"/>
      <c r="DQ9" s="735">
        <v>0</v>
      </c>
      <c r="DR9" s="736"/>
      <c r="DS9" s="736"/>
      <c r="DT9" s="736"/>
      <c r="DU9" s="73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735"/>
      <c r="CI10" s="736"/>
      <c r="CJ10" s="736"/>
      <c r="CK10" s="736"/>
      <c r="CL10" s="737"/>
      <c r="CM10" s="735"/>
      <c r="CN10" s="736"/>
      <c r="CO10" s="736"/>
      <c r="CP10" s="736"/>
      <c r="CQ10" s="737"/>
      <c r="CR10" s="735"/>
      <c r="CS10" s="736"/>
      <c r="CT10" s="736"/>
      <c r="CU10" s="736"/>
      <c r="CV10" s="737"/>
      <c r="CW10" s="735"/>
      <c r="CX10" s="736"/>
      <c r="CY10" s="736"/>
      <c r="CZ10" s="736"/>
      <c r="DA10" s="737"/>
      <c r="DB10" s="735"/>
      <c r="DC10" s="736"/>
      <c r="DD10" s="736"/>
      <c r="DE10" s="736"/>
      <c r="DF10" s="737"/>
      <c r="DG10" s="735"/>
      <c r="DH10" s="736"/>
      <c r="DI10" s="736"/>
      <c r="DJ10" s="736"/>
      <c r="DK10" s="737"/>
      <c r="DL10" s="735"/>
      <c r="DM10" s="736"/>
      <c r="DN10" s="736"/>
      <c r="DO10" s="736"/>
      <c r="DP10" s="737"/>
      <c r="DQ10" s="735"/>
      <c r="DR10" s="736"/>
      <c r="DS10" s="736"/>
      <c r="DT10" s="736"/>
      <c r="DU10" s="73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735"/>
      <c r="CI11" s="736"/>
      <c r="CJ11" s="736"/>
      <c r="CK11" s="736"/>
      <c r="CL11" s="737"/>
      <c r="CM11" s="735"/>
      <c r="CN11" s="736"/>
      <c r="CO11" s="736"/>
      <c r="CP11" s="736"/>
      <c r="CQ11" s="737"/>
      <c r="CR11" s="735"/>
      <c r="CS11" s="736"/>
      <c r="CT11" s="736"/>
      <c r="CU11" s="736"/>
      <c r="CV11" s="737"/>
      <c r="CW11" s="735"/>
      <c r="CX11" s="736"/>
      <c r="CY11" s="736"/>
      <c r="CZ11" s="736"/>
      <c r="DA11" s="737"/>
      <c r="DB11" s="735"/>
      <c r="DC11" s="736"/>
      <c r="DD11" s="736"/>
      <c r="DE11" s="736"/>
      <c r="DF11" s="737"/>
      <c r="DG11" s="735"/>
      <c r="DH11" s="736"/>
      <c r="DI11" s="736"/>
      <c r="DJ11" s="736"/>
      <c r="DK11" s="737"/>
      <c r="DL11" s="735"/>
      <c r="DM11" s="736"/>
      <c r="DN11" s="736"/>
      <c r="DO11" s="736"/>
      <c r="DP11" s="737"/>
      <c r="DQ11" s="735"/>
      <c r="DR11" s="736"/>
      <c r="DS11" s="736"/>
      <c r="DT11" s="736"/>
      <c r="DU11" s="73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735"/>
      <c r="CI12" s="736"/>
      <c r="CJ12" s="736"/>
      <c r="CK12" s="736"/>
      <c r="CL12" s="737"/>
      <c r="CM12" s="735"/>
      <c r="CN12" s="736"/>
      <c r="CO12" s="736"/>
      <c r="CP12" s="736"/>
      <c r="CQ12" s="737"/>
      <c r="CR12" s="735"/>
      <c r="CS12" s="736"/>
      <c r="CT12" s="736"/>
      <c r="CU12" s="736"/>
      <c r="CV12" s="737"/>
      <c r="CW12" s="735"/>
      <c r="CX12" s="736"/>
      <c r="CY12" s="736"/>
      <c r="CZ12" s="736"/>
      <c r="DA12" s="737"/>
      <c r="DB12" s="735"/>
      <c r="DC12" s="736"/>
      <c r="DD12" s="736"/>
      <c r="DE12" s="736"/>
      <c r="DF12" s="737"/>
      <c r="DG12" s="735"/>
      <c r="DH12" s="736"/>
      <c r="DI12" s="736"/>
      <c r="DJ12" s="736"/>
      <c r="DK12" s="737"/>
      <c r="DL12" s="735"/>
      <c r="DM12" s="736"/>
      <c r="DN12" s="736"/>
      <c r="DO12" s="736"/>
      <c r="DP12" s="737"/>
      <c r="DQ12" s="735"/>
      <c r="DR12" s="736"/>
      <c r="DS12" s="736"/>
      <c r="DT12" s="736"/>
      <c r="DU12" s="73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735"/>
      <c r="CI13" s="736"/>
      <c r="CJ13" s="736"/>
      <c r="CK13" s="736"/>
      <c r="CL13" s="737"/>
      <c r="CM13" s="735"/>
      <c r="CN13" s="736"/>
      <c r="CO13" s="736"/>
      <c r="CP13" s="736"/>
      <c r="CQ13" s="737"/>
      <c r="CR13" s="735"/>
      <c r="CS13" s="736"/>
      <c r="CT13" s="736"/>
      <c r="CU13" s="736"/>
      <c r="CV13" s="737"/>
      <c r="CW13" s="735"/>
      <c r="CX13" s="736"/>
      <c r="CY13" s="736"/>
      <c r="CZ13" s="736"/>
      <c r="DA13" s="737"/>
      <c r="DB13" s="735"/>
      <c r="DC13" s="736"/>
      <c r="DD13" s="736"/>
      <c r="DE13" s="736"/>
      <c r="DF13" s="737"/>
      <c r="DG13" s="735"/>
      <c r="DH13" s="736"/>
      <c r="DI13" s="736"/>
      <c r="DJ13" s="736"/>
      <c r="DK13" s="737"/>
      <c r="DL13" s="735"/>
      <c r="DM13" s="736"/>
      <c r="DN13" s="736"/>
      <c r="DO13" s="736"/>
      <c r="DP13" s="737"/>
      <c r="DQ13" s="735"/>
      <c r="DR13" s="736"/>
      <c r="DS13" s="736"/>
      <c r="DT13" s="736"/>
      <c r="DU13" s="73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735"/>
      <c r="CI14" s="736"/>
      <c r="CJ14" s="736"/>
      <c r="CK14" s="736"/>
      <c r="CL14" s="737"/>
      <c r="CM14" s="735"/>
      <c r="CN14" s="736"/>
      <c r="CO14" s="736"/>
      <c r="CP14" s="736"/>
      <c r="CQ14" s="737"/>
      <c r="CR14" s="735"/>
      <c r="CS14" s="736"/>
      <c r="CT14" s="736"/>
      <c r="CU14" s="736"/>
      <c r="CV14" s="737"/>
      <c r="CW14" s="735"/>
      <c r="CX14" s="736"/>
      <c r="CY14" s="736"/>
      <c r="CZ14" s="736"/>
      <c r="DA14" s="737"/>
      <c r="DB14" s="735"/>
      <c r="DC14" s="736"/>
      <c r="DD14" s="736"/>
      <c r="DE14" s="736"/>
      <c r="DF14" s="737"/>
      <c r="DG14" s="735"/>
      <c r="DH14" s="736"/>
      <c r="DI14" s="736"/>
      <c r="DJ14" s="736"/>
      <c r="DK14" s="737"/>
      <c r="DL14" s="735"/>
      <c r="DM14" s="736"/>
      <c r="DN14" s="736"/>
      <c r="DO14" s="736"/>
      <c r="DP14" s="737"/>
      <c r="DQ14" s="735"/>
      <c r="DR14" s="736"/>
      <c r="DS14" s="736"/>
      <c r="DT14" s="736"/>
      <c r="DU14" s="73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735"/>
      <c r="CI15" s="736"/>
      <c r="CJ15" s="736"/>
      <c r="CK15" s="736"/>
      <c r="CL15" s="737"/>
      <c r="CM15" s="735"/>
      <c r="CN15" s="736"/>
      <c r="CO15" s="736"/>
      <c r="CP15" s="736"/>
      <c r="CQ15" s="737"/>
      <c r="CR15" s="735"/>
      <c r="CS15" s="736"/>
      <c r="CT15" s="736"/>
      <c r="CU15" s="736"/>
      <c r="CV15" s="737"/>
      <c r="CW15" s="735"/>
      <c r="CX15" s="736"/>
      <c r="CY15" s="736"/>
      <c r="CZ15" s="736"/>
      <c r="DA15" s="737"/>
      <c r="DB15" s="735"/>
      <c r="DC15" s="736"/>
      <c r="DD15" s="736"/>
      <c r="DE15" s="736"/>
      <c r="DF15" s="737"/>
      <c r="DG15" s="735"/>
      <c r="DH15" s="736"/>
      <c r="DI15" s="736"/>
      <c r="DJ15" s="736"/>
      <c r="DK15" s="737"/>
      <c r="DL15" s="735"/>
      <c r="DM15" s="736"/>
      <c r="DN15" s="736"/>
      <c r="DO15" s="736"/>
      <c r="DP15" s="737"/>
      <c r="DQ15" s="735"/>
      <c r="DR15" s="736"/>
      <c r="DS15" s="736"/>
      <c r="DT15" s="736"/>
      <c r="DU15" s="73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735"/>
      <c r="CI16" s="736"/>
      <c r="CJ16" s="736"/>
      <c r="CK16" s="736"/>
      <c r="CL16" s="737"/>
      <c r="CM16" s="735"/>
      <c r="CN16" s="736"/>
      <c r="CO16" s="736"/>
      <c r="CP16" s="736"/>
      <c r="CQ16" s="737"/>
      <c r="CR16" s="735"/>
      <c r="CS16" s="736"/>
      <c r="CT16" s="736"/>
      <c r="CU16" s="736"/>
      <c r="CV16" s="737"/>
      <c r="CW16" s="735"/>
      <c r="CX16" s="736"/>
      <c r="CY16" s="736"/>
      <c r="CZ16" s="736"/>
      <c r="DA16" s="737"/>
      <c r="DB16" s="735"/>
      <c r="DC16" s="736"/>
      <c r="DD16" s="736"/>
      <c r="DE16" s="736"/>
      <c r="DF16" s="737"/>
      <c r="DG16" s="735"/>
      <c r="DH16" s="736"/>
      <c r="DI16" s="736"/>
      <c r="DJ16" s="736"/>
      <c r="DK16" s="737"/>
      <c r="DL16" s="735"/>
      <c r="DM16" s="736"/>
      <c r="DN16" s="736"/>
      <c r="DO16" s="736"/>
      <c r="DP16" s="737"/>
      <c r="DQ16" s="735"/>
      <c r="DR16" s="736"/>
      <c r="DS16" s="736"/>
      <c r="DT16" s="736"/>
      <c r="DU16" s="73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735"/>
      <c r="CI17" s="736"/>
      <c r="CJ17" s="736"/>
      <c r="CK17" s="736"/>
      <c r="CL17" s="737"/>
      <c r="CM17" s="735"/>
      <c r="CN17" s="736"/>
      <c r="CO17" s="736"/>
      <c r="CP17" s="736"/>
      <c r="CQ17" s="737"/>
      <c r="CR17" s="735"/>
      <c r="CS17" s="736"/>
      <c r="CT17" s="736"/>
      <c r="CU17" s="736"/>
      <c r="CV17" s="737"/>
      <c r="CW17" s="735"/>
      <c r="CX17" s="736"/>
      <c r="CY17" s="736"/>
      <c r="CZ17" s="736"/>
      <c r="DA17" s="737"/>
      <c r="DB17" s="735"/>
      <c r="DC17" s="736"/>
      <c r="DD17" s="736"/>
      <c r="DE17" s="736"/>
      <c r="DF17" s="737"/>
      <c r="DG17" s="735"/>
      <c r="DH17" s="736"/>
      <c r="DI17" s="736"/>
      <c r="DJ17" s="736"/>
      <c r="DK17" s="737"/>
      <c r="DL17" s="735"/>
      <c r="DM17" s="736"/>
      <c r="DN17" s="736"/>
      <c r="DO17" s="736"/>
      <c r="DP17" s="737"/>
      <c r="DQ17" s="735"/>
      <c r="DR17" s="736"/>
      <c r="DS17" s="736"/>
      <c r="DT17" s="736"/>
      <c r="DU17" s="73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735"/>
      <c r="CI18" s="736"/>
      <c r="CJ18" s="736"/>
      <c r="CK18" s="736"/>
      <c r="CL18" s="737"/>
      <c r="CM18" s="735"/>
      <c r="CN18" s="736"/>
      <c r="CO18" s="736"/>
      <c r="CP18" s="736"/>
      <c r="CQ18" s="737"/>
      <c r="CR18" s="735"/>
      <c r="CS18" s="736"/>
      <c r="CT18" s="736"/>
      <c r="CU18" s="736"/>
      <c r="CV18" s="737"/>
      <c r="CW18" s="735"/>
      <c r="CX18" s="736"/>
      <c r="CY18" s="736"/>
      <c r="CZ18" s="736"/>
      <c r="DA18" s="737"/>
      <c r="DB18" s="735"/>
      <c r="DC18" s="736"/>
      <c r="DD18" s="736"/>
      <c r="DE18" s="736"/>
      <c r="DF18" s="737"/>
      <c r="DG18" s="735"/>
      <c r="DH18" s="736"/>
      <c r="DI18" s="736"/>
      <c r="DJ18" s="736"/>
      <c r="DK18" s="737"/>
      <c r="DL18" s="735"/>
      <c r="DM18" s="736"/>
      <c r="DN18" s="736"/>
      <c r="DO18" s="736"/>
      <c r="DP18" s="737"/>
      <c r="DQ18" s="735"/>
      <c r="DR18" s="736"/>
      <c r="DS18" s="736"/>
      <c r="DT18" s="736"/>
      <c r="DU18" s="73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735"/>
      <c r="CI19" s="736"/>
      <c r="CJ19" s="736"/>
      <c r="CK19" s="736"/>
      <c r="CL19" s="737"/>
      <c r="CM19" s="735"/>
      <c r="CN19" s="736"/>
      <c r="CO19" s="736"/>
      <c r="CP19" s="736"/>
      <c r="CQ19" s="737"/>
      <c r="CR19" s="735"/>
      <c r="CS19" s="736"/>
      <c r="CT19" s="736"/>
      <c r="CU19" s="736"/>
      <c r="CV19" s="737"/>
      <c r="CW19" s="735"/>
      <c r="CX19" s="736"/>
      <c r="CY19" s="736"/>
      <c r="CZ19" s="736"/>
      <c r="DA19" s="737"/>
      <c r="DB19" s="735"/>
      <c r="DC19" s="736"/>
      <c r="DD19" s="736"/>
      <c r="DE19" s="736"/>
      <c r="DF19" s="737"/>
      <c r="DG19" s="735"/>
      <c r="DH19" s="736"/>
      <c r="DI19" s="736"/>
      <c r="DJ19" s="736"/>
      <c r="DK19" s="737"/>
      <c r="DL19" s="735"/>
      <c r="DM19" s="736"/>
      <c r="DN19" s="736"/>
      <c r="DO19" s="736"/>
      <c r="DP19" s="737"/>
      <c r="DQ19" s="735"/>
      <c r="DR19" s="736"/>
      <c r="DS19" s="736"/>
      <c r="DT19" s="736"/>
      <c r="DU19" s="73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735"/>
      <c r="CI20" s="736"/>
      <c r="CJ20" s="736"/>
      <c r="CK20" s="736"/>
      <c r="CL20" s="737"/>
      <c r="CM20" s="735"/>
      <c r="CN20" s="736"/>
      <c r="CO20" s="736"/>
      <c r="CP20" s="736"/>
      <c r="CQ20" s="737"/>
      <c r="CR20" s="735"/>
      <c r="CS20" s="736"/>
      <c r="CT20" s="736"/>
      <c r="CU20" s="736"/>
      <c r="CV20" s="737"/>
      <c r="CW20" s="735"/>
      <c r="CX20" s="736"/>
      <c r="CY20" s="736"/>
      <c r="CZ20" s="736"/>
      <c r="DA20" s="737"/>
      <c r="DB20" s="735"/>
      <c r="DC20" s="736"/>
      <c r="DD20" s="736"/>
      <c r="DE20" s="736"/>
      <c r="DF20" s="737"/>
      <c r="DG20" s="735"/>
      <c r="DH20" s="736"/>
      <c r="DI20" s="736"/>
      <c r="DJ20" s="736"/>
      <c r="DK20" s="737"/>
      <c r="DL20" s="735"/>
      <c r="DM20" s="736"/>
      <c r="DN20" s="736"/>
      <c r="DO20" s="736"/>
      <c r="DP20" s="737"/>
      <c r="DQ20" s="735"/>
      <c r="DR20" s="736"/>
      <c r="DS20" s="736"/>
      <c r="DT20" s="736"/>
      <c r="DU20" s="73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735"/>
      <c r="CI21" s="736"/>
      <c r="CJ21" s="736"/>
      <c r="CK21" s="736"/>
      <c r="CL21" s="737"/>
      <c r="CM21" s="735"/>
      <c r="CN21" s="736"/>
      <c r="CO21" s="736"/>
      <c r="CP21" s="736"/>
      <c r="CQ21" s="737"/>
      <c r="CR21" s="735"/>
      <c r="CS21" s="736"/>
      <c r="CT21" s="736"/>
      <c r="CU21" s="736"/>
      <c r="CV21" s="737"/>
      <c r="CW21" s="735"/>
      <c r="CX21" s="736"/>
      <c r="CY21" s="736"/>
      <c r="CZ21" s="736"/>
      <c r="DA21" s="737"/>
      <c r="DB21" s="735"/>
      <c r="DC21" s="736"/>
      <c r="DD21" s="736"/>
      <c r="DE21" s="736"/>
      <c r="DF21" s="737"/>
      <c r="DG21" s="735"/>
      <c r="DH21" s="736"/>
      <c r="DI21" s="736"/>
      <c r="DJ21" s="736"/>
      <c r="DK21" s="737"/>
      <c r="DL21" s="735"/>
      <c r="DM21" s="736"/>
      <c r="DN21" s="736"/>
      <c r="DO21" s="736"/>
      <c r="DP21" s="737"/>
      <c r="DQ21" s="735"/>
      <c r="DR21" s="736"/>
      <c r="DS21" s="736"/>
      <c r="DT21" s="736"/>
      <c r="DU21" s="73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735"/>
      <c r="CI22" s="736"/>
      <c r="CJ22" s="736"/>
      <c r="CK22" s="736"/>
      <c r="CL22" s="737"/>
      <c r="CM22" s="735"/>
      <c r="CN22" s="736"/>
      <c r="CO22" s="736"/>
      <c r="CP22" s="736"/>
      <c r="CQ22" s="737"/>
      <c r="CR22" s="735"/>
      <c r="CS22" s="736"/>
      <c r="CT22" s="736"/>
      <c r="CU22" s="736"/>
      <c r="CV22" s="737"/>
      <c r="CW22" s="735"/>
      <c r="CX22" s="736"/>
      <c r="CY22" s="736"/>
      <c r="CZ22" s="736"/>
      <c r="DA22" s="737"/>
      <c r="DB22" s="735"/>
      <c r="DC22" s="736"/>
      <c r="DD22" s="736"/>
      <c r="DE22" s="736"/>
      <c r="DF22" s="737"/>
      <c r="DG22" s="735"/>
      <c r="DH22" s="736"/>
      <c r="DI22" s="736"/>
      <c r="DJ22" s="736"/>
      <c r="DK22" s="737"/>
      <c r="DL22" s="735"/>
      <c r="DM22" s="736"/>
      <c r="DN22" s="736"/>
      <c r="DO22" s="736"/>
      <c r="DP22" s="737"/>
      <c r="DQ22" s="735"/>
      <c r="DR22" s="736"/>
      <c r="DS22" s="736"/>
      <c r="DT22" s="736"/>
      <c r="DU22" s="737"/>
      <c r="DV22" s="1018"/>
      <c r="DW22" s="1019"/>
      <c r="DX22" s="1019"/>
      <c r="DY22" s="1019"/>
      <c r="DZ22" s="1020"/>
      <c r="EA22" s="205"/>
    </row>
    <row r="23" spans="1:131" s="206" customFormat="1" ht="26.25" customHeight="1" thickBot="1">
      <c r="A23" s="215" t="s">
        <v>361</v>
      </c>
      <c r="B23" s="973" t="s">
        <v>362</v>
      </c>
      <c r="C23" s="974"/>
      <c r="D23" s="974"/>
      <c r="E23" s="974"/>
      <c r="F23" s="974"/>
      <c r="G23" s="974"/>
      <c r="H23" s="974"/>
      <c r="I23" s="974"/>
      <c r="J23" s="974"/>
      <c r="K23" s="974"/>
      <c r="L23" s="974"/>
      <c r="M23" s="974"/>
      <c r="N23" s="974"/>
      <c r="O23" s="974"/>
      <c r="P23" s="975"/>
      <c r="Q23" s="1094">
        <v>29679</v>
      </c>
      <c r="R23" s="1095"/>
      <c r="S23" s="1095"/>
      <c r="T23" s="1095"/>
      <c r="U23" s="1095"/>
      <c r="V23" s="1095">
        <v>27633</v>
      </c>
      <c r="W23" s="1095"/>
      <c r="X23" s="1095"/>
      <c r="Y23" s="1095"/>
      <c r="Z23" s="1095"/>
      <c r="AA23" s="1095">
        <v>2046</v>
      </c>
      <c r="AB23" s="1095"/>
      <c r="AC23" s="1095"/>
      <c r="AD23" s="1095"/>
      <c r="AE23" s="1096"/>
      <c r="AF23" s="1097">
        <v>1655</v>
      </c>
      <c r="AG23" s="1095"/>
      <c r="AH23" s="1095"/>
      <c r="AI23" s="1095"/>
      <c r="AJ23" s="1098"/>
      <c r="AK23" s="1099"/>
      <c r="AL23" s="1100"/>
      <c r="AM23" s="1100"/>
      <c r="AN23" s="1100"/>
      <c r="AO23" s="1100"/>
      <c r="AP23" s="1095">
        <v>24104</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735"/>
      <c r="CI23" s="736"/>
      <c r="CJ23" s="736"/>
      <c r="CK23" s="736"/>
      <c r="CL23" s="737"/>
      <c r="CM23" s="735"/>
      <c r="CN23" s="736"/>
      <c r="CO23" s="736"/>
      <c r="CP23" s="736"/>
      <c r="CQ23" s="737"/>
      <c r="CR23" s="735"/>
      <c r="CS23" s="736"/>
      <c r="CT23" s="736"/>
      <c r="CU23" s="736"/>
      <c r="CV23" s="737"/>
      <c r="CW23" s="735"/>
      <c r="CX23" s="736"/>
      <c r="CY23" s="736"/>
      <c r="CZ23" s="736"/>
      <c r="DA23" s="737"/>
      <c r="DB23" s="735"/>
      <c r="DC23" s="736"/>
      <c r="DD23" s="736"/>
      <c r="DE23" s="736"/>
      <c r="DF23" s="737"/>
      <c r="DG23" s="735"/>
      <c r="DH23" s="736"/>
      <c r="DI23" s="736"/>
      <c r="DJ23" s="736"/>
      <c r="DK23" s="737"/>
      <c r="DL23" s="735"/>
      <c r="DM23" s="736"/>
      <c r="DN23" s="736"/>
      <c r="DO23" s="736"/>
      <c r="DP23" s="737"/>
      <c r="DQ23" s="735"/>
      <c r="DR23" s="736"/>
      <c r="DS23" s="736"/>
      <c r="DT23" s="736"/>
      <c r="DU23" s="73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735"/>
      <c r="CI24" s="736"/>
      <c r="CJ24" s="736"/>
      <c r="CK24" s="736"/>
      <c r="CL24" s="737"/>
      <c r="CM24" s="735"/>
      <c r="CN24" s="736"/>
      <c r="CO24" s="736"/>
      <c r="CP24" s="736"/>
      <c r="CQ24" s="737"/>
      <c r="CR24" s="735"/>
      <c r="CS24" s="736"/>
      <c r="CT24" s="736"/>
      <c r="CU24" s="736"/>
      <c r="CV24" s="737"/>
      <c r="CW24" s="735"/>
      <c r="CX24" s="736"/>
      <c r="CY24" s="736"/>
      <c r="CZ24" s="736"/>
      <c r="DA24" s="737"/>
      <c r="DB24" s="735"/>
      <c r="DC24" s="736"/>
      <c r="DD24" s="736"/>
      <c r="DE24" s="736"/>
      <c r="DF24" s="737"/>
      <c r="DG24" s="735"/>
      <c r="DH24" s="736"/>
      <c r="DI24" s="736"/>
      <c r="DJ24" s="736"/>
      <c r="DK24" s="737"/>
      <c r="DL24" s="735"/>
      <c r="DM24" s="736"/>
      <c r="DN24" s="736"/>
      <c r="DO24" s="736"/>
      <c r="DP24" s="737"/>
      <c r="DQ24" s="735"/>
      <c r="DR24" s="736"/>
      <c r="DS24" s="736"/>
      <c r="DT24" s="736"/>
      <c r="DU24" s="73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735"/>
      <c r="CI25" s="736"/>
      <c r="CJ25" s="736"/>
      <c r="CK25" s="736"/>
      <c r="CL25" s="737"/>
      <c r="CM25" s="735"/>
      <c r="CN25" s="736"/>
      <c r="CO25" s="736"/>
      <c r="CP25" s="736"/>
      <c r="CQ25" s="737"/>
      <c r="CR25" s="735"/>
      <c r="CS25" s="736"/>
      <c r="CT25" s="736"/>
      <c r="CU25" s="736"/>
      <c r="CV25" s="737"/>
      <c r="CW25" s="735"/>
      <c r="CX25" s="736"/>
      <c r="CY25" s="736"/>
      <c r="CZ25" s="736"/>
      <c r="DA25" s="737"/>
      <c r="DB25" s="735"/>
      <c r="DC25" s="736"/>
      <c r="DD25" s="736"/>
      <c r="DE25" s="736"/>
      <c r="DF25" s="737"/>
      <c r="DG25" s="735"/>
      <c r="DH25" s="736"/>
      <c r="DI25" s="736"/>
      <c r="DJ25" s="736"/>
      <c r="DK25" s="737"/>
      <c r="DL25" s="735"/>
      <c r="DM25" s="736"/>
      <c r="DN25" s="736"/>
      <c r="DO25" s="736"/>
      <c r="DP25" s="737"/>
      <c r="DQ25" s="735"/>
      <c r="DR25" s="736"/>
      <c r="DS25" s="736"/>
      <c r="DT25" s="736"/>
      <c r="DU25" s="73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735"/>
      <c r="CI26" s="736"/>
      <c r="CJ26" s="736"/>
      <c r="CK26" s="736"/>
      <c r="CL26" s="737"/>
      <c r="CM26" s="735"/>
      <c r="CN26" s="736"/>
      <c r="CO26" s="736"/>
      <c r="CP26" s="736"/>
      <c r="CQ26" s="737"/>
      <c r="CR26" s="735"/>
      <c r="CS26" s="736"/>
      <c r="CT26" s="736"/>
      <c r="CU26" s="736"/>
      <c r="CV26" s="737"/>
      <c r="CW26" s="735"/>
      <c r="CX26" s="736"/>
      <c r="CY26" s="736"/>
      <c r="CZ26" s="736"/>
      <c r="DA26" s="737"/>
      <c r="DB26" s="735"/>
      <c r="DC26" s="736"/>
      <c r="DD26" s="736"/>
      <c r="DE26" s="736"/>
      <c r="DF26" s="737"/>
      <c r="DG26" s="735"/>
      <c r="DH26" s="736"/>
      <c r="DI26" s="736"/>
      <c r="DJ26" s="736"/>
      <c r="DK26" s="737"/>
      <c r="DL26" s="735"/>
      <c r="DM26" s="736"/>
      <c r="DN26" s="736"/>
      <c r="DO26" s="736"/>
      <c r="DP26" s="737"/>
      <c r="DQ26" s="735"/>
      <c r="DR26" s="736"/>
      <c r="DS26" s="736"/>
      <c r="DT26" s="736"/>
      <c r="DU26" s="73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735"/>
      <c r="CI27" s="736"/>
      <c r="CJ27" s="736"/>
      <c r="CK27" s="736"/>
      <c r="CL27" s="737"/>
      <c r="CM27" s="735"/>
      <c r="CN27" s="736"/>
      <c r="CO27" s="736"/>
      <c r="CP27" s="736"/>
      <c r="CQ27" s="737"/>
      <c r="CR27" s="735"/>
      <c r="CS27" s="736"/>
      <c r="CT27" s="736"/>
      <c r="CU27" s="736"/>
      <c r="CV27" s="737"/>
      <c r="CW27" s="735"/>
      <c r="CX27" s="736"/>
      <c r="CY27" s="736"/>
      <c r="CZ27" s="736"/>
      <c r="DA27" s="737"/>
      <c r="DB27" s="735"/>
      <c r="DC27" s="736"/>
      <c r="DD27" s="736"/>
      <c r="DE27" s="736"/>
      <c r="DF27" s="737"/>
      <c r="DG27" s="735"/>
      <c r="DH27" s="736"/>
      <c r="DI27" s="736"/>
      <c r="DJ27" s="736"/>
      <c r="DK27" s="737"/>
      <c r="DL27" s="735"/>
      <c r="DM27" s="736"/>
      <c r="DN27" s="736"/>
      <c r="DO27" s="736"/>
      <c r="DP27" s="737"/>
      <c r="DQ27" s="735"/>
      <c r="DR27" s="736"/>
      <c r="DS27" s="736"/>
      <c r="DT27" s="736"/>
      <c r="DU27" s="73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7067</v>
      </c>
      <c r="R28" s="1080"/>
      <c r="S28" s="1080"/>
      <c r="T28" s="1080"/>
      <c r="U28" s="1080"/>
      <c r="V28" s="1080">
        <v>6595</v>
      </c>
      <c r="W28" s="1080"/>
      <c r="X28" s="1080"/>
      <c r="Y28" s="1080"/>
      <c r="Z28" s="1080"/>
      <c r="AA28" s="1080">
        <v>472</v>
      </c>
      <c r="AB28" s="1080"/>
      <c r="AC28" s="1080"/>
      <c r="AD28" s="1080"/>
      <c r="AE28" s="1081"/>
      <c r="AF28" s="1082">
        <v>472</v>
      </c>
      <c r="AG28" s="1080"/>
      <c r="AH28" s="1080"/>
      <c r="AI28" s="1080"/>
      <c r="AJ28" s="1083"/>
      <c r="AK28" s="1084">
        <v>549</v>
      </c>
      <c r="AL28" s="1072"/>
      <c r="AM28" s="1072"/>
      <c r="AN28" s="1072"/>
      <c r="AO28" s="1072"/>
      <c r="AP28" s="1072">
        <v>0</v>
      </c>
      <c r="AQ28" s="1072"/>
      <c r="AR28" s="1072"/>
      <c r="AS28" s="1072"/>
      <c r="AT28" s="1072"/>
      <c r="AU28" s="1072">
        <v>0</v>
      </c>
      <c r="AV28" s="1072"/>
      <c r="AW28" s="1072"/>
      <c r="AX28" s="1072"/>
      <c r="AY28" s="1072"/>
      <c r="AZ28" s="1073" t="s">
        <v>544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735"/>
      <c r="CI28" s="736"/>
      <c r="CJ28" s="736"/>
      <c r="CK28" s="736"/>
      <c r="CL28" s="737"/>
      <c r="CM28" s="735"/>
      <c r="CN28" s="736"/>
      <c r="CO28" s="736"/>
      <c r="CP28" s="736"/>
      <c r="CQ28" s="737"/>
      <c r="CR28" s="735"/>
      <c r="CS28" s="736"/>
      <c r="CT28" s="736"/>
      <c r="CU28" s="736"/>
      <c r="CV28" s="737"/>
      <c r="CW28" s="735"/>
      <c r="CX28" s="736"/>
      <c r="CY28" s="736"/>
      <c r="CZ28" s="736"/>
      <c r="DA28" s="737"/>
      <c r="DB28" s="735"/>
      <c r="DC28" s="736"/>
      <c r="DD28" s="736"/>
      <c r="DE28" s="736"/>
      <c r="DF28" s="737"/>
      <c r="DG28" s="735"/>
      <c r="DH28" s="736"/>
      <c r="DI28" s="736"/>
      <c r="DJ28" s="736"/>
      <c r="DK28" s="737"/>
      <c r="DL28" s="735"/>
      <c r="DM28" s="736"/>
      <c r="DN28" s="736"/>
      <c r="DO28" s="736"/>
      <c r="DP28" s="737"/>
      <c r="DQ28" s="735"/>
      <c r="DR28" s="736"/>
      <c r="DS28" s="736"/>
      <c r="DT28" s="736"/>
      <c r="DU28" s="73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3645</v>
      </c>
      <c r="R29" s="1070"/>
      <c r="S29" s="1070"/>
      <c r="T29" s="1070"/>
      <c r="U29" s="1070"/>
      <c r="V29" s="1070">
        <v>3495</v>
      </c>
      <c r="W29" s="1070"/>
      <c r="X29" s="1070"/>
      <c r="Y29" s="1070"/>
      <c r="Z29" s="1070"/>
      <c r="AA29" s="1070">
        <v>150</v>
      </c>
      <c r="AB29" s="1070"/>
      <c r="AC29" s="1070"/>
      <c r="AD29" s="1070"/>
      <c r="AE29" s="1071"/>
      <c r="AF29" s="1045">
        <v>150</v>
      </c>
      <c r="AG29" s="1046"/>
      <c r="AH29" s="1046"/>
      <c r="AI29" s="1046"/>
      <c r="AJ29" s="1047"/>
      <c r="AK29" s="1009">
        <v>554</v>
      </c>
      <c r="AL29" s="1000"/>
      <c r="AM29" s="1000"/>
      <c r="AN29" s="1000"/>
      <c r="AO29" s="1000"/>
      <c r="AP29" s="1000">
        <v>0</v>
      </c>
      <c r="AQ29" s="1000"/>
      <c r="AR29" s="1000"/>
      <c r="AS29" s="1000"/>
      <c r="AT29" s="1000"/>
      <c r="AU29" s="1000">
        <v>0</v>
      </c>
      <c r="AV29" s="1000"/>
      <c r="AW29" s="1000"/>
      <c r="AX29" s="1000"/>
      <c r="AY29" s="1000"/>
      <c r="AZ29" s="1068" t="s">
        <v>544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735"/>
      <c r="CI29" s="736"/>
      <c r="CJ29" s="736"/>
      <c r="CK29" s="736"/>
      <c r="CL29" s="737"/>
      <c r="CM29" s="735"/>
      <c r="CN29" s="736"/>
      <c r="CO29" s="736"/>
      <c r="CP29" s="736"/>
      <c r="CQ29" s="737"/>
      <c r="CR29" s="735"/>
      <c r="CS29" s="736"/>
      <c r="CT29" s="736"/>
      <c r="CU29" s="736"/>
      <c r="CV29" s="737"/>
      <c r="CW29" s="735"/>
      <c r="CX29" s="736"/>
      <c r="CY29" s="736"/>
      <c r="CZ29" s="736"/>
      <c r="DA29" s="737"/>
      <c r="DB29" s="735"/>
      <c r="DC29" s="736"/>
      <c r="DD29" s="736"/>
      <c r="DE29" s="736"/>
      <c r="DF29" s="737"/>
      <c r="DG29" s="735"/>
      <c r="DH29" s="736"/>
      <c r="DI29" s="736"/>
      <c r="DJ29" s="736"/>
      <c r="DK29" s="737"/>
      <c r="DL29" s="735"/>
      <c r="DM29" s="736"/>
      <c r="DN29" s="736"/>
      <c r="DO29" s="736"/>
      <c r="DP29" s="737"/>
      <c r="DQ29" s="735"/>
      <c r="DR29" s="736"/>
      <c r="DS29" s="736"/>
      <c r="DT29" s="736"/>
      <c r="DU29" s="73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513</v>
      </c>
      <c r="R30" s="1070"/>
      <c r="S30" s="1070"/>
      <c r="T30" s="1070"/>
      <c r="U30" s="1070"/>
      <c r="V30" s="1070">
        <v>508</v>
      </c>
      <c r="W30" s="1070"/>
      <c r="X30" s="1070"/>
      <c r="Y30" s="1070"/>
      <c r="Z30" s="1070"/>
      <c r="AA30" s="1070">
        <v>5</v>
      </c>
      <c r="AB30" s="1070"/>
      <c r="AC30" s="1070"/>
      <c r="AD30" s="1070"/>
      <c r="AE30" s="1071"/>
      <c r="AF30" s="1045">
        <v>5</v>
      </c>
      <c r="AG30" s="1046"/>
      <c r="AH30" s="1046"/>
      <c r="AI30" s="1046"/>
      <c r="AJ30" s="1047"/>
      <c r="AK30" s="1009">
        <v>109</v>
      </c>
      <c r="AL30" s="1000"/>
      <c r="AM30" s="1000"/>
      <c r="AN30" s="1000"/>
      <c r="AO30" s="1000"/>
      <c r="AP30" s="1000">
        <v>0</v>
      </c>
      <c r="AQ30" s="1000"/>
      <c r="AR30" s="1000"/>
      <c r="AS30" s="1000"/>
      <c r="AT30" s="1000"/>
      <c r="AU30" s="1000">
        <v>0</v>
      </c>
      <c r="AV30" s="1000"/>
      <c r="AW30" s="1000"/>
      <c r="AX30" s="1000"/>
      <c r="AY30" s="1000"/>
      <c r="AZ30" s="1068" t="s">
        <v>544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735"/>
      <c r="CI30" s="736"/>
      <c r="CJ30" s="736"/>
      <c r="CK30" s="736"/>
      <c r="CL30" s="737"/>
      <c r="CM30" s="735"/>
      <c r="CN30" s="736"/>
      <c r="CO30" s="736"/>
      <c r="CP30" s="736"/>
      <c r="CQ30" s="737"/>
      <c r="CR30" s="735"/>
      <c r="CS30" s="736"/>
      <c r="CT30" s="736"/>
      <c r="CU30" s="736"/>
      <c r="CV30" s="737"/>
      <c r="CW30" s="735"/>
      <c r="CX30" s="736"/>
      <c r="CY30" s="736"/>
      <c r="CZ30" s="736"/>
      <c r="DA30" s="737"/>
      <c r="DB30" s="735"/>
      <c r="DC30" s="736"/>
      <c r="DD30" s="736"/>
      <c r="DE30" s="736"/>
      <c r="DF30" s="737"/>
      <c r="DG30" s="735"/>
      <c r="DH30" s="736"/>
      <c r="DI30" s="736"/>
      <c r="DJ30" s="736"/>
      <c r="DK30" s="737"/>
      <c r="DL30" s="735"/>
      <c r="DM30" s="736"/>
      <c r="DN30" s="736"/>
      <c r="DO30" s="736"/>
      <c r="DP30" s="737"/>
      <c r="DQ30" s="735"/>
      <c r="DR30" s="736"/>
      <c r="DS30" s="736"/>
      <c r="DT30" s="736"/>
      <c r="DU30" s="73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1065</v>
      </c>
      <c r="R31" s="1070"/>
      <c r="S31" s="1070"/>
      <c r="T31" s="1070"/>
      <c r="U31" s="1070"/>
      <c r="V31" s="1070">
        <v>844</v>
      </c>
      <c r="W31" s="1070"/>
      <c r="X31" s="1070"/>
      <c r="Y31" s="1070"/>
      <c r="Z31" s="1070"/>
      <c r="AA31" s="1070">
        <v>221</v>
      </c>
      <c r="AB31" s="1070"/>
      <c r="AC31" s="1070"/>
      <c r="AD31" s="1070"/>
      <c r="AE31" s="1071"/>
      <c r="AF31" s="1045">
        <v>851</v>
      </c>
      <c r="AG31" s="1046"/>
      <c r="AH31" s="1046"/>
      <c r="AI31" s="1046"/>
      <c r="AJ31" s="1047"/>
      <c r="AK31" s="1009">
        <v>0</v>
      </c>
      <c r="AL31" s="1000"/>
      <c r="AM31" s="1000"/>
      <c r="AN31" s="1000"/>
      <c r="AO31" s="1000"/>
      <c r="AP31" s="1000">
        <v>2491</v>
      </c>
      <c r="AQ31" s="1000"/>
      <c r="AR31" s="1000"/>
      <c r="AS31" s="1000"/>
      <c r="AT31" s="1000"/>
      <c r="AU31" s="1000">
        <v>10</v>
      </c>
      <c r="AV31" s="1000"/>
      <c r="AW31" s="1000"/>
      <c r="AX31" s="1000"/>
      <c r="AY31" s="1000"/>
      <c r="AZ31" s="1068" t="s">
        <v>544</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735"/>
      <c r="CI31" s="736"/>
      <c r="CJ31" s="736"/>
      <c r="CK31" s="736"/>
      <c r="CL31" s="737"/>
      <c r="CM31" s="735"/>
      <c r="CN31" s="736"/>
      <c r="CO31" s="736"/>
      <c r="CP31" s="736"/>
      <c r="CQ31" s="737"/>
      <c r="CR31" s="735"/>
      <c r="CS31" s="736"/>
      <c r="CT31" s="736"/>
      <c r="CU31" s="736"/>
      <c r="CV31" s="737"/>
      <c r="CW31" s="735"/>
      <c r="CX31" s="736"/>
      <c r="CY31" s="736"/>
      <c r="CZ31" s="736"/>
      <c r="DA31" s="737"/>
      <c r="DB31" s="735"/>
      <c r="DC31" s="736"/>
      <c r="DD31" s="736"/>
      <c r="DE31" s="736"/>
      <c r="DF31" s="737"/>
      <c r="DG31" s="735"/>
      <c r="DH31" s="736"/>
      <c r="DI31" s="736"/>
      <c r="DJ31" s="736"/>
      <c r="DK31" s="737"/>
      <c r="DL31" s="735"/>
      <c r="DM31" s="736"/>
      <c r="DN31" s="736"/>
      <c r="DO31" s="736"/>
      <c r="DP31" s="737"/>
      <c r="DQ31" s="735"/>
      <c r="DR31" s="736"/>
      <c r="DS31" s="736"/>
      <c r="DT31" s="736"/>
      <c r="DU31" s="73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1701</v>
      </c>
      <c r="R32" s="1070"/>
      <c r="S32" s="1070"/>
      <c r="T32" s="1070"/>
      <c r="U32" s="1070"/>
      <c r="V32" s="1070">
        <v>1596</v>
      </c>
      <c r="W32" s="1070"/>
      <c r="X32" s="1070"/>
      <c r="Y32" s="1070"/>
      <c r="Z32" s="1070"/>
      <c r="AA32" s="1070">
        <v>105</v>
      </c>
      <c r="AB32" s="1070"/>
      <c r="AC32" s="1070"/>
      <c r="AD32" s="1070"/>
      <c r="AE32" s="1071"/>
      <c r="AF32" s="1045">
        <v>78</v>
      </c>
      <c r="AG32" s="1046"/>
      <c r="AH32" s="1046"/>
      <c r="AI32" s="1046"/>
      <c r="AJ32" s="1047"/>
      <c r="AK32" s="1009">
        <v>501</v>
      </c>
      <c r="AL32" s="1000"/>
      <c r="AM32" s="1000"/>
      <c r="AN32" s="1000"/>
      <c r="AO32" s="1000"/>
      <c r="AP32" s="1000">
        <v>7017</v>
      </c>
      <c r="AQ32" s="1000"/>
      <c r="AR32" s="1000"/>
      <c r="AS32" s="1000"/>
      <c r="AT32" s="1000"/>
      <c r="AU32" s="1000">
        <v>4308</v>
      </c>
      <c r="AV32" s="1000"/>
      <c r="AW32" s="1000"/>
      <c r="AX32" s="1000"/>
      <c r="AY32" s="1000"/>
      <c r="AZ32" s="1068" t="s">
        <v>544</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735"/>
      <c r="CI32" s="736"/>
      <c r="CJ32" s="736"/>
      <c r="CK32" s="736"/>
      <c r="CL32" s="737"/>
      <c r="CM32" s="735"/>
      <c r="CN32" s="736"/>
      <c r="CO32" s="736"/>
      <c r="CP32" s="736"/>
      <c r="CQ32" s="737"/>
      <c r="CR32" s="735"/>
      <c r="CS32" s="736"/>
      <c r="CT32" s="736"/>
      <c r="CU32" s="736"/>
      <c r="CV32" s="737"/>
      <c r="CW32" s="735"/>
      <c r="CX32" s="736"/>
      <c r="CY32" s="736"/>
      <c r="CZ32" s="736"/>
      <c r="DA32" s="737"/>
      <c r="DB32" s="735"/>
      <c r="DC32" s="736"/>
      <c r="DD32" s="736"/>
      <c r="DE32" s="736"/>
      <c r="DF32" s="737"/>
      <c r="DG32" s="735"/>
      <c r="DH32" s="736"/>
      <c r="DI32" s="736"/>
      <c r="DJ32" s="736"/>
      <c r="DK32" s="737"/>
      <c r="DL32" s="735"/>
      <c r="DM32" s="736"/>
      <c r="DN32" s="736"/>
      <c r="DO32" s="736"/>
      <c r="DP32" s="737"/>
      <c r="DQ32" s="735"/>
      <c r="DR32" s="736"/>
      <c r="DS32" s="736"/>
      <c r="DT32" s="736"/>
      <c r="DU32" s="73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428</v>
      </c>
      <c r="R33" s="1070"/>
      <c r="S33" s="1070"/>
      <c r="T33" s="1070"/>
      <c r="U33" s="1070"/>
      <c r="V33" s="1070">
        <v>408</v>
      </c>
      <c r="W33" s="1070"/>
      <c r="X33" s="1070"/>
      <c r="Y33" s="1070"/>
      <c r="Z33" s="1070"/>
      <c r="AA33" s="1070">
        <v>20</v>
      </c>
      <c r="AB33" s="1070"/>
      <c r="AC33" s="1070"/>
      <c r="AD33" s="1070"/>
      <c r="AE33" s="1071"/>
      <c r="AF33" s="1045">
        <v>20</v>
      </c>
      <c r="AG33" s="1046"/>
      <c r="AH33" s="1046"/>
      <c r="AI33" s="1046"/>
      <c r="AJ33" s="1047"/>
      <c r="AK33" s="1009">
        <v>347</v>
      </c>
      <c r="AL33" s="1000"/>
      <c r="AM33" s="1000"/>
      <c r="AN33" s="1000"/>
      <c r="AO33" s="1000"/>
      <c r="AP33" s="1000">
        <v>2454</v>
      </c>
      <c r="AQ33" s="1000"/>
      <c r="AR33" s="1000"/>
      <c r="AS33" s="1000"/>
      <c r="AT33" s="1000"/>
      <c r="AU33" s="1000">
        <v>2454</v>
      </c>
      <c r="AV33" s="1000"/>
      <c r="AW33" s="1000"/>
      <c r="AX33" s="1000"/>
      <c r="AY33" s="1000"/>
      <c r="AZ33" s="1068" t="s">
        <v>544</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735"/>
      <c r="CI33" s="736"/>
      <c r="CJ33" s="736"/>
      <c r="CK33" s="736"/>
      <c r="CL33" s="737"/>
      <c r="CM33" s="735"/>
      <c r="CN33" s="736"/>
      <c r="CO33" s="736"/>
      <c r="CP33" s="736"/>
      <c r="CQ33" s="737"/>
      <c r="CR33" s="735"/>
      <c r="CS33" s="736"/>
      <c r="CT33" s="736"/>
      <c r="CU33" s="736"/>
      <c r="CV33" s="737"/>
      <c r="CW33" s="735"/>
      <c r="CX33" s="736"/>
      <c r="CY33" s="736"/>
      <c r="CZ33" s="736"/>
      <c r="DA33" s="737"/>
      <c r="DB33" s="735"/>
      <c r="DC33" s="736"/>
      <c r="DD33" s="736"/>
      <c r="DE33" s="736"/>
      <c r="DF33" s="737"/>
      <c r="DG33" s="735"/>
      <c r="DH33" s="736"/>
      <c r="DI33" s="736"/>
      <c r="DJ33" s="736"/>
      <c r="DK33" s="737"/>
      <c r="DL33" s="735"/>
      <c r="DM33" s="736"/>
      <c r="DN33" s="736"/>
      <c r="DO33" s="736"/>
      <c r="DP33" s="737"/>
      <c r="DQ33" s="735"/>
      <c r="DR33" s="736"/>
      <c r="DS33" s="736"/>
      <c r="DT33" s="736"/>
      <c r="DU33" s="73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21</v>
      </c>
      <c r="R34" s="1070"/>
      <c r="S34" s="1070"/>
      <c r="T34" s="1070"/>
      <c r="U34" s="1070"/>
      <c r="V34" s="1070">
        <v>13</v>
      </c>
      <c r="W34" s="1070"/>
      <c r="X34" s="1070"/>
      <c r="Y34" s="1070"/>
      <c r="Z34" s="1070"/>
      <c r="AA34" s="1070">
        <v>8</v>
      </c>
      <c r="AB34" s="1070"/>
      <c r="AC34" s="1070"/>
      <c r="AD34" s="1070"/>
      <c r="AE34" s="1071"/>
      <c r="AF34" s="1045">
        <v>8</v>
      </c>
      <c r="AG34" s="1046"/>
      <c r="AH34" s="1046"/>
      <c r="AI34" s="1046"/>
      <c r="AJ34" s="1047"/>
      <c r="AK34" s="1009">
        <v>11</v>
      </c>
      <c r="AL34" s="1000"/>
      <c r="AM34" s="1000"/>
      <c r="AN34" s="1000"/>
      <c r="AO34" s="1000"/>
      <c r="AP34" s="1000">
        <v>1</v>
      </c>
      <c r="AQ34" s="1000"/>
      <c r="AR34" s="1000"/>
      <c r="AS34" s="1000"/>
      <c r="AT34" s="1000"/>
      <c r="AU34" s="1000">
        <v>1</v>
      </c>
      <c r="AV34" s="1000"/>
      <c r="AW34" s="1000"/>
      <c r="AX34" s="1000"/>
      <c r="AY34" s="1000"/>
      <c r="AZ34" s="1068" t="s">
        <v>544</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735"/>
      <c r="CI34" s="736"/>
      <c r="CJ34" s="736"/>
      <c r="CK34" s="736"/>
      <c r="CL34" s="737"/>
      <c r="CM34" s="735"/>
      <c r="CN34" s="736"/>
      <c r="CO34" s="736"/>
      <c r="CP34" s="736"/>
      <c r="CQ34" s="737"/>
      <c r="CR34" s="735"/>
      <c r="CS34" s="736"/>
      <c r="CT34" s="736"/>
      <c r="CU34" s="736"/>
      <c r="CV34" s="737"/>
      <c r="CW34" s="735"/>
      <c r="CX34" s="736"/>
      <c r="CY34" s="736"/>
      <c r="CZ34" s="736"/>
      <c r="DA34" s="737"/>
      <c r="DB34" s="735"/>
      <c r="DC34" s="736"/>
      <c r="DD34" s="736"/>
      <c r="DE34" s="736"/>
      <c r="DF34" s="737"/>
      <c r="DG34" s="735"/>
      <c r="DH34" s="736"/>
      <c r="DI34" s="736"/>
      <c r="DJ34" s="736"/>
      <c r="DK34" s="737"/>
      <c r="DL34" s="735"/>
      <c r="DM34" s="736"/>
      <c r="DN34" s="736"/>
      <c r="DO34" s="736"/>
      <c r="DP34" s="737"/>
      <c r="DQ34" s="735"/>
      <c r="DR34" s="736"/>
      <c r="DS34" s="736"/>
      <c r="DT34" s="736"/>
      <c r="DU34" s="73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653</v>
      </c>
      <c r="R35" s="1070"/>
      <c r="S35" s="1070"/>
      <c r="T35" s="1070"/>
      <c r="U35" s="1070"/>
      <c r="V35" s="1070">
        <v>523</v>
      </c>
      <c r="W35" s="1070"/>
      <c r="X35" s="1070"/>
      <c r="Y35" s="1070"/>
      <c r="Z35" s="1070"/>
      <c r="AA35" s="1070">
        <v>130</v>
      </c>
      <c r="AB35" s="1070"/>
      <c r="AC35" s="1070"/>
      <c r="AD35" s="1070"/>
      <c r="AE35" s="1071"/>
      <c r="AF35" s="1045">
        <v>278</v>
      </c>
      <c r="AG35" s="1046"/>
      <c r="AH35" s="1046"/>
      <c r="AI35" s="1046"/>
      <c r="AJ35" s="1047"/>
      <c r="AK35" s="1009">
        <v>416</v>
      </c>
      <c r="AL35" s="1000"/>
      <c r="AM35" s="1000"/>
      <c r="AN35" s="1000"/>
      <c r="AO35" s="1000"/>
      <c r="AP35" s="1000">
        <v>5</v>
      </c>
      <c r="AQ35" s="1000"/>
      <c r="AR35" s="1000"/>
      <c r="AS35" s="1000"/>
      <c r="AT35" s="1000"/>
      <c r="AU35" s="1000">
        <v>5</v>
      </c>
      <c r="AV35" s="1000"/>
      <c r="AW35" s="1000"/>
      <c r="AX35" s="1000"/>
      <c r="AY35" s="1000"/>
      <c r="AZ35" s="1068" t="s">
        <v>544</v>
      </c>
      <c r="BA35" s="1068"/>
      <c r="BB35" s="1068"/>
      <c r="BC35" s="1068"/>
      <c r="BD35" s="1068"/>
      <c r="BE35" s="1058" t="s">
        <v>380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735"/>
      <c r="CI35" s="736"/>
      <c r="CJ35" s="736"/>
      <c r="CK35" s="736"/>
      <c r="CL35" s="737"/>
      <c r="CM35" s="735"/>
      <c r="CN35" s="736"/>
      <c r="CO35" s="736"/>
      <c r="CP35" s="736"/>
      <c r="CQ35" s="737"/>
      <c r="CR35" s="735"/>
      <c r="CS35" s="736"/>
      <c r="CT35" s="736"/>
      <c r="CU35" s="736"/>
      <c r="CV35" s="737"/>
      <c r="CW35" s="735"/>
      <c r="CX35" s="736"/>
      <c r="CY35" s="736"/>
      <c r="CZ35" s="736"/>
      <c r="DA35" s="737"/>
      <c r="DB35" s="735"/>
      <c r="DC35" s="736"/>
      <c r="DD35" s="736"/>
      <c r="DE35" s="736"/>
      <c r="DF35" s="737"/>
      <c r="DG35" s="735"/>
      <c r="DH35" s="736"/>
      <c r="DI35" s="736"/>
      <c r="DJ35" s="736"/>
      <c r="DK35" s="737"/>
      <c r="DL35" s="735"/>
      <c r="DM35" s="736"/>
      <c r="DN35" s="736"/>
      <c r="DO35" s="736"/>
      <c r="DP35" s="737"/>
      <c r="DQ35" s="735"/>
      <c r="DR35" s="736"/>
      <c r="DS35" s="736"/>
      <c r="DT35" s="736"/>
      <c r="DU35" s="73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735"/>
      <c r="CI36" s="736"/>
      <c r="CJ36" s="736"/>
      <c r="CK36" s="736"/>
      <c r="CL36" s="737"/>
      <c r="CM36" s="735"/>
      <c r="CN36" s="736"/>
      <c r="CO36" s="736"/>
      <c r="CP36" s="736"/>
      <c r="CQ36" s="737"/>
      <c r="CR36" s="735"/>
      <c r="CS36" s="736"/>
      <c r="CT36" s="736"/>
      <c r="CU36" s="736"/>
      <c r="CV36" s="737"/>
      <c r="CW36" s="735"/>
      <c r="CX36" s="736"/>
      <c r="CY36" s="736"/>
      <c r="CZ36" s="736"/>
      <c r="DA36" s="737"/>
      <c r="DB36" s="735"/>
      <c r="DC36" s="736"/>
      <c r="DD36" s="736"/>
      <c r="DE36" s="736"/>
      <c r="DF36" s="737"/>
      <c r="DG36" s="735"/>
      <c r="DH36" s="736"/>
      <c r="DI36" s="736"/>
      <c r="DJ36" s="736"/>
      <c r="DK36" s="737"/>
      <c r="DL36" s="735"/>
      <c r="DM36" s="736"/>
      <c r="DN36" s="736"/>
      <c r="DO36" s="736"/>
      <c r="DP36" s="737"/>
      <c r="DQ36" s="735"/>
      <c r="DR36" s="736"/>
      <c r="DS36" s="736"/>
      <c r="DT36" s="736"/>
      <c r="DU36" s="73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735"/>
      <c r="CI37" s="736"/>
      <c r="CJ37" s="736"/>
      <c r="CK37" s="736"/>
      <c r="CL37" s="737"/>
      <c r="CM37" s="735"/>
      <c r="CN37" s="736"/>
      <c r="CO37" s="736"/>
      <c r="CP37" s="736"/>
      <c r="CQ37" s="737"/>
      <c r="CR37" s="735"/>
      <c r="CS37" s="736"/>
      <c r="CT37" s="736"/>
      <c r="CU37" s="736"/>
      <c r="CV37" s="737"/>
      <c r="CW37" s="735"/>
      <c r="CX37" s="736"/>
      <c r="CY37" s="736"/>
      <c r="CZ37" s="736"/>
      <c r="DA37" s="737"/>
      <c r="DB37" s="735"/>
      <c r="DC37" s="736"/>
      <c r="DD37" s="736"/>
      <c r="DE37" s="736"/>
      <c r="DF37" s="737"/>
      <c r="DG37" s="735"/>
      <c r="DH37" s="736"/>
      <c r="DI37" s="736"/>
      <c r="DJ37" s="736"/>
      <c r="DK37" s="737"/>
      <c r="DL37" s="735"/>
      <c r="DM37" s="736"/>
      <c r="DN37" s="736"/>
      <c r="DO37" s="736"/>
      <c r="DP37" s="737"/>
      <c r="DQ37" s="735"/>
      <c r="DR37" s="736"/>
      <c r="DS37" s="736"/>
      <c r="DT37" s="736"/>
      <c r="DU37" s="73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735"/>
      <c r="CI38" s="736"/>
      <c r="CJ38" s="736"/>
      <c r="CK38" s="736"/>
      <c r="CL38" s="737"/>
      <c r="CM38" s="735"/>
      <c r="CN38" s="736"/>
      <c r="CO38" s="736"/>
      <c r="CP38" s="736"/>
      <c r="CQ38" s="737"/>
      <c r="CR38" s="735"/>
      <c r="CS38" s="736"/>
      <c r="CT38" s="736"/>
      <c r="CU38" s="736"/>
      <c r="CV38" s="737"/>
      <c r="CW38" s="735"/>
      <c r="CX38" s="736"/>
      <c r="CY38" s="736"/>
      <c r="CZ38" s="736"/>
      <c r="DA38" s="737"/>
      <c r="DB38" s="735"/>
      <c r="DC38" s="736"/>
      <c r="DD38" s="736"/>
      <c r="DE38" s="736"/>
      <c r="DF38" s="737"/>
      <c r="DG38" s="735"/>
      <c r="DH38" s="736"/>
      <c r="DI38" s="736"/>
      <c r="DJ38" s="736"/>
      <c r="DK38" s="737"/>
      <c r="DL38" s="735"/>
      <c r="DM38" s="736"/>
      <c r="DN38" s="736"/>
      <c r="DO38" s="736"/>
      <c r="DP38" s="737"/>
      <c r="DQ38" s="735"/>
      <c r="DR38" s="736"/>
      <c r="DS38" s="736"/>
      <c r="DT38" s="736"/>
      <c r="DU38" s="73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735"/>
      <c r="CI39" s="736"/>
      <c r="CJ39" s="736"/>
      <c r="CK39" s="736"/>
      <c r="CL39" s="737"/>
      <c r="CM39" s="735"/>
      <c r="CN39" s="736"/>
      <c r="CO39" s="736"/>
      <c r="CP39" s="736"/>
      <c r="CQ39" s="737"/>
      <c r="CR39" s="735"/>
      <c r="CS39" s="736"/>
      <c r="CT39" s="736"/>
      <c r="CU39" s="736"/>
      <c r="CV39" s="737"/>
      <c r="CW39" s="735"/>
      <c r="CX39" s="736"/>
      <c r="CY39" s="736"/>
      <c r="CZ39" s="736"/>
      <c r="DA39" s="737"/>
      <c r="DB39" s="735"/>
      <c r="DC39" s="736"/>
      <c r="DD39" s="736"/>
      <c r="DE39" s="736"/>
      <c r="DF39" s="737"/>
      <c r="DG39" s="735"/>
      <c r="DH39" s="736"/>
      <c r="DI39" s="736"/>
      <c r="DJ39" s="736"/>
      <c r="DK39" s="737"/>
      <c r="DL39" s="735"/>
      <c r="DM39" s="736"/>
      <c r="DN39" s="736"/>
      <c r="DO39" s="736"/>
      <c r="DP39" s="737"/>
      <c r="DQ39" s="735"/>
      <c r="DR39" s="736"/>
      <c r="DS39" s="736"/>
      <c r="DT39" s="736"/>
      <c r="DU39" s="73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735"/>
      <c r="CI40" s="736"/>
      <c r="CJ40" s="736"/>
      <c r="CK40" s="736"/>
      <c r="CL40" s="737"/>
      <c r="CM40" s="735"/>
      <c r="CN40" s="736"/>
      <c r="CO40" s="736"/>
      <c r="CP40" s="736"/>
      <c r="CQ40" s="737"/>
      <c r="CR40" s="735"/>
      <c r="CS40" s="736"/>
      <c r="CT40" s="736"/>
      <c r="CU40" s="736"/>
      <c r="CV40" s="737"/>
      <c r="CW40" s="735"/>
      <c r="CX40" s="736"/>
      <c r="CY40" s="736"/>
      <c r="CZ40" s="736"/>
      <c r="DA40" s="737"/>
      <c r="DB40" s="735"/>
      <c r="DC40" s="736"/>
      <c r="DD40" s="736"/>
      <c r="DE40" s="736"/>
      <c r="DF40" s="737"/>
      <c r="DG40" s="735"/>
      <c r="DH40" s="736"/>
      <c r="DI40" s="736"/>
      <c r="DJ40" s="736"/>
      <c r="DK40" s="737"/>
      <c r="DL40" s="735"/>
      <c r="DM40" s="736"/>
      <c r="DN40" s="736"/>
      <c r="DO40" s="736"/>
      <c r="DP40" s="737"/>
      <c r="DQ40" s="735"/>
      <c r="DR40" s="736"/>
      <c r="DS40" s="736"/>
      <c r="DT40" s="736"/>
      <c r="DU40" s="73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735"/>
      <c r="CI41" s="736"/>
      <c r="CJ41" s="736"/>
      <c r="CK41" s="736"/>
      <c r="CL41" s="737"/>
      <c r="CM41" s="735"/>
      <c r="CN41" s="736"/>
      <c r="CO41" s="736"/>
      <c r="CP41" s="736"/>
      <c r="CQ41" s="737"/>
      <c r="CR41" s="735"/>
      <c r="CS41" s="736"/>
      <c r="CT41" s="736"/>
      <c r="CU41" s="736"/>
      <c r="CV41" s="737"/>
      <c r="CW41" s="735"/>
      <c r="CX41" s="736"/>
      <c r="CY41" s="736"/>
      <c r="CZ41" s="736"/>
      <c r="DA41" s="737"/>
      <c r="DB41" s="735"/>
      <c r="DC41" s="736"/>
      <c r="DD41" s="736"/>
      <c r="DE41" s="736"/>
      <c r="DF41" s="737"/>
      <c r="DG41" s="735"/>
      <c r="DH41" s="736"/>
      <c r="DI41" s="736"/>
      <c r="DJ41" s="736"/>
      <c r="DK41" s="737"/>
      <c r="DL41" s="735"/>
      <c r="DM41" s="736"/>
      <c r="DN41" s="736"/>
      <c r="DO41" s="736"/>
      <c r="DP41" s="737"/>
      <c r="DQ41" s="735"/>
      <c r="DR41" s="736"/>
      <c r="DS41" s="736"/>
      <c r="DT41" s="736"/>
      <c r="DU41" s="73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735"/>
      <c r="CI42" s="736"/>
      <c r="CJ42" s="736"/>
      <c r="CK42" s="736"/>
      <c r="CL42" s="737"/>
      <c r="CM42" s="735"/>
      <c r="CN42" s="736"/>
      <c r="CO42" s="736"/>
      <c r="CP42" s="736"/>
      <c r="CQ42" s="737"/>
      <c r="CR42" s="735"/>
      <c r="CS42" s="736"/>
      <c r="CT42" s="736"/>
      <c r="CU42" s="736"/>
      <c r="CV42" s="737"/>
      <c r="CW42" s="735"/>
      <c r="CX42" s="736"/>
      <c r="CY42" s="736"/>
      <c r="CZ42" s="736"/>
      <c r="DA42" s="737"/>
      <c r="DB42" s="735"/>
      <c r="DC42" s="736"/>
      <c r="DD42" s="736"/>
      <c r="DE42" s="736"/>
      <c r="DF42" s="737"/>
      <c r="DG42" s="735"/>
      <c r="DH42" s="736"/>
      <c r="DI42" s="736"/>
      <c r="DJ42" s="736"/>
      <c r="DK42" s="737"/>
      <c r="DL42" s="735"/>
      <c r="DM42" s="736"/>
      <c r="DN42" s="736"/>
      <c r="DO42" s="736"/>
      <c r="DP42" s="737"/>
      <c r="DQ42" s="735"/>
      <c r="DR42" s="736"/>
      <c r="DS42" s="736"/>
      <c r="DT42" s="736"/>
      <c r="DU42" s="73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735"/>
      <c r="CI43" s="736"/>
      <c r="CJ43" s="736"/>
      <c r="CK43" s="736"/>
      <c r="CL43" s="737"/>
      <c r="CM43" s="735"/>
      <c r="CN43" s="736"/>
      <c r="CO43" s="736"/>
      <c r="CP43" s="736"/>
      <c r="CQ43" s="737"/>
      <c r="CR43" s="735"/>
      <c r="CS43" s="736"/>
      <c r="CT43" s="736"/>
      <c r="CU43" s="736"/>
      <c r="CV43" s="737"/>
      <c r="CW43" s="735"/>
      <c r="CX43" s="736"/>
      <c r="CY43" s="736"/>
      <c r="CZ43" s="736"/>
      <c r="DA43" s="737"/>
      <c r="DB43" s="735"/>
      <c r="DC43" s="736"/>
      <c r="DD43" s="736"/>
      <c r="DE43" s="736"/>
      <c r="DF43" s="737"/>
      <c r="DG43" s="735"/>
      <c r="DH43" s="736"/>
      <c r="DI43" s="736"/>
      <c r="DJ43" s="736"/>
      <c r="DK43" s="737"/>
      <c r="DL43" s="735"/>
      <c r="DM43" s="736"/>
      <c r="DN43" s="736"/>
      <c r="DO43" s="736"/>
      <c r="DP43" s="737"/>
      <c r="DQ43" s="735"/>
      <c r="DR43" s="736"/>
      <c r="DS43" s="736"/>
      <c r="DT43" s="736"/>
      <c r="DU43" s="73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735"/>
      <c r="CI44" s="736"/>
      <c r="CJ44" s="736"/>
      <c r="CK44" s="736"/>
      <c r="CL44" s="737"/>
      <c r="CM44" s="735"/>
      <c r="CN44" s="736"/>
      <c r="CO44" s="736"/>
      <c r="CP44" s="736"/>
      <c r="CQ44" s="737"/>
      <c r="CR44" s="735"/>
      <c r="CS44" s="736"/>
      <c r="CT44" s="736"/>
      <c r="CU44" s="736"/>
      <c r="CV44" s="737"/>
      <c r="CW44" s="735"/>
      <c r="CX44" s="736"/>
      <c r="CY44" s="736"/>
      <c r="CZ44" s="736"/>
      <c r="DA44" s="737"/>
      <c r="DB44" s="735"/>
      <c r="DC44" s="736"/>
      <c r="DD44" s="736"/>
      <c r="DE44" s="736"/>
      <c r="DF44" s="737"/>
      <c r="DG44" s="735"/>
      <c r="DH44" s="736"/>
      <c r="DI44" s="736"/>
      <c r="DJ44" s="736"/>
      <c r="DK44" s="737"/>
      <c r="DL44" s="735"/>
      <c r="DM44" s="736"/>
      <c r="DN44" s="736"/>
      <c r="DO44" s="736"/>
      <c r="DP44" s="737"/>
      <c r="DQ44" s="735"/>
      <c r="DR44" s="736"/>
      <c r="DS44" s="736"/>
      <c r="DT44" s="736"/>
      <c r="DU44" s="73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735"/>
      <c r="CI45" s="736"/>
      <c r="CJ45" s="736"/>
      <c r="CK45" s="736"/>
      <c r="CL45" s="737"/>
      <c r="CM45" s="735"/>
      <c r="CN45" s="736"/>
      <c r="CO45" s="736"/>
      <c r="CP45" s="736"/>
      <c r="CQ45" s="737"/>
      <c r="CR45" s="735"/>
      <c r="CS45" s="736"/>
      <c r="CT45" s="736"/>
      <c r="CU45" s="736"/>
      <c r="CV45" s="737"/>
      <c r="CW45" s="735"/>
      <c r="CX45" s="736"/>
      <c r="CY45" s="736"/>
      <c r="CZ45" s="736"/>
      <c r="DA45" s="737"/>
      <c r="DB45" s="735"/>
      <c r="DC45" s="736"/>
      <c r="DD45" s="736"/>
      <c r="DE45" s="736"/>
      <c r="DF45" s="737"/>
      <c r="DG45" s="735"/>
      <c r="DH45" s="736"/>
      <c r="DI45" s="736"/>
      <c r="DJ45" s="736"/>
      <c r="DK45" s="737"/>
      <c r="DL45" s="735"/>
      <c r="DM45" s="736"/>
      <c r="DN45" s="736"/>
      <c r="DO45" s="736"/>
      <c r="DP45" s="737"/>
      <c r="DQ45" s="735"/>
      <c r="DR45" s="736"/>
      <c r="DS45" s="736"/>
      <c r="DT45" s="736"/>
      <c r="DU45" s="73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735"/>
      <c r="CI46" s="736"/>
      <c r="CJ46" s="736"/>
      <c r="CK46" s="736"/>
      <c r="CL46" s="737"/>
      <c r="CM46" s="735"/>
      <c r="CN46" s="736"/>
      <c r="CO46" s="736"/>
      <c r="CP46" s="736"/>
      <c r="CQ46" s="737"/>
      <c r="CR46" s="735"/>
      <c r="CS46" s="736"/>
      <c r="CT46" s="736"/>
      <c r="CU46" s="736"/>
      <c r="CV46" s="737"/>
      <c r="CW46" s="735"/>
      <c r="CX46" s="736"/>
      <c r="CY46" s="736"/>
      <c r="CZ46" s="736"/>
      <c r="DA46" s="737"/>
      <c r="DB46" s="735"/>
      <c r="DC46" s="736"/>
      <c r="DD46" s="736"/>
      <c r="DE46" s="736"/>
      <c r="DF46" s="737"/>
      <c r="DG46" s="735"/>
      <c r="DH46" s="736"/>
      <c r="DI46" s="736"/>
      <c r="DJ46" s="736"/>
      <c r="DK46" s="737"/>
      <c r="DL46" s="735"/>
      <c r="DM46" s="736"/>
      <c r="DN46" s="736"/>
      <c r="DO46" s="736"/>
      <c r="DP46" s="737"/>
      <c r="DQ46" s="735"/>
      <c r="DR46" s="736"/>
      <c r="DS46" s="736"/>
      <c r="DT46" s="736"/>
      <c r="DU46" s="73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735"/>
      <c r="CI47" s="736"/>
      <c r="CJ47" s="736"/>
      <c r="CK47" s="736"/>
      <c r="CL47" s="737"/>
      <c r="CM47" s="735"/>
      <c r="CN47" s="736"/>
      <c r="CO47" s="736"/>
      <c r="CP47" s="736"/>
      <c r="CQ47" s="737"/>
      <c r="CR47" s="735"/>
      <c r="CS47" s="736"/>
      <c r="CT47" s="736"/>
      <c r="CU47" s="736"/>
      <c r="CV47" s="737"/>
      <c r="CW47" s="735"/>
      <c r="CX47" s="736"/>
      <c r="CY47" s="736"/>
      <c r="CZ47" s="736"/>
      <c r="DA47" s="737"/>
      <c r="DB47" s="735"/>
      <c r="DC47" s="736"/>
      <c r="DD47" s="736"/>
      <c r="DE47" s="736"/>
      <c r="DF47" s="737"/>
      <c r="DG47" s="735"/>
      <c r="DH47" s="736"/>
      <c r="DI47" s="736"/>
      <c r="DJ47" s="736"/>
      <c r="DK47" s="737"/>
      <c r="DL47" s="735"/>
      <c r="DM47" s="736"/>
      <c r="DN47" s="736"/>
      <c r="DO47" s="736"/>
      <c r="DP47" s="737"/>
      <c r="DQ47" s="735"/>
      <c r="DR47" s="736"/>
      <c r="DS47" s="736"/>
      <c r="DT47" s="736"/>
      <c r="DU47" s="73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735"/>
      <c r="CI48" s="736"/>
      <c r="CJ48" s="736"/>
      <c r="CK48" s="736"/>
      <c r="CL48" s="737"/>
      <c r="CM48" s="735"/>
      <c r="CN48" s="736"/>
      <c r="CO48" s="736"/>
      <c r="CP48" s="736"/>
      <c r="CQ48" s="737"/>
      <c r="CR48" s="735"/>
      <c r="CS48" s="736"/>
      <c r="CT48" s="736"/>
      <c r="CU48" s="736"/>
      <c r="CV48" s="737"/>
      <c r="CW48" s="735"/>
      <c r="CX48" s="736"/>
      <c r="CY48" s="736"/>
      <c r="CZ48" s="736"/>
      <c r="DA48" s="737"/>
      <c r="DB48" s="735"/>
      <c r="DC48" s="736"/>
      <c r="DD48" s="736"/>
      <c r="DE48" s="736"/>
      <c r="DF48" s="737"/>
      <c r="DG48" s="735"/>
      <c r="DH48" s="736"/>
      <c r="DI48" s="736"/>
      <c r="DJ48" s="736"/>
      <c r="DK48" s="737"/>
      <c r="DL48" s="735"/>
      <c r="DM48" s="736"/>
      <c r="DN48" s="736"/>
      <c r="DO48" s="736"/>
      <c r="DP48" s="737"/>
      <c r="DQ48" s="735"/>
      <c r="DR48" s="736"/>
      <c r="DS48" s="736"/>
      <c r="DT48" s="736"/>
      <c r="DU48" s="73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735"/>
      <c r="CI49" s="736"/>
      <c r="CJ49" s="736"/>
      <c r="CK49" s="736"/>
      <c r="CL49" s="737"/>
      <c r="CM49" s="735"/>
      <c r="CN49" s="736"/>
      <c r="CO49" s="736"/>
      <c r="CP49" s="736"/>
      <c r="CQ49" s="737"/>
      <c r="CR49" s="735"/>
      <c r="CS49" s="736"/>
      <c r="CT49" s="736"/>
      <c r="CU49" s="736"/>
      <c r="CV49" s="737"/>
      <c r="CW49" s="735"/>
      <c r="CX49" s="736"/>
      <c r="CY49" s="736"/>
      <c r="CZ49" s="736"/>
      <c r="DA49" s="737"/>
      <c r="DB49" s="735"/>
      <c r="DC49" s="736"/>
      <c r="DD49" s="736"/>
      <c r="DE49" s="736"/>
      <c r="DF49" s="737"/>
      <c r="DG49" s="735"/>
      <c r="DH49" s="736"/>
      <c r="DI49" s="736"/>
      <c r="DJ49" s="736"/>
      <c r="DK49" s="737"/>
      <c r="DL49" s="735"/>
      <c r="DM49" s="736"/>
      <c r="DN49" s="736"/>
      <c r="DO49" s="736"/>
      <c r="DP49" s="737"/>
      <c r="DQ49" s="735"/>
      <c r="DR49" s="736"/>
      <c r="DS49" s="736"/>
      <c r="DT49" s="736"/>
      <c r="DU49" s="73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735"/>
      <c r="CI50" s="736"/>
      <c r="CJ50" s="736"/>
      <c r="CK50" s="736"/>
      <c r="CL50" s="737"/>
      <c r="CM50" s="735"/>
      <c r="CN50" s="736"/>
      <c r="CO50" s="736"/>
      <c r="CP50" s="736"/>
      <c r="CQ50" s="737"/>
      <c r="CR50" s="735"/>
      <c r="CS50" s="736"/>
      <c r="CT50" s="736"/>
      <c r="CU50" s="736"/>
      <c r="CV50" s="737"/>
      <c r="CW50" s="735"/>
      <c r="CX50" s="736"/>
      <c r="CY50" s="736"/>
      <c r="CZ50" s="736"/>
      <c r="DA50" s="737"/>
      <c r="DB50" s="735"/>
      <c r="DC50" s="736"/>
      <c r="DD50" s="736"/>
      <c r="DE50" s="736"/>
      <c r="DF50" s="737"/>
      <c r="DG50" s="735"/>
      <c r="DH50" s="736"/>
      <c r="DI50" s="736"/>
      <c r="DJ50" s="736"/>
      <c r="DK50" s="737"/>
      <c r="DL50" s="735"/>
      <c r="DM50" s="736"/>
      <c r="DN50" s="736"/>
      <c r="DO50" s="736"/>
      <c r="DP50" s="737"/>
      <c r="DQ50" s="735"/>
      <c r="DR50" s="736"/>
      <c r="DS50" s="736"/>
      <c r="DT50" s="736"/>
      <c r="DU50" s="73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735"/>
      <c r="CI51" s="736"/>
      <c r="CJ51" s="736"/>
      <c r="CK51" s="736"/>
      <c r="CL51" s="737"/>
      <c r="CM51" s="735"/>
      <c r="CN51" s="736"/>
      <c r="CO51" s="736"/>
      <c r="CP51" s="736"/>
      <c r="CQ51" s="737"/>
      <c r="CR51" s="735"/>
      <c r="CS51" s="736"/>
      <c r="CT51" s="736"/>
      <c r="CU51" s="736"/>
      <c r="CV51" s="737"/>
      <c r="CW51" s="735"/>
      <c r="CX51" s="736"/>
      <c r="CY51" s="736"/>
      <c r="CZ51" s="736"/>
      <c r="DA51" s="737"/>
      <c r="DB51" s="735"/>
      <c r="DC51" s="736"/>
      <c r="DD51" s="736"/>
      <c r="DE51" s="736"/>
      <c r="DF51" s="737"/>
      <c r="DG51" s="735"/>
      <c r="DH51" s="736"/>
      <c r="DI51" s="736"/>
      <c r="DJ51" s="736"/>
      <c r="DK51" s="737"/>
      <c r="DL51" s="735"/>
      <c r="DM51" s="736"/>
      <c r="DN51" s="736"/>
      <c r="DO51" s="736"/>
      <c r="DP51" s="737"/>
      <c r="DQ51" s="735"/>
      <c r="DR51" s="736"/>
      <c r="DS51" s="736"/>
      <c r="DT51" s="736"/>
      <c r="DU51" s="73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735"/>
      <c r="CI52" s="736"/>
      <c r="CJ52" s="736"/>
      <c r="CK52" s="736"/>
      <c r="CL52" s="737"/>
      <c r="CM52" s="735"/>
      <c r="CN52" s="736"/>
      <c r="CO52" s="736"/>
      <c r="CP52" s="736"/>
      <c r="CQ52" s="737"/>
      <c r="CR52" s="735"/>
      <c r="CS52" s="736"/>
      <c r="CT52" s="736"/>
      <c r="CU52" s="736"/>
      <c r="CV52" s="737"/>
      <c r="CW52" s="735"/>
      <c r="CX52" s="736"/>
      <c r="CY52" s="736"/>
      <c r="CZ52" s="736"/>
      <c r="DA52" s="737"/>
      <c r="DB52" s="735"/>
      <c r="DC52" s="736"/>
      <c r="DD52" s="736"/>
      <c r="DE52" s="736"/>
      <c r="DF52" s="737"/>
      <c r="DG52" s="735"/>
      <c r="DH52" s="736"/>
      <c r="DI52" s="736"/>
      <c r="DJ52" s="736"/>
      <c r="DK52" s="737"/>
      <c r="DL52" s="735"/>
      <c r="DM52" s="736"/>
      <c r="DN52" s="736"/>
      <c r="DO52" s="736"/>
      <c r="DP52" s="737"/>
      <c r="DQ52" s="735"/>
      <c r="DR52" s="736"/>
      <c r="DS52" s="736"/>
      <c r="DT52" s="736"/>
      <c r="DU52" s="73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735"/>
      <c r="CI53" s="736"/>
      <c r="CJ53" s="736"/>
      <c r="CK53" s="736"/>
      <c r="CL53" s="737"/>
      <c r="CM53" s="735"/>
      <c r="CN53" s="736"/>
      <c r="CO53" s="736"/>
      <c r="CP53" s="736"/>
      <c r="CQ53" s="737"/>
      <c r="CR53" s="735"/>
      <c r="CS53" s="736"/>
      <c r="CT53" s="736"/>
      <c r="CU53" s="736"/>
      <c r="CV53" s="737"/>
      <c r="CW53" s="735"/>
      <c r="CX53" s="736"/>
      <c r="CY53" s="736"/>
      <c r="CZ53" s="736"/>
      <c r="DA53" s="737"/>
      <c r="DB53" s="735"/>
      <c r="DC53" s="736"/>
      <c r="DD53" s="736"/>
      <c r="DE53" s="736"/>
      <c r="DF53" s="737"/>
      <c r="DG53" s="735"/>
      <c r="DH53" s="736"/>
      <c r="DI53" s="736"/>
      <c r="DJ53" s="736"/>
      <c r="DK53" s="737"/>
      <c r="DL53" s="735"/>
      <c r="DM53" s="736"/>
      <c r="DN53" s="736"/>
      <c r="DO53" s="736"/>
      <c r="DP53" s="737"/>
      <c r="DQ53" s="735"/>
      <c r="DR53" s="736"/>
      <c r="DS53" s="736"/>
      <c r="DT53" s="736"/>
      <c r="DU53" s="73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735"/>
      <c r="CI54" s="736"/>
      <c r="CJ54" s="736"/>
      <c r="CK54" s="736"/>
      <c r="CL54" s="737"/>
      <c r="CM54" s="735"/>
      <c r="CN54" s="736"/>
      <c r="CO54" s="736"/>
      <c r="CP54" s="736"/>
      <c r="CQ54" s="737"/>
      <c r="CR54" s="735"/>
      <c r="CS54" s="736"/>
      <c r="CT54" s="736"/>
      <c r="CU54" s="736"/>
      <c r="CV54" s="737"/>
      <c r="CW54" s="735"/>
      <c r="CX54" s="736"/>
      <c r="CY54" s="736"/>
      <c r="CZ54" s="736"/>
      <c r="DA54" s="737"/>
      <c r="DB54" s="735"/>
      <c r="DC54" s="736"/>
      <c r="DD54" s="736"/>
      <c r="DE54" s="736"/>
      <c r="DF54" s="737"/>
      <c r="DG54" s="735"/>
      <c r="DH54" s="736"/>
      <c r="DI54" s="736"/>
      <c r="DJ54" s="736"/>
      <c r="DK54" s="737"/>
      <c r="DL54" s="735"/>
      <c r="DM54" s="736"/>
      <c r="DN54" s="736"/>
      <c r="DO54" s="736"/>
      <c r="DP54" s="737"/>
      <c r="DQ54" s="735"/>
      <c r="DR54" s="736"/>
      <c r="DS54" s="736"/>
      <c r="DT54" s="736"/>
      <c r="DU54" s="73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735"/>
      <c r="CI55" s="736"/>
      <c r="CJ55" s="736"/>
      <c r="CK55" s="736"/>
      <c r="CL55" s="737"/>
      <c r="CM55" s="735"/>
      <c r="CN55" s="736"/>
      <c r="CO55" s="736"/>
      <c r="CP55" s="736"/>
      <c r="CQ55" s="737"/>
      <c r="CR55" s="735"/>
      <c r="CS55" s="736"/>
      <c r="CT55" s="736"/>
      <c r="CU55" s="736"/>
      <c r="CV55" s="737"/>
      <c r="CW55" s="735"/>
      <c r="CX55" s="736"/>
      <c r="CY55" s="736"/>
      <c r="CZ55" s="736"/>
      <c r="DA55" s="737"/>
      <c r="DB55" s="735"/>
      <c r="DC55" s="736"/>
      <c r="DD55" s="736"/>
      <c r="DE55" s="736"/>
      <c r="DF55" s="737"/>
      <c r="DG55" s="735"/>
      <c r="DH55" s="736"/>
      <c r="DI55" s="736"/>
      <c r="DJ55" s="736"/>
      <c r="DK55" s="737"/>
      <c r="DL55" s="735"/>
      <c r="DM55" s="736"/>
      <c r="DN55" s="736"/>
      <c r="DO55" s="736"/>
      <c r="DP55" s="737"/>
      <c r="DQ55" s="735"/>
      <c r="DR55" s="736"/>
      <c r="DS55" s="736"/>
      <c r="DT55" s="736"/>
      <c r="DU55" s="73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735"/>
      <c r="CI56" s="736"/>
      <c r="CJ56" s="736"/>
      <c r="CK56" s="736"/>
      <c r="CL56" s="737"/>
      <c r="CM56" s="735"/>
      <c r="CN56" s="736"/>
      <c r="CO56" s="736"/>
      <c r="CP56" s="736"/>
      <c r="CQ56" s="737"/>
      <c r="CR56" s="735"/>
      <c r="CS56" s="736"/>
      <c r="CT56" s="736"/>
      <c r="CU56" s="736"/>
      <c r="CV56" s="737"/>
      <c r="CW56" s="735"/>
      <c r="CX56" s="736"/>
      <c r="CY56" s="736"/>
      <c r="CZ56" s="736"/>
      <c r="DA56" s="737"/>
      <c r="DB56" s="735"/>
      <c r="DC56" s="736"/>
      <c r="DD56" s="736"/>
      <c r="DE56" s="736"/>
      <c r="DF56" s="737"/>
      <c r="DG56" s="735"/>
      <c r="DH56" s="736"/>
      <c r="DI56" s="736"/>
      <c r="DJ56" s="736"/>
      <c r="DK56" s="737"/>
      <c r="DL56" s="735"/>
      <c r="DM56" s="736"/>
      <c r="DN56" s="736"/>
      <c r="DO56" s="736"/>
      <c r="DP56" s="737"/>
      <c r="DQ56" s="735"/>
      <c r="DR56" s="736"/>
      <c r="DS56" s="736"/>
      <c r="DT56" s="736"/>
      <c r="DU56" s="73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735"/>
      <c r="CI57" s="736"/>
      <c r="CJ57" s="736"/>
      <c r="CK57" s="736"/>
      <c r="CL57" s="737"/>
      <c r="CM57" s="735"/>
      <c r="CN57" s="736"/>
      <c r="CO57" s="736"/>
      <c r="CP57" s="736"/>
      <c r="CQ57" s="737"/>
      <c r="CR57" s="735"/>
      <c r="CS57" s="736"/>
      <c r="CT57" s="736"/>
      <c r="CU57" s="736"/>
      <c r="CV57" s="737"/>
      <c r="CW57" s="735"/>
      <c r="CX57" s="736"/>
      <c r="CY57" s="736"/>
      <c r="CZ57" s="736"/>
      <c r="DA57" s="737"/>
      <c r="DB57" s="735"/>
      <c r="DC57" s="736"/>
      <c r="DD57" s="736"/>
      <c r="DE57" s="736"/>
      <c r="DF57" s="737"/>
      <c r="DG57" s="735"/>
      <c r="DH57" s="736"/>
      <c r="DI57" s="736"/>
      <c r="DJ57" s="736"/>
      <c r="DK57" s="737"/>
      <c r="DL57" s="735"/>
      <c r="DM57" s="736"/>
      <c r="DN57" s="736"/>
      <c r="DO57" s="736"/>
      <c r="DP57" s="737"/>
      <c r="DQ57" s="735"/>
      <c r="DR57" s="736"/>
      <c r="DS57" s="736"/>
      <c r="DT57" s="736"/>
      <c r="DU57" s="73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735"/>
      <c r="CI58" s="736"/>
      <c r="CJ58" s="736"/>
      <c r="CK58" s="736"/>
      <c r="CL58" s="737"/>
      <c r="CM58" s="735"/>
      <c r="CN58" s="736"/>
      <c r="CO58" s="736"/>
      <c r="CP58" s="736"/>
      <c r="CQ58" s="737"/>
      <c r="CR58" s="735"/>
      <c r="CS58" s="736"/>
      <c r="CT58" s="736"/>
      <c r="CU58" s="736"/>
      <c r="CV58" s="737"/>
      <c r="CW58" s="735"/>
      <c r="CX58" s="736"/>
      <c r="CY58" s="736"/>
      <c r="CZ58" s="736"/>
      <c r="DA58" s="737"/>
      <c r="DB58" s="735"/>
      <c r="DC58" s="736"/>
      <c r="DD58" s="736"/>
      <c r="DE58" s="736"/>
      <c r="DF58" s="737"/>
      <c r="DG58" s="735"/>
      <c r="DH58" s="736"/>
      <c r="DI58" s="736"/>
      <c r="DJ58" s="736"/>
      <c r="DK58" s="737"/>
      <c r="DL58" s="735"/>
      <c r="DM58" s="736"/>
      <c r="DN58" s="736"/>
      <c r="DO58" s="736"/>
      <c r="DP58" s="737"/>
      <c r="DQ58" s="735"/>
      <c r="DR58" s="736"/>
      <c r="DS58" s="736"/>
      <c r="DT58" s="736"/>
      <c r="DU58" s="73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735"/>
      <c r="CI59" s="736"/>
      <c r="CJ59" s="736"/>
      <c r="CK59" s="736"/>
      <c r="CL59" s="737"/>
      <c r="CM59" s="735"/>
      <c r="CN59" s="736"/>
      <c r="CO59" s="736"/>
      <c r="CP59" s="736"/>
      <c r="CQ59" s="737"/>
      <c r="CR59" s="735"/>
      <c r="CS59" s="736"/>
      <c r="CT59" s="736"/>
      <c r="CU59" s="736"/>
      <c r="CV59" s="737"/>
      <c r="CW59" s="735"/>
      <c r="CX59" s="736"/>
      <c r="CY59" s="736"/>
      <c r="CZ59" s="736"/>
      <c r="DA59" s="737"/>
      <c r="DB59" s="735"/>
      <c r="DC59" s="736"/>
      <c r="DD59" s="736"/>
      <c r="DE59" s="736"/>
      <c r="DF59" s="737"/>
      <c r="DG59" s="735"/>
      <c r="DH59" s="736"/>
      <c r="DI59" s="736"/>
      <c r="DJ59" s="736"/>
      <c r="DK59" s="737"/>
      <c r="DL59" s="735"/>
      <c r="DM59" s="736"/>
      <c r="DN59" s="736"/>
      <c r="DO59" s="736"/>
      <c r="DP59" s="737"/>
      <c r="DQ59" s="735"/>
      <c r="DR59" s="736"/>
      <c r="DS59" s="736"/>
      <c r="DT59" s="736"/>
      <c r="DU59" s="73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735"/>
      <c r="CI60" s="736"/>
      <c r="CJ60" s="736"/>
      <c r="CK60" s="736"/>
      <c r="CL60" s="737"/>
      <c r="CM60" s="735"/>
      <c r="CN60" s="736"/>
      <c r="CO60" s="736"/>
      <c r="CP60" s="736"/>
      <c r="CQ60" s="737"/>
      <c r="CR60" s="735"/>
      <c r="CS60" s="736"/>
      <c r="CT60" s="736"/>
      <c r="CU60" s="736"/>
      <c r="CV60" s="737"/>
      <c r="CW60" s="735"/>
      <c r="CX60" s="736"/>
      <c r="CY60" s="736"/>
      <c r="CZ60" s="736"/>
      <c r="DA60" s="737"/>
      <c r="DB60" s="735"/>
      <c r="DC60" s="736"/>
      <c r="DD60" s="736"/>
      <c r="DE60" s="736"/>
      <c r="DF60" s="737"/>
      <c r="DG60" s="735"/>
      <c r="DH60" s="736"/>
      <c r="DI60" s="736"/>
      <c r="DJ60" s="736"/>
      <c r="DK60" s="737"/>
      <c r="DL60" s="735"/>
      <c r="DM60" s="736"/>
      <c r="DN60" s="736"/>
      <c r="DO60" s="736"/>
      <c r="DP60" s="737"/>
      <c r="DQ60" s="735"/>
      <c r="DR60" s="736"/>
      <c r="DS60" s="736"/>
      <c r="DT60" s="736"/>
      <c r="DU60" s="73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735"/>
      <c r="CI61" s="736"/>
      <c r="CJ61" s="736"/>
      <c r="CK61" s="736"/>
      <c r="CL61" s="737"/>
      <c r="CM61" s="735"/>
      <c r="CN61" s="736"/>
      <c r="CO61" s="736"/>
      <c r="CP61" s="736"/>
      <c r="CQ61" s="737"/>
      <c r="CR61" s="735"/>
      <c r="CS61" s="736"/>
      <c r="CT61" s="736"/>
      <c r="CU61" s="736"/>
      <c r="CV61" s="737"/>
      <c r="CW61" s="735"/>
      <c r="CX61" s="736"/>
      <c r="CY61" s="736"/>
      <c r="CZ61" s="736"/>
      <c r="DA61" s="737"/>
      <c r="DB61" s="735"/>
      <c r="DC61" s="736"/>
      <c r="DD61" s="736"/>
      <c r="DE61" s="736"/>
      <c r="DF61" s="737"/>
      <c r="DG61" s="735"/>
      <c r="DH61" s="736"/>
      <c r="DI61" s="736"/>
      <c r="DJ61" s="736"/>
      <c r="DK61" s="737"/>
      <c r="DL61" s="735"/>
      <c r="DM61" s="736"/>
      <c r="DN61" s="736"/>
      <c r="DO61" s="736"/>
      <c r="DP61" s="737"/>
      <c r="DQ61" s="735"/>
      <c r="DR61" s="736"/>
      <c r="DS61" s="736"/>
      <c r="DT61" s="736"/>
      <c r="DU61" s="73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735"/>
      <c r="CI62" s="736"/>
      <c r="CJ62" s="736"/>
      <c r="CK62" s="736"/>
      <c r="CL62" s="737"/>
      <c r="CM62" s="735"/>
      <c r="CN62" s="736"/>
      <c r="CO62" s="736"/>
      <c r="CP62" s="736"/>
      <c r="CQ62" s="737"/>
      <c r="CR62" s="735"/>
      <c r="CS62" s="736"/>
      <c r="CT62" s="736"/>
      <c r="CU62" s="736"/>
      <c r="CV62" s="737"/>
      <c r="CW62" s="735"/>
      <c r="CX62" s="736"/>
      <c r="CY62" s="736"/>
      <c r="CZ62" s="736"/>
      <c r="DA62" s="737"/>
      <c r="DB62" s="735"/>
      <c r="DC62" s="736"/>
      <c r="DD62" s="736"/>
      <c r="DE62" s="736"/>
      <c r="DF62" s="737"/>
      <c r="DG62" s="735"/>
      <c r="DH62" s="736"/>
      <c r="DI62" s="736"/>
      <c r="DJ62" s="736"/>
      <c r="DK62" s="737"/>
      <c r="DL62" s="735"/>
      <c r="DM62" s="736"/>
      <c r="DN62" s="736"/>
      <c r="DO62" s="736"/>
      <c r="DP62" s="737"/>
      <c r="DQ62" s="735"/>
      <c r="DR62" s="736"/>
      <c r="DS62" s="736"/>
      <c r="DT62" s="736"/>
      <c r="DU62" s="737"/>
      <c r="DV62" s="1018"/>
      <c r="DW62" s="1019"/>
      <c r="DX62" s="1019"/>
      <c r="DY62" s="1019"/>
      <c r="DZ62" s="1020"/>
      <c r="EA62" s="197"/>
    </row>
    <row r="63" spans="1:131" s="198" customFormat="1" ht="26.25" customHeight="1" thickBot="1">
      <c r="A63" s="215" t="s">
        <v>361</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4"/>
      <c r="AF63" s="1055">
        <v>1862</v>
      </c>
      <c r="AG63" s="988"/>
      <c r="AH63" s="988"/>
      <c r="AI63" s="988"/>
      <c r="AJ63" s="1056"/>
      <c r="AK63" s="1057"/>
      <c r="AL63" s="992"/>
      <c r="AM63" s="992"/>
      <c r="AN63" s="992"/>
      <c r="AO63" s="992"/>
      <c r="AP63" s="988">
        <v>11968</v>
      </c>
      <c r="AQ63" s="988"/>
      <c r="AR63" s="988"/>
      <c r="AS63" s="988"/>
      <c r="AT63" s="988"/>
      <c r="AU63" s="988">
        <v>6778</v>
      </c>
      <c r="AV63" s="988"/>
      <c r="AW63" s="988"/>
      <c r="AX63" s="988"/>
      <c r="AY63" s="988"/>
      <c r="AZ63" s="1051"/>
      <c r="BA63" s="1051"/>
      <c r="BB63" s="1051"/>
      <c r="BC63" s="1051"/>
      <c r="BD63" s="1051"/>
      <c r="BE63" s="989"/>
      <c r="BF63" s="989"/>
      <c r="BG63" s="989"/>
      <c r="BH63" s="989"/>
      <c r="BI63" s="990"/>
      <c r="BJ63" s="1052" t="s">
        <v>110</v>
      </c>
      <c r="BK63" s="980"/>
      <c r="BL63" s="980"/>
      <c r="BM63" s="980"/>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735"/>
      <c r="CI63" s="736"/>
      <c r="CJ63" s="736"/>
      <c r="CK63" s="736"/>
      <c r="CL63" s="737"/>
      <c r="CM63" s="735"/>
      <c r="CN63" s="736"/>
      <c r="CO63" s="736"/>
      <c r="CP63" s="736"/>
      <c r="CQ63" s="737"/>
      <c r="CR63" s="735"/>
      <c r="CS63" s="736"/>
      <c r="CT63" s="736"/>
      <c r="CU63" s="736"/>
      <c r="CV63" s="737"/>
      <c r="CW63" s="735"/>
      <c r="CX63" s="736"/>
      <c r="CY63" s="736"/>
      <c r="CZ63" s="736"/>
      <c r="DA63" s="737"/>
      <c r="DB63" s="735"/>
      <c r="DC63" s="736"/>
      <c r="DD63" s="736"/>
      <c r="DE63" s="736"/>
      <c r="DF63" s="737"/>
      <c r="DG63" s="735"/>
      <c r="DH63" s="736"/>
      <c r="DI63" s="736"/>
      <c r="DJ63" s="736"/>
      <c r="DK63" s="737"/>
      <c r="DL63" s="735"/>
      <c r="DM63" s="736"/>
      <c r="DN63" s="736"/>
      <c r="DO63" s="736"/>
      <c r="DP63" s="737"/>
      <c r="DQ63" s="735"/>
      <c r="DR63" s="736"/>
      <c r="DS63" s="736"/>
      <c r="DT63" s="736"/>
      <c r="DU63" s="73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735"/>
      <c r="CI64" s="736"/>
      <c r="CJ64" s="736"/>
      <c r="CK64" s="736"/>
      <c r="CL64" s="737"/>
      <c r="CM64" s="735"/>
      <c r="CN64" s="736"/>
      <c r="CO64" s="736"/>
      <c r="CP64" s="736"/>
      <c r="CQ64" s="737"/>
      <c r="CR64" s="735"/>
      <c r="CS64" s="736"/>
      <c r="CT64" s="736"/>
      <c r="CU64" s="736"/>
      <c r="CV64" s="737"/>
      <c r="CW64" s="735"/>
      <c r="CX64" s="736"/>
      <c r="CY64" s="736"/>
      <c r="CZ64" s="736"/>
      <c r="DA64" s="737"/>
      <c r="DB64" s="735"/>
      <c r="DC64" s="736"/>
      <c r="DD64" s="736"/>
      <c r="DE64" s="736"/>
      <c r="DF64" s="737"/>
      <c r="DG64" s="735"/>
      <c r="DH64" s="736"/>
      <c r="DI64" s="736"/>
      <c r="DJ64" s="736"/>
      <c r="DK64" s="737"/>
      <c r="DL64" s="735"/>
      <c r="DM64" s="736"/>
      <c r="DN64" s="736"/>
      <c r="DO64" s="736"/>
      <c r="DP64" s="737"/>
      <c r="DQ64" s="735"/>
      <c r="DR64" s="736"/>
      <c r="DS64" s="736"/>
      <c r="DT64" s="736"/>
      <c r="DU64" s="73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735"/>
      <c r="CI65" s="736"/>
      <c r="CJ65" s="736"/>
      <c r="CK65" s="736"/>
      <c r="CL65" s="737"/>
      <c r="CM65" s="735"/>
      <c r="CN65" s="736"/>
      <c r="CO65" s="736"/>
      <c r="CP65" s="736"/>
      <c r="CQ65" s="737"/>
      <c r="CR65" s="735"/>
      <c r="CS65" s="736"/>
      <c r="CT65" s="736"/>
      <c r="CU65" s="736"/>
      <c r="CV65" s="737"/>
      <c r="CW65" s="735"/>
      <c r="CX65" s="736"/>
      <c r="CY65" s="736"/>
      <c r="CZ65" s="736"/>
      <c r="DA65" s="737"/>
      <c r="DB65" s="735"/>
      <c r="DC65" s="736"/>
      <c r="DD65" s="736"/>
      <c r="DE65" s="736"/>
      <c r="DF65" s="737"/>
      <c r="DG65" s="735"/>
      <c r="DH65" s="736"/>
      <c r="DI65" s="736"/>
      <c r="DJ65" s="736"/>
      <c r="DK65" s="737"/>
      <c r="DL65" s="735"/>
      <c r="DM65" s="736"/>
      <c r="DN65" s="736"/>
      <c r="DO65" s="736"/>
      <c r="DP65" s="737"/>
      <c r="DQ65" s="735"/>
      <c r="DR65" s="736"/>
      <c r="DS65" s="736"/>
      <c r="DT65" s="736"/>
      <c r="DU65" s="73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7"/>
    </row>
    <row r="68" spans="1:131" s="198" customFormat="1" ht="26.25" customHeight="1" thickTop="1">
      <c r="A68" s="209">
        <v>1</v>
      </c>
      <c r="B68" s="1014" t="s">
        <v>545</v>
      </c>
      <c r="C68" s="1015"/>
      <c r="D68" s="1015"/>
      <c r="E68" s="1015"/>
      <c r="F68" s="1015"/>
      <c r="G68" s="1015"/>
      <c r="H68" s="1015"/>
      <c r="I68" s="1015"/>
      <c r="J68" s="1015"/>
      <c r="K68" s="1015"/>
      <c r="L68" s="1015"/>
      <c r="M68" s="1015"/>
      <c r="N68" s="1015"/>
      <c r="O68" s="1015"/>
      <c r="P68" s="1016"/>
      <c r="Q68" s="1017">
        <v>583</v>
      </c>
      <c r="R68" s="1011"/>
      <c r="S68" s="1011"/>
      <c r="T68" s="1011"/>
      <c r="U68" s="1011"/>
      <c r="V68" s="1011">
        <v>573</v>
      </c>
      <c r="W68" s="1011"/>
      <c r="X68" s="1011"/>
      <c r="Y68" s="1011"/>
      <c r="Z68" s="1011"/>
      <c r="AA68" s="1011">
        <v>10</v>
      </c>
      <c r="AB68" s="1011"/>
      <c r="AC68" s="1011"/>
      <c r="AD68" s="1011"/>
      <c r="AE68" s="1011"/>
      <c r="AF68" s="1011">
        <v>10</v>
      </c>
      <c r="AG68" s="1011"/>
      <c r="AH68" s="1011"/>
      <c r="AI68" s="1011"/>
      <c r="AJ68" s="1011"/>
      <c r="AK68" s="1011">
        <v>0</v>
      </c>
      <c r="AL68" s="1011"/>
      <c r="AM68" s="1011"/>
      <c r="AN68" s="1011"/>
      <c r="AO68" s="1011"/>
      <c r="AP68" s="1011">
        <v>693</v>
      </c>
      <c r="AQ68" s="1011"/>
      <c r="AR68" s="1011"/>
      <c r="AS68" s="1011"/>
      <c r="AT68" s="1011"/>
      <c r="AU68" s="1011">
        <v>5</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7"/>
    </row>
    <row r="69" spans="1:131" s="198" customFormat="1" ht="26.25" customHeight="1">
      <c r="A69" s="212">
        <v>2</v>
      </c>
      <c r="B69" s="1003" t="s">
        <v>546</v>
      </c>
      <c r="C69" s="1004"/>
      <c r="D69" s="1004"/>
      <c r="E69" s="1004"/>
      <c r="F69" s="1004"/>
      <c r="G69" s="1004"/>
      <c r="H69" s="1004"/>
      <c r="I69" s="1004"/>
      <c r="J69" s="1004"/>
      <c r="K69" s="1004"/>
      <c r="L69" s="1004"/>
      <c r="M69" s="1004"/>
      <c r="N69" s="1004"/>
      <c r="O69" s="1004"/>
      <c r="P69" s="1005"/>
      <c r="Q69" s="1006">
        <v>8881</v>
      </c>
      <c r="R69" s="1000"/>
      <c r="S69" s="1000"/>
      <c r="T69" s="1000"/>
      <c r="U69" s="1000"/>
      <c r="V69" s="1000">
        <v>7929</v>
      </c>
      <c r="W69" s="1000"/>
      <c r="X69" s="1000"/>
      <c r="Y69" s="1000"/>
      <c r="Z69" s="1000"/>
      <c r="AA69" s="1000">
        <v>952</v>
      </c>
      <c r="AB69" s="1000"/>
      <c r="AC69" s="1000"/>
      <c r="AD69" s="1000"/>
      <c r="AE69" s="1000"/>
      <c r="AF69" s="1000">
        <v>888</v>
      </c>
      <c r="AG69" s="1000"/>
      <c r="AH69" s="1000"/>
      <c r="AI69" s="1000"/>
      <c r="AJ69" s="1000"/>
      <c r="AK69" s="1000">
        <v>236</v>
      </c>
      <c r="AL69" s="1000"/>
      <c r="AM69" s="1000"/>
      <c r="AN69" s="1000"/>
      <c r="AO69" s="1000"/>
      <c r="AP69" s="1000">
        <v>4518</v>
      </c>
      <c r="AQ69" s="1000"/>
      <c r="AR69" s="1000"/>
      <c r="AS69" s="1000"/>
      <c r="AT69" s="1000"/>
      <c r="AU69" s="1000">
        <v>443</v>
      </c>
      <c r="AV69" s="1000"/>
      <c r="AW69" s="1000"/>
      <c r="AX69" s="1000"/>
      <c r="AY69" s="1000"/>
      <c r="AZ69" s="1001"/>
      <c r="BA69" s="1001"/>
      <c r="BB69" s="1001"/>
      <c r="BC69" s="1001"/>
      <c r="BD69" s="1002"/>
      <c r="BE69" s="216"/>
      <c r="BF69" s="216"/>
      <c r="BG69" s="216"/>
      <c r="BH69" s="216"/>
      <c r="BI69" s="216"/>
      <c r="BJ69" s="216"/>
      <c r="BK69" s="216"/>
      <c r="BL69" s="216"/>
      <c r="BM69" s="216"/>
      <c r="BN69" s="216"/>
      <c r="BO69" s="216"/>
      <c r="BP69" s="216"/>
      <c r="BQ69" s="213">
        <v>63</v>
      </c>
      <c r="BR69" s="218"/>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7"/>
    </row>
    <row r="70" spans="1:131" s="198" customFormat="1" ht="26.25" customHeight="1">
      <c r="A70" s="212">
        <v>3</v>
      </c>
      <c r="B70" s="1003" t="s">
        <v>547</v>
      </c>
      <c r="C70" s="1004"/>
      <c r="D70" s="1004"/>
      <c r="E70" s="1004"/>
      <c r="F70" s="1004"/>
      <c r="G70" s="1004"/>
      <c r="H70" s="1004"/>
      <c r="I70" s="1004"/>
      <c r="J70" s="1004"/>
      <c r="K70" s="1004"/>
      <c r="L70" s="1004"/>
      <c r="M70" s="1004"/>
      <c r="N70" s="1004"/>
      <c r="O70" s="1004"/>
      <c r="P70" s="1005"/>
      <c r="Q70" s="1006">
        <v>2502</v>
      </c>
      <c r="R70" s="1000"/>
      <c r="S70" s="1000"/>
      <c r="T70" s="1000"/>
      <c r="U70" s="1000"/>
      <c r="V70" s="1000">
        <v>2458</v>
      </c>
      <c r="W70" s="1000"/>
      <c r="X70" s="1000"/>
      <c r="Y70" s="1000"/>
      <c r="Z70" s="1000"/>
      <c r="AA70" s="1000">
        <v>44</v>
      </c>
      <c r="AB70" s="1000"/>
      <c r="AC70" s="1000"/>
      <c r="AD70" s="1000"/>
      <c r="AE70" s="1000"/>
      <c r="AF70" s="1000">
        <v>44</v>
      </c>
      <c r="AG70" s="1000"/>
      <c r="AH70" s="1000"/>
      <c r="AI70" s="1000"/>
      <c r="AJ70" s="1000"/>
      <c r="AK70" s="1000">
        <v>96</v>
      </c>
      <c r="AL70" s="1000"/>
      <c r="AM70" s="1000"/>
      <c r="AN70" s="1000"/>
      <c r="AO70" s="1000"/>
      <c r="AP70" s="1000">
        <v>1459</v>
      </c>
      <c r="AQ70" s="1000"/>
      <c r="AR70" s="1000"/>
      <c r="AS70" s="1000"/>
      <c r="AT70" s="1000"/>
      <c r="AU70" s="1000">
        <v>683</v>
      </c>
      <c r="AV70" s="1000"/>
      <c r="AW70" s="1000"/>
      <c r="AX70" s="1000"/>
      <c r="AY70" s="1000"/>
      <c r="AZ70" s="1001"/>
      <c r="BA70" s="1001"/>
      <c r="BB70" s="1001"/>
      <c r="BC70" s="1001"/>
      <c r="BD70" s="1002"/>
      <c r="BE70" s="216"/>
      <c r="BF70" s="216"/>
      <c r="BG70" s="216"/>
      <c r="BH70" s="216"/>
      <c r="BI70" s="216"/>
      <c r="BJ70" s="216"/>
      <c r="BK70" s="216"/>
      <c r="BL70" s="216"/>
      <c r="BM70" s="216"/>
      <c r="BN70" s="216"/>
      <c r="BO70" s="216"/>
      <c r="BP70" s="216"/>
      <c r="BQ70" s="213">
        <v>64</v>
      </c>
      <c r="BR70" s="218"/>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7"/>
    </row>
    <row r="71" spans="1:131" s="198" customFormat="1" ht="26.25" customHeight="1">
      <c r="A71" s="212">
        <v>4</v>
      </c>
      <c r="B71" s="1003" t="s">
        <v>548</v>
      </c>
      <c r="C71" s="1004"/>
      <c r="D71" s="1004"/>
      <c r="E71" s="1004"/>
      <c r="F71" s="1004"/>
      <c r="G71" s="1004"/>
      <c r="H71" s="1004"/>
      <c r="I71" s="1004"/>
      <c r="J71" s="1004"/>
      <c r="K71" s="1004"/>
      <c r="L71" s="1004"/>
      <c r="M71" s="1004"/>
      <c r="N71" s="1004"/>
      <c r="O71" s="1004"/>
      <c r="P71" s="1005"/>
      <c r="Q71" s="1006">
        <v>11914</v>
      </c>
      <c r="R71" s="1000"/>
      <c r="S71" s="1000"/>
      <c r="T71" s="1000"/>
      <c r="U71" s="1000"/>
      <c r="V71" s="1000">
        <v>11856</v>
      </c>
      <c r="W71" s="1000"/>
      <c r="X71" s="1000"/>
      <c r="Y71" s="1000"/>
      <c r="Z71" s="1000"/>
      <c r="AA71" s="1000">
        <v>58</v>
      </c>
      <c r="AB71" s="1000"/>
      <c r="AC71" s="1000"/>
      <c r="AD71" s="1000"/>
      <c r="AE71" s="1000"/>
      <c r="AF71" s="1000">
        <v>58</v>
      </c>
      <c r="AG71" s="1000"/>
      <c r="AH71" s="1000"/>
      <c r="AI71" s="1000"/>
      <c r="AJ71" s="1000"/>
      <c r="AK71" s="1000">
        <v>5</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6"/>
      <c r="BF71" s="216"/>
      <c r="BG71" s="216"/>
      <c r="BH71" s="216"/>
      <c r="BI71" s="216"/>
      <c r="BJ71" s="216"/>
      <c r="BK71" s="216"/>
      <c r="BL71" s="216"/>
      <c r="BM71" s="216"/>
      <c r="BN71" s="216"/>
      <c r="BO71" s="216"/>
      <c r="BP71" s="216"/>
      <c r="BQ71" s="213">
        <v>65</v>
      </c>
      <c r="BR71" s="218"/>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7"/>
    </row>
    <row r="72" spans="1:131" s="198" customFormat="1" ht="26.25" customHeight="1">
      <c r="A72" s="212">
        <v>5</v>
      </c>
      <c r="B72" s="1003" t="s">
        <v>549</v>
      </c>
      <c r="C72" s="1004"/>
      <c r="D72" s="1004"/>
      <c r="E72" s="1004"/>
      <c r="F72" s="1004"/>
      <c r="G72" s="1004"/>
      <c r="H72" s="1004"/>
      <c r="I72" s="1004"/>
      <c r="J72" s="1004"/>
      <c r="K72" s="1004"/>
      <c r="L72" s="1004"/>
      <c r="M72" s="1004"/>
      <c r="N72" s="1004"/>
      <c r="O72" s="1004"/>
      <c r="P72" s="1005"/>
      <c r="Q72" s="1006">
        <v>47</v>
      </c>
      <c r="R72" s="1000"/>
      <c r="S72" s="1000"/>
      <c r="T72" s="1000"/>
      <c r="U72" s="1000"/>
      <c r="V72" s="1000">
        <v>46</v>
      </c>
      <c r="W72" s="1000"/>
      <c r="X72" s="1000"/>
      <c r="Y72" s="1000"/>
      <c r="Z72" s="1000"/>
      <c r="AA72" s="1000">
        <v>1</v>
      </c>
      <c r="AB72" s="1000"/>
      <c r="AC72" s="1000"/>
      <c r="AD72" s="1000"/>
      <c r="AE72" s="1000"/>
      <c r="AF72" s="1000">
        <v>1</v>
      </c>
      <c r="AG72" s="1000"/>
      <c r="AH72" s="1000"/>
      <c r="AI72" s="1000"/>
      <c r="AJ72" s="1000"/>
      <c r="AK72" s="1000">
        <v>2</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6"/>
      <c r="BF72" s="216"/>
      <c r="BG72" s="216"/>
      <c r="BH72" s="216"/>
      <c r="BI72" s="216"/>
      <c r="BJ72" s="216"/>
      <c r="BK72" s="216"/>
      <c r="BL72" s="216"/>
      <c r="BM72" s="216"/>
      <c r="BN72" s="216"/>
      <c r="BO72" s="216"/>
      <c r="BP72" s="216"/>
      <c r="BQ72" s="213">
        <v>66</v>
      </c>
      <c r="BR72" s="218"/>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7"/>
    </row>
    <row r="73" spans="1:131" s="198" customFormat="1" ht="26.25" customHeight="1">
      <c r="A73" s="212">
        <v>6</v>
      </c>
      <c r="B73" s="1003" t="s">
        <v>550</v>
      </c>
      <c r="C73" s="1004"/>
      <c r="D73" s="1004"/>
      <c r="E73" s="1004"/>
      <c r="F73" s="1004"/>
      <c r="G73" s="1004"/>
      <c r="H73" s="1004"/>
      <c r="I73" s="1004"/>
      <c r="J73" s="1004"/>
      <c r="K73" s="1004"/>
      <c r="L73" s="1004"/>
      <c r="M73" s="1004"/>
      <c r="N73" s="1004"/>
      <c r="O73" s="1004"/>
      <c r="P73" s="1005"/>
      <c r="Q73" s="1006">
        <v>118</v>
      </c>
      <c r="R73" s="1000"/>
      <c r="S73" s="1000"/>
      <c r="T73" s="1000"/>
      <c r="U73" s="1000"/>
      <c r="V73" s="1000">
        <v>109</v>
      </c>
      <c r="W73" s="1000"/>
      <c r="X73" s="1000"/>
      <c r="Y73" s="1000"/>
      <c r="Z73" s="1000"/>
      <c r="AA73" s="1000">
        <v>9</v>
      </c>
      <c r="AB73" s="1000"/>
      <c r="AC73" s="1000"/>
      <c r="AD73" s="1000"/>
      <c r="AE73" s="1000"/>
      <c r="AF73" s="1000">
        <v>9</v>
      </c>
      <c r="AG73" s="1000"/>
      <c r="AH73" s="1000"/>
      <c r="AI73" s="1000"/>
      <c r="AJ73" s="1000"/>
      <c r="AK73" s="1000">
        <v>2</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6"/>
      <c r="BF73" s="216"/>
      <c r="BG73" s="216"/>
      <c r="BH73" s="216"/>
      <c r="BI73" s="216"/>
      <c r="BJ73" s="216"/>
      <c r="BK73" s="216"/>
      <c r="BL73" s="216"/>
      <c r="BM73" s="216"/>
      <c r="BN73" s="216"/>
      <c r="BO73" s="216"/>
      <c r="BP73" s="216"/>
      <c r="BQ73" s="213">
        <v>67</v>
      </c>
      <c r="BR73" s="218"/>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7"/>
    </row>
    <row r="74" spans="1:131" s="198" customFormat="1" ht="26.25" customHeight="1">
      <c r="A74" s="212">
        <v>7</v>
      </c>
      <c r="B74" s="1003" t="s">
        <v>551</v>
      </c>
      <c r="C74" s="1004"/>
      <c r="D74" s="1004"/>
      <c r="E74" s="1004"/>
      <c r="F74" s="1004"/>
      <c r="G74" s="1004"/>
      <c r="H74" s="1004"/>
      <c r="I74" s="1004"/>
      <c r="J74" s="1004"/>
      <c r="K74" s="1004"/>
      <c r="L74" s="1004"/>
      <c r="M74" s="1004"/>
      <c r="N74" s="1004"/>
      <c r="O74" s="1004"/>
      <c r="P74" s="1005"/>
      <c r="Q74" s="1006">
        <v>202536</v>
      </c>
      <c r="R74" s="1000"/>
      <c r="S74" s="1000"/>
      <c r="T74" s="1000"/>
      <c r="U74" s="1000"/>
      <c r="V74" s="1000">
        <v>195058</v>
      </c>
      <c r="W74" s="1000"/>
      <c r="X74" s="1000"/>
      <c r="Y74" s="1000"/>
      <c r="Z74" s="1000"/>
      <c r="AA74" s="1000">
        <v>7478</v>
      </c>
      <c r="AB74" s="1000"/>
      <c r="AC74" s="1000"/>
      <c r="AD74" s="1000"/>
      <c r="AE74" s="1000"/>
      <c r="AF74" s="1000">
        <v>7478</v>
      </c>
      <c r="AG74" s="1000"/>
      <c r="AH74" s="1000"/>
      <c r="AI74" s="1000"/>
      <c r="AJ74" s="1000"/>
      <c r="AK74" s="1000">
        <v>271</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6"/>
      <c r="BF74" s="216"/>
      <c r="BG74" s="216"/>
      <c r="BH74" s="216"/>
      <c r="BI74" s="216"/>
      <c r="BJ74" s="216"/>
      <c r="BK74" s="216"/>
      <c r="BL74" s="216"/>
      <c r="BM74" s="216"/>
      <c r="BN74" s="216"/>
      <c r="BO74" s="216"/>
      <c r="BP74" s="216"/>
      <c r="BQ74" s="213">
        <v>68</v>
      </c>
      <c r="BR74" s="218"/>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7"/>
    </row>
    <row r="75" spans="1:131" s="198" customFormat="1" ht="26.25" customHeight="1">
      <c r="A75" s="212">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6"/>
      <c r="BF75" s="216"/>
      <c r="BG75" s="216"/>
      <c r="BH75" s="216"/>
      <c r="BI75" s="216"/>
      <c r="BJ75" s="216"/>
      <c r="BK75" s="216"/>
      <c r="BL75" s="216"/>
      <c r="BM75" s="216"/>
      <c r="BN75" s="216"/>
      <c r="BO75" s="216"/>
      <c r="BP75" s="216"/>
      <c r="BQ75" s="213">
        <v>69</v>
      </c>
      <c r="BR75" s="218"/>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7"/>
    </row>
    <row r="76" spans="1:131" s="198" customFormat="1" ht="26.25" customHeight="1">
      <c r="A76" s="212">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6"/>
      <c r="BF76" s="216"/>
      <c r="BG76" s="216"/>
      <c r="BH76" s="216"/>
      <c r="BI76" s="216"/>
      <c r="BJ76" s="216"/>
      <c r="BK76" s="216"/>
      <c r="BL76" s="216"/>
      <c r="BM76" s="216"/>
      <c r="BN76" s="216"/>
      <c r="BO76" s="216"/>
      <c r="BP76" s="216"/>
      <c r="BQ76" s="213">
        <v>70</v>
      </c>
      <c r="BR76" s="218"/>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7"/>
    </row>
    <row r="77" spans="1:131" s="198" customFormat="1" ht="26.25" customHeight="1">
      <c r="A77" s="212">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6"/>
      <c r="BF77" s="216"/>
      <c r="BG77" s="216"/>
      <c r="BH77" s="216"/>
      <c r="BI77" s="216"/>
      <c r="BJ77" s="216"/>
      <c r="BK77" s="216"/>
      <c r="BL77" s="216"/>
      <c r="BM77" s="216"/>
      <c r="BN77" s="216"/>
      <c r="BO77" s="216"/>
      <c r="BP77" s="216"/>
      <c r="BQ77" s="213">
        <v>71</v>
      </c>
      <c r="BR77" s="218"/>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7"/>
    </row>
    <row r="78" spans="1:131" s="198" customFormat="1" ht="26.25" customHeight="1">
      <c r="A78" s="212">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6"/>
      <c r="BF78" s="216"/>
      <c r="BG78" s="216"/>
      <c r="BH78" s="216"/>
      <c r="BI78" s="216"/>
      <c r="BJ78" s="219"/>
      <c r="BK78" s="219"/>
      <c r="BL78" s="219"/>
      <c r="BM78" s="219"/>
      <c r="BN78" s="219"/>
      <c r="BO78" s="216"/>
      <c r="BP78" s="216"/>
      <c r="BQ78" s="213">
        <v>72</v>
      </c>
      <c r="BR78" s="218"/>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7"/>
    </row>
    <row r="79" spans="1:131" s="198" customFormat="1" ht="26.25" customHeight="1">
      <c r="A79" s="212">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6"/>
      <c r="BF79" s="216"/>
      <c r="BG79" s="216"/>
      <c r="BH79" s="216"/>
      <c r="BI79" s="216"/>
      <c r="BJ79" s="219"/>
      <c r="BK79" s="219"/>
      <c r="BL79" s="219"/>
      <c r="BM79" s="219"/>
      <c r="BN79" s="219"/>
      <c r="BO79" s="216"/>
      <c r="BP79" s="216"/>
      <c r="BQ79" s="213">
        <v>73</v>
      </c>
      <c r="BR79" s="218"/>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7"/>
    </row>
    <row r="80" spans="1:131" s="198" customFormat="1" ht="26.25" customHeight="1">
      <c r="A80" s="212">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6"/>
      <c r="BF80" s="216"/>
      <c r="BG80" s="216"/>
      <c r="BH80" s="216"/>
      <c r="BI80" s="216"/>
      <c r="BJ80" s="216"/>
      <c r="BK80" s="216"/>
      <c r="BL80" s="216"/>
      <c r="BM80" s="216"/>
      <c r="BN80" s="216"/>
      <c r="BO80" s="216"/>
      <c r="BP80" s="216"/>
      <c r="BQ80" s="213">
        <v>74</v>
      </c>
      <c r="BR80" s="218"/>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7"/>
    </row>
    <row r="81" spans="1:131" s="198" customFormat="1" ht="26.25" customHeight="1">
      <c r="A81" s="212">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6"/>
      <c r="BF81" s="216"/>
      <c r="BG81" s="216"/>
      <c r="BH81" s="216"/>
      <c r="BI81" s="216"/>
      <c r="BJ81" s="216"/>
      <c r="BK81" s="216"/>
      <c r="BL81" s="216"/>
      <c r="BM81" s="216"/>
      <c r="BN81" s="216"/>
      <c r="BO81" s="216"/>
      <c r="BP81" s="216"/>
      <c r="BQ81" s="213">
        <v>75</v>
      </c>
      <c r="BR81" s="218"/>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7"/>
    </row>
    <row r="82" spans="1:131" s="198" customFormat="1" ht="26.25" customHeight="1">
      <c r="A82" s="212">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6"/>
      <c r="BF82" s="216"/>
      <c r="BG82" s="216"/>
      <c r="BH82" s="216"/>
      <c r="BI82" s="216"/>
      <c r="BJ82" s="216"/>
      <c r="BK82" s="216"/>
      <c r="BL82" s="216"/>
      <c r="BM82" s="216"/>
      <c r="BN82" s="216"/>
      <c r="BO82" s="216"/>
      <c r="BP82" s="216"/>
      <c r="BQ82" s="213">
        <v>76</v>
      </c>
      <c r="BR82" s="218"/>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7"/>
    </row>
    <row r="83" spans="1:131" s="198" customFormat="1" ht="26.25" customHeight="1">
      <c r="A83" s="212">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6"/>
      <c r="BF83" s="216"/>
      <c r="BG83" s="216"/>
      <c r="BH83" s="216"/>
      <c r="BI83" s="216"/>
      <c r="BJ83" s="216"/>
      <c r="BK83" s="216"/>
      <c r="BL83" s="216"/>
      <c r="BM83" s="216"/>
      <c r="BN83" s="216"/>
      <c r="BO83" s="216"/>
      <c r="BP83" s="216"/>
      <c r="BQ83" s="213">
        <v>77</v>
      </c>
      <c r="BR83" s="218"/>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7"/>
    </row>
    <row r="84" spans="1:131" s="198" customFormat="1" ht="26.25" customHeight="1">
      <c r="A84" s="212">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6"/>
      <c r="BF84" s="216"/>
      <c r="BG84" s="216"/>
      <c r="BH84" s="216"/>
      <c r="BI84" s="216"/>
      <c r="BJ84" s="216"/>
      <c r="BK84" s="216"/>
      <c r="BL84" s="216"/>
      <c r="BM84" s="216"/>
      <c r="BN84" s="216"/>
      <c r="BO84" s="216"/>
      <c r="BP84" s="216"/>
      <c r="BQ84" s="213">
        <v>78</v>
      </c>
      <c r="BR84" s="218"/>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7"/>
    </row>
    <row r="85" spans="1:131" s="198" customFormat="1" ht="26.25" customHeight="1">
      <c r="A85" s="212">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6"/>
      <c r="BF85" s="216"/>
      <c r="BG85" s="216"/>
      <c r="BH85" s="216"/>
      <c r="BI85" s="216"/>
      <c r="BJ85" s="216"/>
      <c r="BK85" s="216"/>
      <c r="BL85" s="216"/>
      <c r="BM85" s="216"/>
      <c r="BN85" s="216"/>
      <c r="BO85" s="216"/>
      <c r="BP85" s="216"/>
      <c r="BQ85" s="213">
        <v>79</v>
      </c>
      <c r="BR85" s="218"/>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7"/>
    </row>
    <row r="86" spans="1:131" s="198" customFormat="1" ht="26.25" customHeight="1">
      <c r="A86" s="212">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6"/>
      <c r="BF86" s="216"/>
      <c r="BG86" s="216"/>
      <c r="BH86" s="216"/>
      <c r="BI86" s="216"/>
      <c r="BJ86" s="216"/>
      <c r="BK86" s="216"/>
      <c r="BL86" s="216"/>
      <c r="BM86" s="216"/>
      <c r="BN86" s="216"/>
      <c r="BO86" s="216"/>
      <c r="BP86" s="216"/>
      <c r="BQ86" s="213">
        <v>80</v>
      </c>
      <c r="BR86" s="218"/>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7"/>
    </row>
    <row r="87" spans="1:131" s="198" customFormat="1" ht="26.25" customHeight="1">
      <c r="A87" s="22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6"/>
      <c r="BF87" s="216"/>
      <c r="BG87" s="216"/>
      <c r="BH87" s="216"/>
      <c r="BI87" s="216"/>
      <c r="BJ87" s="216"/>
      <c r="BK87" s="216"/>
      <c r="BL87" s="216"/>
      <c r="BM87" s="216"/>
      <c r="BN87" s="216"/>
      <c r="BO87" s="216"/>
      <c r="BP87" s="216"/>
      <c r="BQ87" s="213">
        <v>81</v>
      </c>
      <c r="BR87" s="218"/>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7"/>
    </row>
    <row r="88" spans="1:131" s="198" customFormat="1" ht="26.25" customHeight="1" thickBot="1">
      <c r="A88" s="215" t="s">
        <v>361</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8488</v>
      </c>
      <c r="AG88" s="988"/>
      <c r="AH88" s="988"/>
      <c r="AI88" s="988"/>
      <c r="AJ88" s="988"/>
      <c r="AK88" s="992"/>
      <c r="AL88" s="992"/>
      <c r="AM88" s="992"/>
      <c r="AN88" s="992"/>
      <c r="AO88" s="992"/>
      <c r="AP88" s="988">
        <v>6670</v>
      </c>
      <c r="AQ88" s="988"/>
      <c r="AR88" s="988"/>
      <c r="AS88" s="988"/>
      <c r="AT88" s="988"/>
      <c r="AU88" s="988">
        <v>1131</v>
      </c>
      <c r="AV88" s="988"/>
      <c r="AW88" s="988"/>
      <c r="AX88" s="988"/>
      <c r="AY88" s="988"/>
      <c r="AZ88" s="989"/>
      <c r="BA88" s="989"/>
      <c r="BB88" s="989"/>
      <c r="BC88" s="989"/>
      <c r="BD88" s="990"/>
      <c r="BE88" s="216"/>
      <c r="BF88" s="216"/>
      <c r="BG88" s="216"/>
      <c r="BH88" s="216"/>
      <c r="BI88" s="216"/>
      <c r="BJ88" s="216"/>
      <c r="BK88" s="216"/>
      <c r="BL88" s="216"/>
      <c r="BM88" s="216"/>
      <c r="BN88" s="216"/>
      <c r="BO88" s="216"/>
      <c r="BP88" s="216"/>
      <c r="BQ88" s="213">
        <v>82</v>
      </c>
      <c r="BR88" s="218"/>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142</v>
      </c>
      <c r="CS102" s="980"/>
      <c r="CT102" s="980"/>
      <c r="CU102" s="980"/>
      <c r="CV102" s="981"/>
      <c r="CW102" s="979">
        <v>25</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7" customFormat="1" ht="26.25" customHeight="1">
      <c r="A109" s="920" t="s">
        <v>403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404</v>
      </c>
      <c r="AB109" s="921"/>
      <c r="AC109" s="921"/>
      <c r="AD109" s="921"/>
      <c r="AE109" s="922"/>
      <c r="AF109" s="923" t="s">
        <v>283</v>
      </c>
      <c r="AG109" s="921"/>
      <c r="AH109" s="921"/>
      <c r="AI109" s="921"/>
      <c r="AJ109" s="922"/>
      <c r="AK109" s="923" t="s">
        <v>282</v>
      </c>
      <c r="AL109" s="921"/>
      <c r="AM109" s="921"/>
      <c r="AN109" s="921"/>
      <c r="AO109" s="922"/>
      <c r="AP109" s="923" t="s">
        <v>405</v>
      </c>
      <c r="AQ109" s="921"/>
      <c r="AR109" s="921"/>
      <c r="AS109" s="921"/>
      <c r="AT109" s="952"/>
      <c r="AU109" s="920" t="s">
        <v>403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404</v>
      </c>
      <c r="BR109" s="921"/>
      <c r="BS109" s="921"/>
      <c r="BT109" s="921"/>
      <c r="BU109" s="922"/>
      <c r="BV109" s="923" t="s">
        <v>283</v>
      </c>
      <c r="BW109" s="921"/>
      <c r="BX109" s="921"/>
      <c r="BY109" s="921"/>
      <c r="BZ109" s="922"/>
      <c r="CA109" s="923" t="s">
        <v>282</v>
      </c>
      <c r="CB109" s="921"/>
      <c r="CC109" s="921"/>
      <c r="CD109" s="921"/>
      <c r="CE109" s="922"/>
      <c r="CF109" s="961" t="s">
        <v>405</v>
      </c>
      <c r="CG109" s="961"/>
      <c r="CH109" s="961"/>
      <c r="CI109" s="961"/>
      <c r="CJ109" s="961"/>
      <c r="CK109" s="923" t="s">
        <v>406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404</v>
      </c>
      <c r="DH109" s="921"/>
      <c r="DI109" s="921"/>
      <c r="DJ109" s="921"/>
      <c r="DK109" s="922"/>
      <c r="DL109" s="923" t="s">
        <v>283</v>
      </c>
      <c r="DM109" s="921"/>
      <c r="DN109" s="921"/>
      <c r="DO109" s="921"/>
      <c r="DP109" s="922"/>
      <c r="DQ109" s="923" t="s">
        <v>282</v>
      </c>
      <c r="DR109" s="921"/>
      <c r="DS109" s="921"/>
      <c r="DT109" s="921"/>
      <c r="DU109" s="922"/>
      <c r="DV109" s="923" t="s">
        <v>405</v>
      </c>
      <c r="DW109" s="921"/>
      <c r="DX109" s="921"/>
      <c r="DY109" s="921"/>
      <c r="DZ109" s="952"/>
    </row>
    <row r="110" spans="1:131" s="197" customFormat="1" ht="26.25" customHeight="1">
      <c r="A110" s="790" t="s">
        <v>407</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905">
        <v>2457606</v>
      </c>
      <c r="AB110" s="906"/>
      <c r="AC110" s="906"/>
      <c r="AD110" s="906"/>
      <c r="AE110" s="907"/>
      <c r="AF110" s="908">
        <v>2464644</v>
      </c>
      <c r="AG110" s="906"/>
      <c r="AH110" s="906"/>
      <c r="AI110" s="906"/>
      <c r="AJ110" s="907"/>
      <c r="AK110" s="908">
        <v>2371573</v>
      </c>
      <c r="AL110" s="906"/>
      <c r="AM110" s="906"/>
      <c r="AN110" s="906"/>
      <c r="AO110" s="907"/>
      <c r="AP110" s="909">
        <v>20</v>
      </c>
      <c r="AQ110" s="910"/>
      <c r="AR110" s="910"/>
      <c r="AS110" s="910"/>
      <c r="AT110" s="911"/>
      <c r="AU110" s="953" t="s">
        <v>61</v>
      </c>
      <c r="AV110" s="954"/>
      <c r="AW110" s="954"/>
      <c r="AX110" s="954"/>
      <c r="AY110" s="955"/>
      <c r="AZ110" s="855" t="s">
        <v>408</v>
      </c>
      <c r="BA110" s="791"/>
      <c r="BB110" s="791"/>
      <c r="BC110" s="791"/>
      <c r="BD110" s="791"/>
      <c r="BE110" s="791"/>
      <c r="BF110" s="791"/>
      <c r="BG110" s="791"/>
      <c r="BH110" s="791"/>
      <c r="BI110" s="791"/>
      <c r="BJ110" s="791"/>
      <c r="BK110" s="791"/>
      <c r="BL110" s="791"/>
      <c r="BM110" s="791"/>
      <c r="BN110" s="791"/>
      <c r="BO110" s="791"/>
      <c r="BP110" s="792"/>
      <c r="BQ110" s="838">
        <v>19651215</v>
      </c>
      <c r="BR110" s="839"/>
      <c r="BS110" s="839"/>
      <c r="BT110" s="839"/>
      <c r="BU110" s="839"/>
      <c r="BV110" s="839">
        <v>19738483</v>
      </c>
      <c r="BW110" s="839"/>
      <c r="BX110" s="839"/>
      <c r="BY110" s="839"/>
      <c r="BZ110" s="839"/>
      <c r="CA110" s="839">
        <v>24104407</v>
      </c>
      <c r="CB110" s="839"/>
      <c r="CC110" s="839"/>
      <c r="CD110" s="839"/>
      <c r="CE110" s="839"/>
      <c r="CF110" s="900">
        <v>203</v>
      </c>
      <c r="CG110" s="901"/>
      <c r="CH110" s="901"/>
      <c r="CI110" s="901"/>
      <c r="CJ110" s="901"/>
      <c r="CK110" s="949" t="s">
        <v>409</v>
      </c>
      <c r="CL110" s="833"/>
      <c r="CM110" s="902" t="s">
        <v>410</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38" t="s">
        <v>411</v>
      </c>
      <c r="DH110" s="839"/>
      <c r="DI110" s="839"/>
      <c r="DJ110" s="839"/>
      <c r="DK110" s="839"/>
      <c r="DL110" s="839" t="s">
        <v>411</v>
      </c>
      <c r="DM110" s="839"/>
      <c r="DN110" s="839"/>
      <c r="DO110" s="839"/>
      <c r="DP110" s="839"/>
      <c r="DQ110" s="839" t="s">
        <v>411</v>
      </c>
      <c r="DR110" s="839"/>
      <c r="DS110" s="839"/>
      <c r="DT110" s="839"/>
      <c r="DU110" s="839"/>
      <c r="DV110" s="840" t="s">
        <v>411</v>
      </c>
      <c r="DW110" s="840"/>
      <c r="DX110" s="840"/>
      <c r="DY110" s="840"/>
      <c r="DZ110" s="841"/>
    </row>
    <row r="111" spans="1:131" s="197" customFormat="1" ht="26.25" customHeight="1">
      <c r="A111" s="811" t="s">
        <v>412</v>
      </c>
      <c r="B111" s="812"/>
      <c r="C111" s="812"/>
      <c r="D111" s="812"/>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948"/>
      <c r="AA111" s="941" t="s">
        <v>413</v>
      </c>
      <c r="AB111" s="942"/>
      <c r="AC111" s="942"/>
      <c r="AD111" s="942"/>
      <c r="AE111" s="943"/>
      <c r="AF111" s="944" t="s">
        <v>413</v>
      </c>
      <c r="AG111" s="942"/>
      <c r="AH111" s="942"/>
      <c r="AI111" s="942"/>
      <c r="AJ111" s="943"/>
      <c r="AK111" s="944" t="s">
        <v>413</v>
      </c>
      <c r="AL111" s="942"/>
      <c r="AM111" s="942"/>
      <c r="AN111" s="942"/>
      <c r="AO111" s="943"/>
      <c r="AP111" s="945" t="s">
        <v>413</v>
      </c>
      <c r="AQ111" s="946"/>
      <c r="AR111" s="946"/>
      <c r="AS111" s="946"/>
      <c r="AT111" s="947"/>
      <c r="AU111" s="956"/>
      <c r="AV111" s="957"/>
      <c r="AW111" s="957"/>
      <c r="AX111" s="957"/>
      <c r="AY111" s="958"/>
      <c r="AZ111" s="800" t="s">
        <v>414</v>
      </c>
      <c r="BA111" s="801"/>
      <c r="BB111" s="801"/>
      <c r="BC111" s="801"/>
      <c r="BD111" s="801"/>
      <c r="BE111" s="801"/>
      <c r="BF111" s="801"/>
      <c r="BG111" s="801"/>
      <c r="BH111" s="801"/>
      <c r="BI111" s="801"/>
      <c r="BJ111" s="801"/>
      <c r="BK111" s="801"/>
      <c r="BL111" s="801"/>
      <c r="BM111" s="801"/>
      <c r="BN111" s="801"/>
      <c r="BO111" s="801"/>
      <c r="BP111" s="802"/>
      <c r="BQ111" s="803">
        <v>418121</v>
      </c>
      <c r="BR111" s="804"/>
      <c r="BS111" s="804"/>
      <c r="BT111" s="804"/>
      <c r="BU111" s="804"/>
      <c r="BV111" s="804">
        <v>343779</v>
      </c>
      <c r="BW111" s="804"/>
      <c r="BX111" s="804"/>
      <c r="BY111" s="804"/>
      <c r="BZ111" s="804"/>
      <c r="CA111" s="804">
        <v>296295</v>
      </c>
      <c r="CB111" s="804"/>
      <c r="CC111" s="804"/>
      <c r="CD111" s="804"/>
      <c r="CE111" s="804"/>
      <c r="CF111" s="887">
        <v>2.5</v>
      </c>
      <c r="CG111" s="888"/>
      <c r="CH111" s="888"/>
      <c r="CI111" s="888"/>
      <c r="CJ111" s="888"/>
      <c r="CK111" s="950"/>
      <c r="CL111" s="835"/>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03">
        <v>418121</v>
      </c>
      <c r="DH111" s="804"/>
      <c r="DI111" s="804"/>
      <c r="DJ111" s="804"/>
      <c r="DK111" s="804"/>
      <c r="DL111" s="804">
        <v>343779</v>
      </c>
      <c r="DM111" s="804"/>
      <c r="DN111" s="804"/>
      <c r="DO111" s="804"/>
      <c r="DP111" s="804"/>
      <c r="DQ111" s="804">
        <v>296295</v>
      </c>
      <c r="DR111" s="804"/>
      <c r="DS111" s="804"/>
      <c r="DT111" s="804"/>
      <c r="DU111" s="804"/>
      <c r="DV111" s="862">
        <v>2.5</v>
      </c>
      <c r="DW111" s="862"/>
      <c r="DX111" s="862"/>
      <c r="DY111" s="862"/>
      <c r="DZ111" s="863"/>
    </row>
    <row r="112" spans="1:131" s="197" customFormat="1" ht="26.25" customHeight="1">
      <c r="A112" s="935" t="s">
        <v>416</v>
      </c>
      <c r="B112" s="936"/>
      <c r="C112" s="801" t="s">
        <v>417</v>
      </c>
      <c r="D112" s="801"/>
      <c r="E112" s="801"/>
      <c r="F112" s="801"/>
      <c r="G112" s="801"/>
      <c r="H112" s="801"/>
      <c r="I112" s="801"/>
      <c r="J112" s="801"/>
      <c r="K112" s="801"/>
      <c r="L112" s="801"/>
      <c r="M112" s="801"/>
      <c r="N112" s="801"/>
      <c r="O112" s="801"/>
      <c r="P112" s="801"/>
      <c r="Q112" s="801"/>
      <c r="R112" s="801"/>
      <c r="S112" s="801"/>
      <c r="T112" s="801"/>
      <c r="U112" s="801"/>
      <c r="V112" s="801"/>
      <c r="W112" s="801"/>
      <c r="X112" s="801"/>
      <c r="Y112" s="801"/>
      <c r="Z112" s="802"/>
      <c r="AA112" s="816" t="s">
        <v>110</v>
      </c>
      <c r="AB112" s="817"/>
      <c r="AC112" s="817"/>
      <c r="AD112" s="817"/>
      <c r="AE112" s="818"/>
      <c r="AF112" s="819" t="s">
        <v>110</v>
      </c>
      <c r="AG112" s="817"/>
      <c r="AH112" s="817"/>
      <c r="AI112" s="817"/>
      <c r="AJ112" s="818"/>
      <c r="AK112" s="819" t="s">
        <v>110</v>
      </c>
      <c r="AL112" s="817"/>
      <c r="AM112" s="817"/>
      <c r="AN112" s="817"/>
      <c r="AO112" s="818"/>
      <c r="AP112" s="787" t="s">
        <v>110</v>
      </c>
      <c r="AQ112" s="788"/>
      <c r="AR112" s="788"/>
      <c r="AS112" s="788"/>
      <c r="AT112" s="789"/>
      <c r="AU112" s="956"/>
      <c r="AV112" s="957"/>
      <c r="AW112" s="957"/>
      <c r="AX112" s="957"/>
      <c r="AY112" s="958"/>
      <c r="AZ112" s="800" t="s">
        <v>418</v>
      </c>
      <c r="BA112" s="801"/>
      <c r="BB112" s="801"/>
      <c r="BC112" s="801"/>
      <c r="BD112" s="801"/>
      <c r="BE112" s="801"/>
      <c r="BF112" s="801"/>
      <c r="BG112" s="801"/>
      <c r="BH112" s="801"/>
      <c r="BI112" s="801"/>
      <c r="BJ112" s="801"/>
      <c r="BK112" s="801"/>
      <c r="BL112" s="801"/>
      <c r="BM112" s="801"/>
      <c r="BN112" s="801"/>
      <c r="BO112" s="801"/>
      <c r="BP112" s="802"/>
      <c r="BQ112" s="803">
        <v>7115573</v>
      </c>
      <c r="BR112" s="804"/>
      <c r="BS112" s="804"/>
      <c r="BT112" s="804"/>
      <c r="BU112" s="804"/>
      <c r="BV112" s="804">
        <v>7032782</v>
      </c>
      <c r="BW112" s="804"/>
      <c r="BX112" s="804"/>
      <c r="BY112" s="804"/>
      <c r="BZ112" s="804"/>
      <c r="CA112" s="804">
        <v>6778076</v>
      </c>
      <c r="CB112" s="804"/>
      <c r="CC112" s="804"/>
      <c r="CD112" s="804"/>
      <c r="CE112" s="804"/>
      <c r="CF112" s="887">
        <v>57.1</v>
      </c>
      <c r="CG112" s="888"/>
      <c r="CH112" s="888"/>
      <c r="CI112" s="888"/>
      <c r="CJ112" s="888"/>
      <c r="CK112" s="950"/>
      <c r="CL112" s="835"/>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03" t="s">
        <v>110</v>
      </c>
      <c r="DH112" s="804"/>
      <c r="DI112" s="804"/>
      <c r="DJ112" s="804"/>
      <c r="DK112" s="804"/>
      <c r="DL112" s="804" t="s">
        <v>110</v>
      </c>
      <c r="DM112" s="804"/>
      <c r="DN112" s="804"/>
      <c r="DO112" s="804"/>
      <c r="DP112" s="804"/>
      <c r="DQ112" s="804" t="s">
        <v>110</v>
      </c>
      <c r="DR112" s="804"/>
      <c r="DS112" s="804"/>
      <c r="DT112" s="804"/>
      <c r="DU112" s="804"/>
      <c r="DV112" s="862" t="s">
        <v>110</v>
      </c>
      <c r="DW112" s="862"/>
      <c r="DX112" s="862"/>
      <c r="DY112" s="862"/>
      <c r="DZ112" s="863"/>
    </row>
    <row r="113" spans="1:130" s="197" customFormat="1" ht="26.25" customHeight="1">
      <c r="A113" s="937"/>
      <c r="B113" s="938"/>
      <c r="C113" s="801" t="s">
        <v>420</v>
      </c>
      <c r="D113" s="801"/>
      <c r="E113" s="801"/>
      <c r="F113" s="801"/>
      <c r="G113" s="801"/>
      <c r="H113" s="801"/>
      <c r="I113" s="801"/>
      <c r="J113" s="801"/>
      <c r="K113" s="801"/>
      <c r="L113" s="801"/>
      <c r="M113" s="801"/>
      <c r="N113" s="801"/>
      <c r="O113" s="801"/>
      <c r="P113" s="801"/>
      <c r="Q113" s="801"/>
      <c r="R113" s="801"/>
      <c r="S113" s="801"/>
      <c r="T113" s="801"/>
      <c r="U113" s="801"/>
      <c r="V113" s="801"/>
      <c r="W113" s="801"/>
      <c r="X113" s="801"/>
      <c r="Y113" s="801"/>
      <c r="Z113" s="802"/>
      <c r="AA113" s="941">
        <v>618762</v>
      </c>
      <c r="AB113" s="942"/>
      <c r="AC113" s="942"/>
      <c r="AD113" s="942"/>
      <c r="AE113" s="943"/>
      <c r="AF113" s="944">
        <v>668549</v>
      </c>
      <c r="AG113" s="942"/>
      <c r="AH113" s="942"/>
      <c r="AI113" s="942"/>
      <c r="AJ113" s="943"/>
      <c r="AK113" s="944">
        <v>647231</v>
      </c>
      <c r="AL113" s="942"/>
      <c r="AM113" s="942"/>
      <c r="AN113" s="942"/>
      <c r="AO113" s="943"/>
      <c r="AP113" s="945">
        <v>5.5</v>
      </c>
      <c r="AQ113" s="946"/>
      <c r="AR113" s="946"/>
      <c r="AS113" s="946"/>
      <c r="AT113" s="947"/>
      <c r="AU113" s="956"/>
      <c r="AV113" s="957"/>
      <c r="AW113" s="957"/>
      <c r="AX113" s="957"/>
      <c r="AY113" s="958"/>
      <c r="AZ113" s="800" t="s">
        <v>421</v>
      </c>
      <c r="BA113" s="801"/>
      <c r="BB113" s="801"/>
      <c r="BC113" s="801"/>
      <c r="BD113" s="801"/>
      <c r="BE113" s="801"/>
      <c r="BF113" s="801"/>
      <c r="BG113" s="801"/>
      <c r="BH113" s="801"/>
      <c r="BI113" s="801"/>
      <c r="BJ113" s="801"/>
      <c r="BK113" s="801"/>
      <c r="BL113" s="801"/>
      <c r="BM113" s="801"/>
      <c r="BN113" s="801"/>
      <c r="BO113" s="801"/>
      <c r="BP113" s="802"/>
      <c r="BQ113" s="803">
        <v>405496</v>
      </c>
      <c r="BR113" s="804"/>
      <c r="BS113" s="804"/>
      <c r="BT113" s="804"/>
      <c r="BU113" s="804"/>
      <c r="BV113" s="804">
        <v>570549</v>
      </c>
      <c r="BW113" s="804"/>
      <c r="BX113" s="804"/>
      <c r="BY113" s="804"/>
      <c r="BZ113" s="804"/>
      <c r="CA113" s="804">
        <v>1130522</v>
      </c>
      <c r="CB113" s="804"/>
      <c r="CC113" s="804"/>
      <c r="CD113" s="804"/>
      <c r="CE113" s="804"/>
      <c r="CF113" s="887">
        <v>9.5</v>
      </c>
      <c r="CG113" s="888"/>
      <c r="CH113" s="888"/>
      <c r="CI113" s="888"/>
      <c r="CJ113" s="888"/>
      <c r="CK113" s="950"/>
      <c r="CL113" s="835"/>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816" t="s">
        <v>110</v>
      </c>
      <c r="DH113" s="817"/>
      <c r="DI113" s="817"/>
      <c r="DJ113" s="817"/>
      <c r="DK113" s="818"/>
      <c r="DL113" s="819" t="s">
        <v>110</v>
      </c>
      <c r="DM113" s="817"/>
      <c r="DN113" s="817"/>
      <c r="DO113" s="817"/>
      <c r="DP113" s="818"/>
      <c r="DQ113" s="819" t="s">
        <v>110</v>
      </c>
      <c r="DR113" s="817"/>
      <c r="DS113" s="817"/>
      <c r="DT113" s="817"/>
      <c r="DU113" s="818"/>
      <c r="DV113" s="787" t="s">
        <v>110</v>
      </c>
      <c r="DW113" s="788"/>
      <c r="DX113" s="788"/>
      <c r="DY113" s="788"/>
      <c r="DZ113" s="789"/>
    </row>
    <row r="114" spans="1:130" s="197" customFormat="1" ht="26.25" customHeight="1">
      <c r="A114" s="937"/>
      <c r="B114" s="938"/>
      <c r="C114" s="801" t="s">
        <v>423</v>
      </c>
      <c r="D114" s="801"/>
      <c r="E114" s="801"/>
      <c r="F114" s="801"/>
      <c r="G114" s="801"/>
      <c r="H114" s="801"/>
      <c r="I114" s="801"/>
      <c r="J114" s="801"/>
      <c r="K114" s="801"/>
      <c r="L114" s="801"/>
      <c r="M114" s="801"/>
      <c r="N114" s="801"/>
      <c r="O114" s="801"/>
      <c r="P114" s="801"/>
      <c r="Q114" s="801"/>
      <c r="R114" s="801"/>
      <c r="S114" s="801"/>
      <c r="T114" s="801"/>
      <c r="U114" s="801"/>
      <c r="V114" s="801"/>
      <c r="W114" s="801"/>
      <c r="X114" s="801"/>
      <c r="Y114" s="801"/>
      <c r="Z114" s="802"/>
      <c r="AA114" s="816">
        <v>68857</v>
      </c>
      <c r="AB114" s="817"/>
      <c r="AC114" s="817"/>
      <c r="AD114" s="817"/>
      <c r="AE114" s="818"/>
      <c r="AF114" s="819">
        <v>72723</v>
      </c>
      <c r="AG114" s="817"/>
      <c r="AH114" s="817"/>
      <c r="AI114" s="817"/>
      <c r="AJ114" s="818"/>
      <c r="AK114" s="819">
        <v>84379</v>
      </c>
      <c r="AL114" s="817"/>
      <c r="AM114" s="817"/>
      <c r="AN114" s="817"/>
      <c r="AO114" s="818"/>
      <c r="AP114" s="787">
        <v>0.7</v>
      </c>
      <c r="AQ114" s="788"/>
      <c r="AR114" s="788"/>
      <c r="AS114" s="788"/>
      <c r="AT114" s="789"/>
      <c r="AU114" s="956"/>
      <c r="AV114" s="957"/>
      <c r="AW114" s="957"/>
      <c r="AX114" s="957"/>
      <c r="AY114" s="958"/>
      <c r="AZ114" s="800" t="s">
        <v>424</v>
      </c>
      <c r="BA114" s="801"/>
      <c r="BB114" s="801"/>
      <c r="BC114" s="801"/>
      <c r="BD114" s="801"/>
      <c r="BE114" s="801"/>
      <c r="BF114" s="801"/>
      <c r="BG114" s="801"/>
      <c r="BH114" s="801"/>
      <c r="BI114" s="801"/>
      <c r="BJ114" s="801"/>
      <c r="BK114" s="801"/>
      <c r="BL114" s="801"/>
      <c r="BM114" s="801"/>
      <c r="BN114" s="801"/>
      <c r="BO114" s="801"/>
      <c r="BP114" s="802"/>
      <c r="BQ114" s="803">
        <v>1694854</v>
      </c>
      <c r="BR114" s="804"/>
      <c r="BS114" s="804"/>
      <c r="BT114" s="804"/>
      <c r="BU114" s="804"/>
      <c r="BV114" s="804">
        <v>1325358</v>
      </c>
      <c r="BW114" s="804"/>
      <c r="BX114" s="804"/>
      <c r="BY114" s="804"/>
      <c r="BZ114" s="804"/>
      <c r="CA114" s="804">
        <v>938771</v>
      </c>
      <c r="CB114" s="804"/>
      <c r="CC114" s="804"/>
      <c r="CD114" s="804"/>
      <c r="CE114" s="804"/>
      <c r="CF114" s="887">
        <v>7.9</v>
      </c>
      <c r="CG114" s="888"/>
      <c r="CH114" s="888"/>
      <c r="CI114" s="888"/>
      <c r="CJ114" s="888"/>
      <c r="CK114" s="950"/>
      <c r="CL114" s="835"/>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816" t="s">
        <v>110</v>
      </c>
      <c r="DH114" s="817"/>
      <c r="DI114" s="817"/>
      <c r="DJ114" s="817"/>
      <c r="DK114" s="818"/>
      <c r="DL114" s="819" t="s">
        <v>110</v>
      </c>
      <c r="DM114" s="817"/>
      <c r="DN114" s="817"/>
      <c r="DO114" s="817"/>
      <c r="DP114" s="818"/>
      <c r="DQ114" s="819" t="s">
        <v>110</v>
      </c>
      <c r="DR114" s="817"/>
      <c r="DS114" s="817"/>
      <c r="DT114" s="817"/>
      <c r="DU114" s="818"/>
      <c r="DV114" s="787" t="s">
        <v>110</v>
      </c>
      <c r="DW114" s="788"/>
      <c r="DX114" s="788"/>
      <c r="DY114" s="788"/>
      <c r="DZ114" s="789"/>
    </row>
    <row r="115" spans="1:130" s="197" customFormat="1" ht="26.25" customHeight="1">
      <c r="A115" s="937"/>
      <c r="B115" s="938"/>
      <c r="C115" s="801" t="s">
        <v>426</v>
      </c>
      <c r="D115" s="801"/>
      <c r="E115" s="801"/>
      <c r="F115" s="801"/>
      <c r="G115" s="801"/>
      <c r="H115" s="801"/>
      <c r="I115" s="801"/>
      <c r="J115" s="801"/>
      <c r="K115" s="801"/>
      <c r="L115" s="801"/>
      <c r="M115" s="801"/>
      <c r="N115" s="801"/>
      <c r="O115" s="801"/>
      <c r="P115" s="801"/>
      <c r="Q115" s="801"/>
      <c r="R115" s="801"/>
      <c r="S115" s="801"/>
      <c r="T115" s="801"/>
      <c r="U115" s="801"/>
      <c r="V115" s="801"/>
      <c r="W115" s="801"/>
      <c r="X115" s="801"/>
      <c r="Y115" s="801"/>
      <c r="Z115" s="802"/>
      <c r="AA115" s="941">
        <v>93816</v>
      </c>
      <c r="AB115" s="942"/>
      <c r="AC115" s="942"/>
      <c r="AD115" s="942"/>
      <c r="AE115" s="943"/>
      <c r="AF115" s="944">
        <v>93767</v>
      </c>
      <c r="AG115" s="942"/>
      <c r="AH115" s="942"/>
      <c r="AI115" s="942"/>
      <c r="AJ115" s="943"/>
      <c r="AK115" s="944">
        <v>93767</v>
      </c>
      <c r="AL115" s="942"/>
      <c r="AM115" s="942"/>
      <c r="AN115" s="942"/>
      <c r="AO115" s="943"/>
      <c r="AP115" s="945">
        <v>0.8</v>
      </c>
      <c r="AQ115" s="946"/>
      <c r="AR115" s="946"/>
      <c r="AS115" s="946"/>
      <c r="AT115" s="947"/>
      <c r="AU115" s="956"/>
      <c r="AV115" s="957"/>
      <c r="AW115" s="957"/>
      <c r="AX115" s="957"/>
      <c r="AY115" s="958"/>
      <c r="AZ115" s="800" t="s">
        <v>427</v>
      </c>
      <c r="BA115" s="801"/>
      <c r="BB115" s="801"/>
      <c r="BC115" s="801"/>
      <c r="BD115" s="801"/>
      <c r="BE115" s="801"/>
      <c r="BF115" s="801"/>
      <c r="BG115" s="801"/>
      <c r="BH115" s="801"/>
      <c r="BI115" s="801"/>
      <c r="BJ115" s="801"/>
      <c r="BK115" s="801"/>
      <c r="BL115" s="801"/>
      <c r="BM115" s="801"/>
      <c r="BN115" s="801"/>
      <c r="BO115" s="801"/>
      <c r="BP115" s="802"/>
      <c r="BQ115" s="803" t="s">
        <v>110</v>
      </c>
      <c r="BR115" s="804"/>
      <c r="BS115" s="804"/>
      <c r="BT115" s="804"/>
      <c r="BU115" s="804"/>
      <c r="BV115" s="804" t="s">
        <v>110</v>
      </c>
      <c r="BW115" s="804"/>
      <c r="BX115" s="804"/>
      <c r="BY115" s="804"/>
      <c r="BZ115" s="804"/>
      <c r="CA115" s="804" t="s">
        <v>110</v>
      </c>
      <c r="CB115" s="804"/>
      <c r="CC115" s="804"/>
      <c r="CD115" s="804"/>
      <c r="CE115" s="804"/>
      <c r="CF115" s="887" t="s">
        <v>110</v>
      </c>
      <c r="CG115" s="888"/>
      <c r="CH115" s="888"/>
      <c r="CI115" s="888"/>
      <c r="CJ115" s="888"/>
      <c r="CK115" s="950"/>
      <c r="CL115" s="835"/>
      <c r="CM115" s="800" t="s">
        <v>428</v>
      </c>
      <c r="CN115" s="930"/>
      <c r="CO115" s="930"/>
      <c r="CP115" s="930"/>
      <c r="CQ115" s="930"/>
      <c r="CR115" s="930"/>
      <c r="CS115" s="930"/>
      <c r="CT115" s="930"/>
      <c r="CU115" s="930"/>
      <c r="CV115" s="930"/>
      <c r="CW115" s="930"/>
      <c r="CX115" s="930"/>
      <c r="CY115" s="930"/>
      <c r="CZ115" s="930"/>
      <c r="DA115" s="930"/>
      <c r="DB115" s="930"/>
      <c r="DC115" s="930"/>
      <c r="DD115" s="930"/>
      <c r="DE115" s="930"/>
      <c r="DF115" s="802"/>
      <c r="DG115" s="816" t="s">
        <v>110</v>
      </c>
      <c r="DH115" s="817"/>
      <c r="DI115" s="817"/>
      <c r="DJ115" s="817"/>
      <c r="DK115" s="818"/>
      <c r="DL115" s="819" t="s">
        <v>110</v>
      </c>
      <c r="DM115" s="817"/>
      <c r="DN115" s="817"/>
      <c r="DO115" s="817"/>
      <c r="DP115" s="818"/>
      <c r="DQ115" s="819" t="s">
        <v>110</v>
      </c>
      <c r="DR115" s="817"/>
      <c r="DS115" s="817"/>
      <c r="DT115" s="817"/>
      <c r="DU115" s="818"/>
      <c r="DV115" s="787" t="s">
        <v>110</v>
      </c>
      <c r="DW115" s="788"/>
      <c r="DX115" s="788"/>
      <c r="DY115" s="788"/>
      <c r="DZ115" s="789"/>
    </row>
    <row r="116" spans="1:130" s="197" customFormat="1" ht="26.25" customHeight="1">
      <c r="A116" s="939"/>
      <c r="B116" s="940"/>
      <c r="C116" s="885" t="s">
        <v>429</v>
      </c>
      <c r="D116" s="885"/>
      <c r="E116" s="885"/>
      <c r="F116" s="885"/>
      <c r="G116" s="885"/>
      <c r="H116" s="885"/>
      <c r="I116" s="885"/>
      <c r="J116" s="885"/>
      <c r="K116" s="885"/>
      <c r="L116" s="885"/>
      <c r="M116" s="885"/>
      <c r="N116" s="885"/>
      <c r="O116" s="885"/>
      <c r="P116" s="885"/>
      <c r="Q116" s="885"/>
      <c r="R116" s="885"/>
      <c r="S116" s="885"/>
      <c r="T116" s="885"/>
      <c r="U116" s="885"/>
      <c r="V116" s="885"/>
      <c r="W116" s="885"/>
      <c r="X116" s="885"/>
      <c r="Y116" s="885"/>
      <c r="Z116" s="886"/>
      <c r="AA116" s="816" t="s">
        <v>110</v>
      </c>
      <c r="AB116" s="817"/>
      <c r="AC116" s="817"/>
      <c r="AD116" s="817"/>
      <c r="AE116" s="818"/>
      <c r="AF116" s="819" t="s">
        <v>110</v>
      </c>
      <c r="AG116" s="817"/>
      <c r="AH116" s="817"/>
      <c r="AI116" s="817"/>
      <c r="AJ116" s="818"/>
      <c r="AK116" s="819" t="s">
        <v>110</v>
      </c>
      <c r="AL116" s="817"/>
      <c r="AM116" s="817"/>
      <c r="AN116" s="817"/>
      <c r="AO116" s="818"/>
      <c r="AP116" s="787" t="s">
        <v>110</v>
      </c>
      <c r="AQ116" s="788"/>
      <c r="AR116" s="788"/>
      <c r="AS116" s="788"/>
      <c r="AT116" s="789"/>
      <c r="AU116" s="956"/>
      <c r="AV116" s="957"/>
      <c r="AW116" s="957"/>
      <c r="AX116" s="957"/>
      <c r="AY116" s="958"/>
      <c r="AZ116" s="800" t="s">
        <v>430</v>
      </c>
      <c r="BA116" s="801"/>
      <c r="BB116" s="801"/>
      <c r="BC116" s="801"/>
      <c r="BD116" s="801"/>
      <c r="BE116" s="801"/>
      <c r="BF116" s="801"/>
      <c r="BG116" s="801"/>
      <c r="BH116" s="801"/>
      <c r="BI116" s="801"/>
      <c r="BJ116" s="801"/>
      <c r="BK116" s="801"/>
      <c r="BL116" s="801"/>
      <c r="BM116" s="801"/>
      <c r="BN116" s="801"/>
      <c r="BO116" s="801"/>
      <c r="BP116" s="802"/>
      <c r="BQ116" s="803" t="s">
        <v>110</v>
      </c>
      <c r="BR116" s="804"/>
      <c r="BS116" s="804"/>
      <c r="BT116" s="804"/>
      <c r="BU116" s="804"/>
      <c r="BV116" s="804" t="s">
        <v>110</v>
      </c>
      <c r="BW116" s="804"/>
      <c r="BX116" s="804"/>
      <c r="BY116" s="804"/>
      <c r="BZ116" s="804"/>
      <c r="CA116" s="804" t="s">
        <v>110</v>
      </c>
      <c r="CB116" s="804"/>
      <c r="CC116" s="804"/>
      <c r="CD116" s="804"/>
      <c r="CE116" s="804"/>
      <c r="CF116" s="887" t="s">
        <v>110</v>
      </c>
      <c r="CG116" s="888"/>
      <c r="CH116" s="888"/>
      <c r="CI116" s="888"/>
      <c r="CJ116" s="888"/>
      <c r="CK116" s="950"/>
      <c r="CL116" s="835"/>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816" t="s">
        <v>110</v>
      </c>
      <c r="DH116" s="817"/>
      <c r="DI116" s="817"/>
      <c r="DJ116" s="817"/>
      <c r="DK116" s="818"/>
      <c r="DL116" s="819" t="s">
        <v>110</v>
      </c>
      <c r="DM116" s="817"/>
      <c r="DN116" s="817"/>
      <c r="DO116" s="817"/>
      <c r="DP116" s="818"/>
      <c r="DQ116" s="819" t="s">
        <v>110</v>
      </c>
      <c r="DR116" s="817"/>
      <c r="DS116" s="817"/>
      <c r="DT116" s="817"/>
      <c r="DU116" s="818"/>
      <c r="DV116" s="787" t="s">
        <v>110</v>
      </c>
      <c r="DW116" s="788"/>
      <c r="DX116" s="788"/>
      <c r="DY116" s="788"/>
      <c r="DZ116" s="789"/>
    </row>
    <row r="117" spans="1:130" s="197" customFormat="1" ht="26.25" customHeight="1">
      <c r="A117" s="920" t="s">
        <v>166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76" t="s">
        <v>432</v>
      </c>
      <c r="Z117" s="922"/>
      <c r="AA117" s="927">
        <v>3239041</v>
      </c>
      <c r="AB117" s="928"/>
      <c r="AC117" s="928"/>
      <c r="AD117" s="928"/>
      <c r="AE117" s="929"/>
      <c r="AF117" s="931">
        <v>3299683</v>
      </c>
      <c r="AG117" s="928"/>
      <c r="AH117" s="928"/>
      <c r="AI117" s="928"/>
      <c r="AJ117" s="929"/>
      <c r="AK117" s="931">
        <v>3196950</v>
      </c>
      <c r="AL117" s="928"/>
      <c r="AM117" s="928"/>
      <c r="AN117" s="928"/>
      <c r="AO117" s="929"/>
      <c r="AP117" s="932"/>
      <c r="AQ117" s="933"/>
      <c r="AR117" s="933"/>
      <c r="AS117" s="933"/>
      <c r="AT117" s="934"/>
      <c r="AU117" s="956"/>
      <c r="AV117" s="957"/>
      <c r="AW117" s="957"/>
      <c r="AX117" s="957"/>
      <c r="AY117" s="958"/>
      <c r="AZ117" s="884" t="s">
        <v>433</v>
      </c>
      <c r="BA117" s="885"/>
      <c r="BB117" s="885"/>
      <c r="BC117" s="885"/>
      <c r="BD117" s="885"/>
      <c r="BE117" s="885"/>
      <c r="BF117" s="885"/>
      <c r="BG117" s="885"/>
      <c r="BH117" s="885"/>
      <c r="BI117" s="885"/>
      <c r="BJ117" s="885"/>
      <c r="BK117" s="885"/>
      <c r="BL117" s="885"/>
      <c r="BM117" s="885"/>
      <c r="BN117" s="885"/>
      <c r="BO117" s="885"/>
      <c r="BP117" s="886"/>
      <c r="BQ117" s="896" t="s">
        <v>110</v>
      </c>
      <c r="BR117" s="897"/>
      <c r="BS117" s="897"/>
      <c r="BT117" s="897"/>
      <c r="BU117" s="897"/>
      <c r="BV117" s="897" t="s">
        <v>110</v>
      </c>
      <c r="BW117" s="897"/>
      <c r="BX117" s="897"/>
      <c r="BY117" s="897"/>
      <c r="BZ117" s="897"/>
      <c r="CA117" s="897" t="s">
        <v>110</v>
      </c>
      <c r="CB117" s="897"/>
      <c r="CC117" s="897"/>
      <c r="CD117" s="897"/>
      <c r="CE117" s="897"/>
      <c r="CF117" s="887" t="s">
        <v>110</v>
      </c>
      <c r="CG117" s="888"/>
      <c r="CH117" s="888"/>
      <c r="CI117" s="888"/>
      <c r="CJ117" s="888"/>
      <c r="CK117" s="950"/>
      <c r="CL117" s="835"/>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816" t="s">
        <v>110</v>
      </c>
      <c r="DH117" s="817"/>
      <c r="DI117" s="817"/>
      <c r="DJ117" s="817"/>
      <c r="DK117" s="818"/>
      <c r="DL117" s="819" t="s">
        <v>110</v>
      </c>
      <c r="DM117" s="817"/>
      <c r="DN117" s="817"/>
      <c r="DO117" s="817"/>
      <c r="DP117" s="818"/>
      <c r="DQ117" s="819" t="s">
        <v>110</v>
      </c>
      <c r="DR117" s="817"/>
      <c r="DS117" s="817"/>
      <c r="DT117" s="817"/>
      <c r="DU117" s="818"/>
      <c r="DV117" s="787" t="s">
        <v>110</v>
      </c>
      <c r="DW117" s="788"/>
      <c r="DX117" s="788"/>
      <c r="DY117" s="788"/>
      <c r="DZ117" s="789"/>
    </row>
    <row r="118" spans="1:130" s="197" customFormat="1" ht="26.25" customHeight="1">
      <c r="A118" s="920" t="s">
        <v>406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404</v>
      </c>
      <c r="AB118" s="921"/>
      <c r="AC118" s="921"/>
      <c r="AD118" s="921"/>
      <c r="AE118" s="922"/>
      <c r="AF118" s="923" t="s">
        <v>283</v>
      </c>
      <c r="AG118" s="921"/>
      <c r="AH118" s="921"/>
      <c r="AI118" s="921"/>
      <c r="AJ118" s="922"/>
      <c r="AK118" s="923" t="s">
        <v>282</v>
      </c>
      <c r="AL118" s="921"/>
      <c r="AM118" s="921"/>
      <c r="AN118" s="921"/>
      <c r="AO118" s="922"/>
      <c r="AP118" s="924" t="s">
        <v>405</v>
      </c>
      <c r="AQ118" s="925"/>
      <c r="AR118" s="925"/>
      <c r="AS118" s="925"/>
      <c r="AT118" s="926"/>
      <c r="AU118" s="959"/>
      <c r="AV118" s="960"/>
      <c r="AW118" s="960"/>
      <c r="AX118" s="960"/>
      <c r="AY118" s="960"/>
      <c r="AZ118" s="228" t="s">
        <v>166</v>
      </c>
      <c r="BA118" s="228"/>
      <c r="BB118" s="228"/>
      <c r="BC118" s="228"/>
      <c r="BD118" s="228"/>
      <c r="BE118" s="228"/>
      <c r="BF118" s="228"/>
      <c r="BG118" s="228"/>
      <c r="BH118" s="228"/>
      <c r="BI118" s="228"/>
      <c r="BJ118" s="228"/>
      <c r="BK118" s="228"/>
      <c r="BL118" s="228"/>
      <c r="BM118" s="228"/>
      <c r="BN118" s="228"/>
      <c r="BO118" s="876" t="s">
        <v>435</v>
      </c>
      <c r="BP118" s="877"/>
      <c r="BQ118" s="896">
        <v>29285259</v>
      </c>
      <c r="BR118" s="897"/>
      <c r="BS118" s="897"/>
      <c r="BT118" s="897"/>
      <c r="BU118" s="897"/>
      <c r="BV118" s="897">
        <v>29010951</v>
      </c>
      <c r="BW118" s="897"/>
      <c r="BX118" s="897"/>
      <c r="BY118" s="897"/>
      <c r="BZ118" s="897"/>
      <c r="CA118" s="897">
        <v>33248071</v>
      </c>
      <c r="CB118" s="897"/>
      <c r="CC118" s="897"/>
      <c r="CD118" s="897"/>
      <c r="CE118" s="897"/>
      <c r="CF118" s="776"/>
      <c r="CG118" s="777"/>
      <c r="CH118" s="777"/>
      <c r="CI118" s="777"/>
      <c r="CJ118" s="880"/>
      <c r="CK118" s="950"/>
      <c r="CL118" s="835"/>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816" t="s">
        <v>110</v>
      </c>
      <c r="DH118" s="817"/>
      <c r="DI118" s="817"/>
      <c r="DJ118" s="817"/>
      <c r="DK118" s="818"/>
      <c r="DL118" s="819" t="s">
        <v>110</v>
      </c>
      <c r="DM118" s="817"/>
      <c r="DN118" s="817"/>
      <c r="DO118" s="817"/>
      <c r="DP118" s="818"/>
      <c r="DQ118" s="819" t="s">
        <v>110</v>
      </c>
      <c r="DR118" s="817"/>
      <c r="DS118" s="817"/>
      <c r="DT118" s="817"/>
      <c r="DU118" s="818"/>
      <c r="DV118" s="787" t="s">
        <v>110</v>
      </c>
      <c r="DW118" s="788"/>
      <c r="DX118" s="788"/>
      <c r="DY118" s="788"/>
      <c r="DZ118" s="789"/>
    </row>
    <row r="119" spans="1:130" s="197" customFormat="1" ht="26.25" customHeight="1">
      <c r="A119" s="832" t="s">
        <v>409</v>
      </c>
      <c r="B119" s="833"/>
      <c r="C119" s="902" t="s">
        <v>410</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110</v>
      </c>
      <c r="AB119" s="906"/>
      <c r="AC119" s="906"/>
      <c r="AD119" s="906"/>
      <c r="AE119" s="907"/>
      <c r="AF119" s="908" t="s">
        <v>110</v>
      </c>
      <c r="AG119" s="906"/>
      <c r="AH119" s="906"/>
      <c r="AI119" s="906"/>
      <c r="AJ119" s="907"/>
      <c r="AK119" s="908" t="s">
        <v>110</v>
      </c>
      <c r="AL119" s="906"/>
      <c r="AM119" s="906"/>
      <c r="AN119" s="906"/>
      <c r="AO119" s="907"/>
      <c r="AP119" s="909" t="s">
        <v>110</v>
      </c>
      <c r="AQ119" s="910"/>
      <c r="AR119" s="910"/>
      <c r="AS119" s="910"/>
      <c r="AT119" s="911"/>
      <c r="AU119" s="912" t="s">
        <v>437</v>
      </c>
      <c r="AV119" s="913"/>
      <c r="AW119" s="913"/>
      <c r="AX119" s="913"/>
      <c r="AY119" s="914"/>
      <c r="AZ119" s="855" t="s">
        <v>438</v>
      </c>
      <c r="BA119" s="791"/>
      <c r="BB119" s="791"/>
      <c r="BC119" s="791"/>
      <c r="BD119" s="791"/>
      <c r="BE119" s="791"/>
      <c r="BF119" s="791"/>
      <c r="BG119" s="791"/>
      <c r="BH119" s="791"/>
      <c r="BI119" s="791"/>
      <c r="BJ119" s="791"/>
      <c r="BK119" s="791"/>
      <c r="BL119" s="791"/>
      <c r="BM119" s="791"/>
      <c r="BN119" s="791"/>
      <c r="BO119" s="791"/>
      <c r="BP119" s="792"/>
      <c r="BQ119" s="838">
        <v>10596436</v>
      </c>
      <c r="BR119" s="839"/>
      <c r="BS119" s="839"/>
      <c r="BT119" s="839"/>
      <c r="BU119" s="839"/>
      <c r="BV119" s="839">
        <v>10795125</v>
      </c>
      <c r="BW119" s="839"/>
      <c r="BX119" s="839"/>
      <c r="BY119" s="839"/>
      <c r="BZ119" s="839"/>
      <c r="CA119" s="839">
        <v>10588424</v>
      </c>
      <c r="CB119" s="839"/>
      <c r="CC119" s="839"/>
      <c r="CD119" s="839"/>
      <c r="CE119" s="839"/>
      <c r="CF119" s="900">
        <v>89.2</v>
      </c>
      <c r="CG119" s="901"/>
      <c r="CH119" s="901"/>
      <c r="CI119" s="901"/>
      <c r="CJ119" s="901"/>
      <c r="CK119" s="951"/>
      <c r="CL119" s="837"/>
      <c r="CM119" s="864" t="s">
        <v>439</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749" t="s">
        <v>110</v>
      </c>
      <c r="DH119" s="750"/>
      <c r="DI119" s="750"/>
      <c r="DJ119" s="750"/>
      <c r="DK119" s="751"/>
      <c r="DL119" s="752" t="s">
        <v>110</v>
      </c>
      <c r="DM119" s="750"/>
      <c r="DN119" s="750"/>
      <c r="DO119" s="750"/>
      <c r="DP119" s="751"/>
      <c r="DQ119" s="752" t="s">
        <v>110</v>
      </c>
      <c r="DR119" s="750"/>
      <c r="DS119" s="750"/>
      <c r="DT119" s="750"/>
      <c r="DU119" s="751"/>
      <c r="DV119" s="846" t="s">
        <v>110</v>
      </c>
      <c r="DW119" s="847"/>
      <c r="DX119" s="847"/>
      <c r="DY119" s="847"/>
      <c r="DZ119" s="848"/>
    </row>
    <row r="120" spans="1:130" s="197" customFormat="1" ht="26.25" customHeight="1">
      <c r="A120" s="834"/>
      <c r="B120" s="835"/>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816">
        <v>93107</v>
      </c>
      <c r="AB120" s="817"/>
      <c r="AC120" s="817"/>
      <c r="AD120" s="817"/>
      <c r="AE120" s="818"/>
      <c r="AF120" s="819">
        <v>93187</v>
      </c>
      <c r="AG120" s="817"/>
      <c r="AH120" s="817"/>
      <c r="AI120" s="817"/>
      <c r="AJ120" s="818"/>
      <c r="AK120" s="819">
        <v>93271</v>
      </c>
      <c r="AL120" s="817"/>
      <c r="AM120" s="817"/>
      <c r="AN120" s="817"/>
      <c r="AO120" s="818"/>
      <c r="AP120" s="787">
        <v>0.8</v>
      </c>
      <c r="AQ120" s="788"/>
      <c r="AR120" s="788"/>
      <c r="AS120" s="788"/>
      <c r="AT120" s="789"/>
      <c r="AU120" s="915"/>
      <c r="AV120" s="916"/>
      <c r="AW120" s="916"/>
      <c r="AX120" s="916"/>
      <c r="AY120" s="917"/>
      <c r="AZ120" s="800" t="s">
        <v>440</v>
      </c>
      <c r="BA120" s="801"/>
      <c r="BB120" s="801"/>
      <c r="BC120" s="801"/>
      <c r="BD120" s="801"/>
      <c r="BE120" s="801"/>
      <c r="BF120" s="801"/>
      <c r="BG120" s="801"/>
      <c r="BH120" s="801"/>
      <c r="BI120" s="801"/>
      <c r="BJ120" s="801"/>
      <c r="BK120" s="801"/>
      <c r="BL120" s="801"/>
      <c r="BM120" s="801"/>
      <c r="BN120" s="801"/>
      <c r="BO120" s="801"/>
      <c r="BP120" s="802"/>
      <c r="BQ120" s="803">
        <v>2160413</v>
      </c>
      <c r="BR120" s="804"/>
      <c r="BS120" s="804"/>
      <c r="BT120" s="804"/>
      <c r="BU120" s="804"/>
      <c r="BV120" s="804">
        <v>2014561</v>
      </c>
      <c r="BW120" s="804"/>
      <c r="BX120" s="804"/>
      <c r="BY120" s="804"/>
      <c r="BZ120" s="804"/>
      <c r="CA120" s="804">
        <v>2128456</v>
      </c>
      <c r="CB120" s="804"/>
      <c r="CC120" s="804"/>
      <c r="CD120" s="804"/>
      <c r="CE120" s="804"/>
      <c r="CF120" s="887">
        <v>17.899999999999999</v>
      </c>
      <c r="CG120" s="888"/>
      <c r="CH120" s="888"/>
      <c r="CI120" s="888"/>
      <c r="CJ120" s="888"/>
      <c r="CK120" s="889" t="s">
        <v>441</v>
      </c>
      <c r="CL120" s="849"/>
      <c r="CM120" s="849"/>
      <c r="CN120" s="849"/>
      <c r="CO120" s="850"/>
      <c r="CP120" s="893" t="s">
        <v>442</v>
      </c>
      <c r="CQ120" s="894"/>
      <c r="CR120" s="894"/>
      <c r="CS120" s="894"/>
      <c r="CT120" s="894"/>
      <c r="CU120" s="894"/>
      <c r="CV120" s="894"/>
      <c r="CW120" s="894"/>
      <c r="CX120" s="894"/>
      <c r="CY120" s="894"/>
      <c r="CZ120" s="894"/>
      <c r="DA120" s="894"/>
      <c r="DB120" s="894"/>
      <c r="DC120" s="894"/>
      <c r="DD120" s="894"/>
      <c r="DE120" s="894"/>
      <c r="DF120" s="895"/>
      <c r="DG120" s="838">
        <v>4208139</v>
      </c>
      <c r="DH120" s="839"/>
      <c r="DI120" s="839"/>
      <c r="DJ120" s="839"/>
      <c r="DK120" s="839"/>
      <c r="DL120" s="839">
        <v>4360932</v>
      </c>
      <c r="DM120" s="839"/>
      <c r="DN120" s="839"/>
      <c r="DO120" s="839"/>
      <c r="DP120" s="839"/>
      <c r="DQ120" s="839">
        <v>4308458</v>
      </c>
      <c r="DR120" s="839"/>
      <c r="DS120" s="839"/>
      <c r="DT120" s="839"/>
      <c r="DU120" s="839"/>
      <c r="DV120" s="840">
        <v>36.299999999999997</v>
      </c>
      <c r="DW120" s="840"/>
      <c r="DX120" s="840"/>
      <c r="DY120" s="840"/>
      <c r="DZ120" s="841"/>
    </row>
    <row r="121" spans="1:130" s="197" customFormat="1" ht="26.25" customHeight="1">
      <c r="A121" s="834"/>
      <c r="B121" s="835"/>
      <c r="C121" s="881" t="s">
        <v>443</v>
      </c>
      <c r="D121" s="882"/>
      <c r="E121" s="882"/>
      <c r="F121" s="882"/>
      <c r="G121" s="882"/>
      <c r="H121" s="882"/>
      <c r="I121" s="882"/>
      <c r="J121" s="882"/>
      <c r="K121" s="882"/>
      <c r="L121" s="882"/>
      <c r="M121" s="882"/>
      <c r="N121" s="882"/>
      <c r="O121" s="882"/>
      <c r="P121" s="882"/>
      <c r="Q121" s="882"/>
      <c r="R121" s="882"/>
      <c r="S121" s="882"/>
      <c r="T121" s="882"/>
      <c r="U121" s="882"/>
      <c r="V121" s="882"/>
      <c r="W121" s="882"/>
      <c r="X121" s="882"/>
      <c r="Y121" s="882"/>
      <c r="Z121" s="883"/>
      <c r="AA121" s="816" t="s">
        <v>110</v>
      </c>
      <c r="AB121" s="817"/>
      <c r="AC121" s="817"/>
      <c r="AD121" s="817"/>
      <c r="AE121" s="818"/>
      <c r="AF121" s="819" t="s">
        <v>110</v>
      </c>
      <c r="AG121" s="817"/>
      <c r="AH121" s="817"/>
      <c r="AI121" s="817"/>
      <c r="AJ121" s="818"/>
      <c r="AK121" s="819" t="s">
        <v>110</v>
      </c>
      <c r="AL121" s="817"/>
      <c r="AM121" s="817"/>
      <c r="AN121" s="817"/>
      <c r="AO121" s="818"/>
      <c r="AP121" s="787" t="s">
        <v>110</v>
      </c>
      <c r="AQ121" s="788"/>
      <c r="AR121" s="788"/>
      <c r="AS121" s="788"/>
      <c r="AT121" s="789"/>
      <c r="AU121" s="915"/>
      <c r="AV121" s="916"/>
      <c r="AW121" s="916"/>
      <c r="AX121" s="916"/>
      <c r="AY121" s="917"/>
      <c r="AZ121" s="884" t="s">
        <v>444</v>
      </c>
      <c r="BA121" s="885"/>
      <c r="BB121" s="885"/>
      <c r="BC121" s="885"/>
      <c r="BD121" s="885"/>
      <c r="BE121" s="885"/>
      <c r="BF121" s="885"/>
      <c r="BG121" s="885"/>
      <c r="BH121" s="885"/>
      <c r="BI121" s="885"/>
      <c r="BJ121" s="885"/>
      <c r="BK121" s="885"/>
      <c r="BL121" s="885"/>
      <c r="BM121" s="885"/>
      <c r="BN121" s="885"/>
      <c r="BO121" s="885"/>
      <c r="BP121" s="886"/>
      <c r="BQ121" s="896">
        <v>23827319</v>
      </c>
      <c r="BR121" s="897"/>
      <c r="BS121" s="897"/>
      <c r="BT121" s="897"/>
      <c r="BU121" s="897"/>
      <c r="BV121" s="897">
        <v>24366714</v>
      </c>
      <c r="BW121" s="897"/>
      <c r="BX121" s="897"/>
      <c r="BY121" s="897"/>
      <c r="BZ121" s="897"/>
      <c r="CA121" s="897">
        <v>28563194</v>
      </c>
      <c r="CB121" s="897"/>
      <c r="CC121" s="897"/>
      <c r="CD121" s="897"/>
      <c r="CE121" s="897"/>
      <c r="CF121" s="898">
        <v>240.6</v>
      </c>
      <c r="CG121" s="899"/>
      <c r="CH121" s="899"/>
      <c r="CI121" s="899"/>
      <c r="CJ121" s="899"/>
      <c r="CK121" s="890"/>
      <c r="CL121" s="851"/>
      <c r="CM121" s="851"/>
      <c r="CN121" s="851"/>
      <c r="CO121" s="852"/>
      <c r="CP121" s="867" t="s">
        <v>445</v>
      </c>
      <c r="CQ121" s="868"/>
      <c r="CR121" s="868"/>
      <c r="CS121" s="868"/>
      <c r="CT121" s="868"/>
      <c r="CU121" s="868"/>
      <c r="CV121" s="868"/>
      <c r="CW121" s="868"/>
      <c r="CX121" s="868"/>
      <c r="CY121" s="868"/>
      <c r="CZ121" s="868"/>
      <c r="DA121" s="868"/>
      <c r="DB121" s="868"/>
      <c r="DC121" s="868"/>
      <c r="DD121" s="868"/>
      <c r="DE121" s="868"/>
      <c r="DF121" s="869"/>
      <c r="DG121" s="803">
        <v>2841206</v>
      </c>
      <c r="DH121" s="804"/>
      <c r="DI121" s="804"/>
      <c r="DJ121" s="804"/>
      <c r="DK121" s="804"/>
      <c r="DL121" s="804">
        <v>2650220</v>
      </c>
      <c r="DM121" s="804"/>
      <c r="DN121" s="804"/>
      <c r="DO121" s="804"/>
      <c r="DP121" s="804"/>
      <c r="DQ121" s="804">
        <v>2453741</v>
      </c>
      <c r="DR121" s="804"/>
      <c r="DS121" s="804"/>
      <c r="DT121" s="804"/>
      <c r="DU121" s="804"/>
      <c r="DV121" s="862">
        <v>20.7</v>
      </c>
      <c r="DW121" s="862"/>
      <c r="DX121" s="862"/>
      <c r="DY121" s="862"/>
      <c r="DZ121" s="863"/>
    </row>
    <row r="122" spans="1:130" s="197" customFormat="1" ht="26.25" customHeight="1">
      <c r="A122" s="834"/>
      <c r="B122" s="835"/>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816" t="s">
        <v>110</v>
      </c>
      <c r="AB122" s="817"/>
      <c r="AC122" s="817"/>
      <c r="AD122" s="817"/>
      <c r="AE122" s="818"/>
      <c r="AF122" s="819" t="s">
        <v>110</v>
      </c>
      <c r="AG122" s="817"/>
      <c r="AH122" s="817"/>
      <c r="AI122" s="817"/>
      <c r="AJ122" s="818"/>
      <c r="AK122" s="819" t="s">
        <v>110</v>
      </c>
      <c r="AL122" s="817"/>
      <c r="AM122" s="817"/>
      <c r="AN122" s="817"/>
      <c r="AO122" s="818"/>
      <c r="AP122" s="787" t="s">
        <v>110</v>
      </c>
      <c r="AQ122" s="788"/>
      <c r="AR122" s="788"/>
      <c r="AS122" s="788"/>
      <c r="AT122" s="789"/>
      <c r="AU122" s="918"/>
      <c r="AV122" s="919"/>
      <c r="AW122" s="919"/>
      <c r="AX122" s="919"/>
      <c r="AY122" s="919"/>
      <c r="AZ122" s="228" t="s">
        <v>166</v>
      </c>
      <c r="BA122" s="228"/>
      <c r="BB122" s="228"/>
      <c r="BC122" s="228"/>
      <c r="BD122" s="228"/>
      <c r="BE122" s="228"/>
      <c r="BF122" s="228"/>
      <c r="BG122" s="228"/>
      <c r="BH122" s="228"/>
      <c r="BI122" s="228"/>
      <c r="BJ122" s="228"/>
      <c r="BK122" s="228"/>
      <c r="BL122" s="228"/>
      <c r="BM122" s="228"/>
      <c r="BN122" s="228"/>
      <c r="BO122" s="876" t="s">
        <v>446</v>
      </c>
      <c r="BP122" s="877"/>
      <c r="BQ122" s="878">
        <v>36584168</v>
      </c>
      <c r="BR122" s="879"/>
      <c r="BS122" s="879"/>
      <c r="BT122" s="879"/>
      <c r="BU122" s="879"/>
      <c r="BV122" s="879">
        <v>37176400</v>
      </c>
      <c r="BW122" s="879"/>
      <c r="BX122" s="879"/>
      <c r="BY122" s="879"/>
      <c r="BZ122" s="879"/>
      <c r="CA122" s="879">
        <v>41280074</v>
      </c>
      <c r="CB122" s="879"/>
      <c r="CC122" s="879"/>
      <c r="CD122" s="879"/>
      <c r="CE122" s="879"/>
      <c r="CF122" s="776"/>
      <c r="CG122" s="777"/>
      <c r="CH122" s="777"/>
      <c r="CI122" s="777"/>
      <c r="CJ122" s="880"/>
      <c r="CK122" s="890"/>
      <c r="CL122" s="851"/>
      <c r="CM122" s="851"/>
      <c r="CN122" s="851"/>
      <c r="CO122" s="852"/>
      <c r="CP122" s="867" t="s">
        <v>447</v>
      </c>
      <c r="CQ122" s="868"/>
      <c r="CR122" s="868"/>
      <c r="CS122" s="868"/>
      <c r="CT122" s="868"/>
      <c r="CU122" s="868"/>
      <c r="CV122" s="868"/>
      <c r="CW122" s="868"/>
      <c r="CX122" s="868"/>
      <c r="CY122" s="868"/>
      <c r="CZ122" s="868"/>
      <c r="DA122" s="868"/>
      <c r="DB122" s="868"/>
      <c r="DC122" s="868"/>
      <c r="DD122" s="868"/>
      <c r="DE122" s="868"/>
      <c r="DF122" s="869"/>
      <c r="DG122" s="803">
        <v>10413</v>
      </c>
      <c r="DH122" s="804"/>
      <c r="DI122" s="804"/>
      <c r="DJ122" s="804"/>
      <c r="DK122" s="804"/>
      <c r="DL122" s="804">
        <v>10249</v>
      </c>
      <c r="DM122" s="804"/>
      <c r="DN122" s="804"/>
      <c r="DO122" s="804"/>
      <c r="DP122" s="804"/>
      <c r="DQ122" s="804">
        <v>9964</v>
      </c>
      <c r="DR122" s="804"/>
      <c r="DS122" s="804"/>
      <c r="DT122" s="804"/>
      <c r="DU122" s="804"/>
      <c r="DV122" s="862">
        <v>0.1</v>
      </c>
      <c r="DW122" s="862"/>
      <c r="DX122" s="862"/>
      <c r="DY122" s="862"/>
      <c r="DZ122" s="863"/>
    </row>
    <row r="123" spans="1:130" s="197" customFormat="1" ht="26.25" customHeight="1" thickBot="1">
      <c r="A123" s="834"/>
      <c r="B123" s="835"/>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816" t="s">
        <v>110</v>
      </c>
      <c r="AB123" s="817"/>
      <c r="AC123" s="817"/>
      <c r="AD123" s="817"/>
      <c r="AE123" s="818"/>
      <c r="AF123" s="819" t="s">
        <v>110</v>
      </c>
      <c r="AG123" s="817"/>
      <c r="AH123" s="817"/>
      <c r="AI123" s="817"/>
      <c r="AJ123" s="818"/>
      <c r="AK123" s="819" t="s">
        <v>110</v>
      </c>
      <c r="AL123" s="817"/>
      <c r="AM123" s="817"/>
      <c r="AN123" s="817"/>
      <c r="AO123" s="818"/>
      <c r="AP123" s="787" t="s">
        <v>110</v>
      </c>
      <c r="AQ123" s="788"/>
      <c r="AR123" s="788"/>
      <c r="AS123" s="788"/>
      <c r="AT123" s="789"/>
      <c r="AU123" s="873" t="s">
        <v>448</v>
      </c>
      <c r="AV123" s="874"/>
      <c r="AW123" s="874"/>
      <c r="AX123" s="874"/>
      <c r="AY123" s="874"/>
      <c r="AZ123" s="874"/>
      <c r="BA123" s="874"/>
      <c r="BB123" s="874"/>
      <c r="BC123" s="874"/>
      <c r="BD123" s="874"/>
      <c r="BE123" s="874"/>
      <c r="BF123" s="874"/>
      <c r="BG123" s="874"/>
      <c r="BH123" s="874"/>
      <c r="BI123" s="874"/>
      <c r="BJ123" s="874"/>
      <c r="BK123" s="874"/>
      <c r="BL123" s="874"/>
      <c r="BM123" s="874"/>
      <c r="BN123" s="874"/>
      <c r="BO123" s="874"/>
      <c r="BP123" s="875"/>
      <c r="BQ123" s="870" t="s">
        <v>110</v>
      </c>
      <c r="BR123" s="871"/>
      <c r="BS123" s="871"/>
      <c r="BT123" s="871"/>
      <c r="BU123" s="871"/>
      <c r="BV123" s="871" t="s">
        <v>110</v>
      </c>
      <c r="BW123" s="871"/>
      <c r="BX123" s="871"/>
      <c r="BY123" s="871"/>
      <c r="BZ123" s="871"/>
      <c r="CA123" s="871" t="s">
        <v>110</v>
      </c>
      <c r="CB123" s="871"/>
      <c r="CC123" s="871"/>
      <c r="CD123" s="871"/>
      <c r="CE123" s="871"/>
      <c r="CF123" s="763"/>
      <c r="CG123" s="764"/>
      <c r="CH123" s="764"/>
      <c r="CI123" s="764"/>
      <c r="CJ123" s="872"/>
      <c r="CK123" s="890"/>
      <c r="CL123" s="851"/>
      <c r="CM123" s="851"/>
      <c r="CN123" s="851"/>
      <c r="CO123" s="852"/>
      <c r="CP123" s="867" t="s">
        <v>449</v>
      </c>
      <c r="CQ123" s="868"/>
      <c r="CR123" s="868"/>
      <c r="CS123" s="868"/>
      <c r="CT123" s="868"/>
      <c r="CU123" s="868"/>
      <c r="CV123" s="868"/>
      <c r="CW123" s="868"/>
      <c r="CX123" s="868"/>
      <c r="CY123" s="868"/>
      <c r="CZ123" s="868"/>
      <c r="DA123" s="868"/>
      <c r="DB123" s="868"/>
      <c r="DC123" s="868"/>
      <c r="DD123" s="868"/>
      <c r="DE123" s="868"/>
      <c r="DF123" s="869"/>
      <c r="DG123" s="816">
        <v>10068</v>
      </c>
      <c r="DH123" s="817"/>
      <c r="DI123" s="817"/>
      <c r="DJ123" s="817"/>
      <c r="DK123" s="818"/>
      <c r="DL123" s="819">
        <v>7346</v>
      </c>
      <c r="DM123" s="817"/>
      <c r="DN123" s="817"/>
      <c r="DO123" s="817"/>
      <c r="DP123" s="818"/>
      <c r="DQ123" s="819">
        <v>4624</v>
      </c>
      <c r="DR123" s="817"/>
      <c r="DS123" s="817"/>
      <c r="DT123" s="817"/>
      <c r="DU123" s="818"/>
      <c r="DV123" s="787">
        <v>0</v>
      </c>
      <c r="DW123" s="788"/>
      <c r="DX123" s="788"/>
      <c r="DY123" s="788"/>
      <c r="DZ123" s="789"/>
    </row>
    <row r="124" spans="1:130" s="197" customFormat="1" ht="26.25" customHeight="1">
      <c r="A124" s="834"/>
      <c r="B124" s="835"/>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816" t="s">
        <v>450</v>
      </c>
      <c r="AB124" s="817"/>
      <c r="AC124" s="817"/>
      <c r="AD124" s="817"/>
      <c r="AE124" s="818"/>
      <c r="AF124" s="819" t="s">
        <v>450</v>
      </c>
      <c r="AG124" s="817"/>
      <c r="AH124" s="817"/>
      <c r="AI124" s="817"/>
      <c r="AJ124" s="818"/>
      <c r="AK124" s="819" t="s">
        <v>450</v>
      </c>
      <c r="AL124" s="817"/>
      <c r="AM124" s="817"/>
      <c r="AN124" s="817"/>
      <c r="AO124" s="818"/>
      <c r="AP124" s="787" t="s">
        <v>450</v>
      </c>
      <c r="AQ124" s="788"/>
      <c r="AR124" s="788"/>
      <c r="AS124" s="788"/>
      <c r="AT124" s="78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91"/>
      <c r="CL124" s="891"/>
      <c r="CM124" s="891"/>
      <c r="CN124" s="891"/>
      <c r="CO124" s="892"/>
      <c r="CP124" s="867" t="s">
        <v>451</v>
      </c>
      <c r="CQ124" s="868"/>
      <c r="CR124" s="868"/>
      <c r="CS124" s="868"/>
      <c r="CT124" s="868"/>
      <c r="CU124" s="868"/>
      <c r="CV124" s="868"/>
      <c r="CW124" s="868"/>
      <c r="CX124" s="868"/>
      <c r="CY124" s="868"/>
      <c r="CZ124" s="868"/>
      <c r="DA124" s="868"/>
      <c r="DB124" s="868"/>
      <c r="DC124" s="868"/>
      <c r="DD124" s="868"/>
      <c r="DE124" s="868"/>
      <c r="DF124" s="869"/>
      <c r="DG124" s="749">
        <v>45747</v>
      </c>
      <c r="DH124" s="750"/>
      <c r="DI124" s="750"/>
      <c r="DJ124" s="750"/>
      <c r="DK124" s="751"/>
      <c r="DL124" s="752">
        <v>4035</v>
      </c>
      <c r="DM124" s="750"/>
      <c r="DN124" s="750"/>
      <c r="DO124" s="750"/>
      <c r="DP124" s="751"/>
      <c r="DQ124" s="752">
        <v>1289</v>
      </c>
      <c r="DR124" s="750"/>
      <c r="DS124" s="750"/>
      <c r="DT124" s="750"/>
      <c r="DU124" s="751"/>
      <c r="DV124" s="846">
        <v>0</v>
      </c>
      <c r="DW124" s="847"/>
      <c r="DX124" s="847"/>
      <c r="DY124" s="847"/>
      <c r="DZ124" s="848"/>
    </row>
    <row r="125" spans="1:130" s="197" customFormat="1" ht="26.25" customHeight="1" thickBot="1">
      <c r="A125" s="834"/>
      <c r="B125" s="835"/>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816" t="s">
        <v>450</v>
      </c>
      <c r="AB125" s="817"/>
      <c r="AC125" s="817"/>
      <c r="AD125" s="817"/>
      <c r="AE125" s="818"/>
      <c r="AF125" s="819" t="s">
        <v>450</v>
      </c>
      <c r="AG125" s="817"/>
      <c r="AH125" s="817"/>
      <c r="AI125" s="817"/>
      <c r="AJ125" s="818"/>
      <c r="AK125" s="819" t="s">
        <v>450</v>
      </c>
      <c r="AL125" s="817"/>
      <c r="AM125" s="817"/>
      <c r="AN125" s="817"/>
      <c r="AO125" s="818"/>
      <c r="AP125" s="787" t="s">
        <v>450</v>
      </c>
      <c r="AQ125" s="788"/>
      <c r="AR125" s="788"/>
      <c r="AS125" s="788"/>
      <c r="AT125" s="78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9" t="s">
        <v>452</v>
      </c>
      <c r="CL125" s="849"/>
      <c r="CM125" s="849"/>
      <c r="CN125" s="849"/>
      <c r="CO125" s="850"/>
      <c r="CP125" s="855" t="s">
        <v>453</v>
      </c>
      <c r="CQ125" s="791"/>
      <c r="CR125" s="791"/>
      <c r="CS125" s="791"/>
      <c r="CT125" s="791"/>
      <c r="CU125" s="791"/>
      <c r="CV125" s="791"/>
      <c r="CW125" s="791"/>
      <c r="CX125" s="791"/>
      <c r="CY125" s="791"/>
      <c r="CZ125" s="791"/>
      <c r="DA125" s="791"/>
      <c r="DB125" s="791"/>
      <c r="DC125" s="791"/>
      <c r="DD125" s="791"/>
      <c r="DE125" s="791"/>
      <c r="DF125" s="792"/>
      <c r="DG125" s="838" t="s">
        <v>450</v>
      </c>
      <c r="DH125" s="839"/>
      <c r="DI125" s="839"/>
      <c r="DJ125" s="839"/>
      <c r="DK125" s="839"/>
      <c r="DL125" s="839" t="s">
        <v>450</v>
      </c>
      <c r="DM125" s="839"/>
      <c r="DN125" s="839"/>
      <c r="DO125" s="839"/>
      <c r="DP125" s="839"/>
      <c r="DQ125" s="839" t="s">
        <v>450</v>
      </c>
      <c r="DR125" s="839"/>
      <c r="DS125" s="839"/>
      <c r="DT125" s="839"/>
      <c r="DU125" s="839"/>
      <c r="DV125" s="840" t="s">
        <v>450</v>
      </c>
      <c r="DW125" s="840"/>
      <c r="DX125" s="840"/>
      <c r="DY125" s="840"/>
      <c r="DZ125" s="841"/>
    </row>
    <row r="126" spans="1:130" s="197" customFormat="1" ht="26.25" customHeight="1">
      <c r="A126" s="834"/>
      <c r="B126" s="835"/>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816" t="s">
        <v>450</v>
      </c>
      <c r="AB126" s="817"/>
      <c r="AC126" s="817"/>
      <c r="AD126" s="817"/>
      <c r="AE126" s="818"/>
      <c r="AF126" s="819" t="s">
        <v>450</v>
      </c>
      <c r="AG126" s="817"/>
      <c r="AH126" s="817"/>
      <c r="AI126" s="817"/>
      <c r="AJ126" s="818"/>
      <c r="AK126" s="819" t="s">
        <v>450</v>
      </c>
      <c r="AL126" s="817"/>
      <c r="AM126" s="817"/>
      <c r="AN126" s="817"/>
      <c r="AO126" s="818"/>
      <c r="AP126" s="787" t="s">
        <v>450</v>
      </c>
      <c r="AQ126" s="788"/>
      <c r="AR126" s="788"/>
      <c r="AS126" s="788"/>
      <c r="AT126" s="789"/>
      <c r="AU126" s="233"/>
      <c r="AV126" s="233"/>
      <c r="AW126" s="233"/>
      <c r="AX126" s="845" t="s">
        <v>454</v>
      </c>
      <c r="AY126" s="797"/>
      <c r="AZ126" s="797"/>
      <c r="BA126" s="797"/>
      <c r="BB126" s="797"/>
      <c r="BC126" s="797"/>
      <c r="BD126" s="797"/>
      <c r="BE126" s="798"/>
      <c r="BF126" s="796" t="s">
        <v>455</v>
      </c>
      <c r="BG126" s="797"/>
      <c r="BH126" s="797"/>
      <c r="BI126" s="797"/>
      <c r="BJ126" s="797"/>
      <c r="BK126" s="797"/>
      <c r="BL126" s="798"/>
      <c r="BM126" s="796" t="s">
        <v>456</v>
      </c>
      <c r="BN126" s="797"/>
      <c r="BO126" s="797"/>
      <c r="BP126" s="797"/>
      <c r="BQ126" s="797"/>
      <c r="BR126" s="797"/>
      <c r="BS126" s="798"/>
      <c r="BT126" s="796" t="s">
        <v>457</v>
      </c>
      <c r="BU126" s="797"/>
      <c r="BV126" s="797"/>
      <c r="BW126" s="797"/>
      <c r="BX126" s="797"/>
      <c r="BY126" s="797"/>
      <c r="BZ126" s="799"/>
      <c r="CA126" s="233"/>
      <c r="CB126" s="233"/>
      <c r="CC126" s="233"/>
      <c r="CD126" s="234"/>
      <c r="CE126" s="234"/>
      <c r="CF126" s="234"/>
      <c r="CG126" s="231"/>
      <c r="CH126" s="231"/>
      <c r="CI126" s="231"/>
      <c r="CJ126" s="232"/>
      <c r="CK126" s="851"/>
      <c r="CL126" s="851"/>
      <c r="CM126" s="851"/>
      <c r="CN126" s="851"/>
      <c r="CO126" s="852"/>
      <c r="CP126" s="800" t="s">
        <v>458</v>
      </c>
      <c r="CQ126" s="801"/>
      <c r="CR126" s="801"/>
      <c r="CS126" s="801"/>
      <c r="CT126" s="801"/>
      <c r="CU126" s="801"/>
      <c r="CV126" s="801"/>
      <c r="CW126" s="801"/>
      <c r="CX126" s="801"/>
      <c r="CY126" s="801"/>
      <c r="CZ126" s="801"/>
      <c r="DA126" s="801"/>
      <c r="DB126" s="801"/>
      <c r="DC126" s="801"/>
      <c r="DD126" s="801"/>
      <c r="DE126" s="801"/>
      <c r="DF126" s="802"/>
      <c r="DG126" s="803" t="s">
        <v>450</v>
      </c>
      <c r="DH126" s="804"/>
      <c r="DI126" s="804"/>
      <c r="DJ126" s="804"/>
      <c r="DK126" s="804"/>
      <c r="DL126" s="804" t="s">
        <v>450</v>
      </c>
      <c r="DM126" s="804"/>
      <c r="DN126" s="804"/>
      <c r="DO126" s="804"/>
      <c r="DP126" s="804"/>
      <c r="DQ126" s="804" t="s">
        <v>450</v>
      </c>
      <c r="DR126" s="804"/>
      <c r="DS126" s="804"/>
      <c r="DT126" s="804"/>
      <c r="DU126" s="804"/>
      <c r="DV126" s="862" t="s">
        <v>450</v>
      </c>
      <c r="DW126" s="862"/>
      <c r="DX126" s="862"/>
      <c r="DY126" s="862"/>
      <c r="DZ126" s="863"/>
    </row>
    <row r="127" spans="1:130" s="197" customFormat="1" ht="26.25" customHeight="1" thickBot="1">
      <c r="A127" s="836"/>
      <c r="B127" s="837"/>
      <c r="C127" s="864" t="s">
        <v>459</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816">
        <v>709</v>
      </c>
      <c r="AB127" s="817"/>
      <c r="AC127" s="817"/>
      <c r="AD127" s="817"/>
      <c r="AE127" s="818"/>
      <c r="AF127" s="819">
        <v>580</v>
      </c>
      <c r="AG127" s="817"/>
      <c r="AH127" s="817"/>
      <c r="AI127" s="817"/>
      <c r="AJ127" s="818"/>
      <c r="AK127" s="819">
        <v>496</v>
      </c>
      <c r="AL127" s="817"/>
      <c r="AM127" s="817"/>
      <c r="AN127" s="817"/>
      <c r="AO127" s="818"/>
      <c r="AP127" s="787">
        <v>0</v>
      </c>
      <c r="AQ127" s="788"/>
      <c r="AR127" s="788"/>
      <c r="AS127" s="788"/>
      <c r="AT127" s="789"/>
      <c r="AU127" s="233"/>
      <c r="AV127" s="233"/>
      <c r="AW127" s="233"/>
      <c r="AX127" s="790" t="s">
        <v>460</v>
      </c>
      <c r="AY127" s="791"/>
      <c r="AZ127" s="791"/>
      <c r="BA127" s="791"/>
      <c r="BB127" s="791"/>
      <c r="BC127" s="791"/>
      <c r="BD127" s="791"/>
      <c r="BE127" s="792"/>
      <c r="BF127" s="793" t="s">
        <v>450</v>
      </c>
      <c r="BG127" s="794"/>
      <c r="BH127" s="794"/>
      <c r="BI127" s="794"/>
      <c r="BJ127" s="794"/>
      <c r="BK127" s="794"/>
      <c r="BL127" s="795"/>
      <c r="BM127" s="793">
        <v>12.83</v>
      </c>
      <c r="BN127" s="794"/>
      <c r="BO127" s="794"/>
      <c r="BP127" s="794"/>
      <c r="BQ127" s="794"/>
      <c r="BR127" s="794"/>
      <c r="BS127" s="795"/>
      <c r="BT127" s="793">
        <v>20</v>
      </c>
      <c r="BU127" s="794"/>
      <c r="BV127" s="794"/>
      <c r="BW127" s="794"/>
      <c r="BX127" s="794"/>
      <c r="BY127" s="794"/>
      <c r="BZ127" s="856"/>
      <c r="CA127" s="234"/>
      <c r="CB127" s="234"/>
      <c r="CC127" s="234"/>
      <c r="CD127" s="234"/>
      <c r="CE127" s="234"/>
      <c r="CF127" s="234"/>
      <c r="CG127" s="231"/>
      <c r="CH127" s="231"/>
      <c r="CI127" s="231"/>
      <c r="CJ127" s="232"/>
      <c r="CK127" s="853"/>
      <c r="CL127" s="853"/>
      <c r="CM127" s="853"/>
      <c r="CN127" s="853"/>
      <c r="CO127" s="854"/>
      <c r="CP127" s="857" t="s">
        <v>461</v>
      </c>
      <c r="CQ127" s="785"/>
      <c r="CR127" s="785"/>
      <c r="CS127" s="785"/>
      <c r="CT127" s="785"/>
      <c r="CU127" s="785"/>
      <c r="CV127" s="785"/>
      <c r="CW127" s="785"/>
      <c r="CX127" s="785"/>
      <c r="CY127" s="785"/>
      <c r="CZ127" s="785"/>
      <c r="DA127" s="785"/>
      <c r="DB127" s="785"/>
      <c r="DC127" s="785"/>
      <c r="DD127" s="785"/>
      <c r="DE127" s="785"/>
      <c r="DF127" s="786"/>
      <c r="DG127" s="858" t="s">
        <v>462</v>
      </c>
      <c r="DH127" s="859"/>
      <c r="DI127" s="859"/>
      <c r="DJ127" s="859"/>
      <c r="DK127" s="859"/>
      <c r="DL127" s="859" t="s">
        <v>463</v>
      </c>
      <c r="DM127" s="859"/>
      <c r="DN127" s="859"/>
      <c r="DO127" s="859"/>
      <c r="DP127" s="859"/>
      <c r="DQ127" s="859" t="s">
        <v>463</v>
      </c>
      <c r="DR127" s="859"/>
      <c r="DS127" s="859"/>
      <c r="DT127" s="859"/>
      <c r="DU127" s="859"/>
      <c r="DV127" s="860" t="s">
        <v>463</v>
      </c>
      <c r="DW127" s="860"/>
      <c r="DX127" s="860"/>
      <c r="DY127" s="860"/>
      <c r="DZ127" s="861"/>
    </row>
    <row r="128" spans="1:130" s="197" customFormat="1" ht="26.25" customHeight="1">
      <c r="A128" s="828" t="s">
        <v>464</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465</v>
      </c>
      <c r="X128" s="830"/>
      <c r="Y128" s="830"/>
      <c r="Z128" s="831"/>
      <c r="AA128" s="756">
        <v>182231</v>
      </c>
      <c r="AB128" s="757"/>
      <c r="AC128" s="757"/>
      <c r="AD128" s="757"/>
      <c r="AE128" s="758"/>
      <c r="AF128" s="759">
        <v>206929</v>
      </c>
      <c r="AG128" s="757"/>
      <c r="AH128" s="757"/>
      <c r="AI128" s="757"/>
      <c r="AJ128" s="758"/>
      <c r="AK128" s="759">
        <v>212906</v>
      </c>
      <c r="AL128" s="757"/>
      <c r="AM128" s="757"/>
      <c r="AN128" s="757"/>
      <c r="AO128" s="758"/>
      <c r="AP128" s="760"/>
      <c r="AQ128" s="761"/>
      <c r="AR128" s="761"/>
      <c r="AS128" s="761"/>
      <c r="AT128" s="762"/>
      <c r="AU128" s="235"/>
      <c r="AV128" s="235"/>
      <c r="AW128" s="235"/>
      <c r="AX128" s="805" t="s">
        <v>466</v>
      </c>
      <c r="AY128" s="801"/>
      <c r="AZ128" s="801"/>
      <c r="BA128" s="801"/>
      <c r="BB128" s="801"/>
      <c r="BC128" s="801"/>
      <c r="BD128" s="801"/>
      <c r="BE128" s="802"/>
      <c r="BF128" s="823" t="s">
        <v>450</v>
      </c>
      <c r="BG128" s="824"/>
      <c r="BH128" s="824"/>
      <c r="BI128" s="824"/>
      <c r="BJ128" s="824"/>
      <c r="BK128" s="824"/>
      <c r="BL128" s="825"/>
      <c r="BM128" s="823">
        <v>17.829999999999998</v>
      </c>
      <c r="BN128" s="824"/>
      <c r="BO128" s="824"/>
      <c r="BP128" s="824"/>
      <c r="BQ128" s="824"/>
      <c r="BR128" s="824"/>
      <c r="BS128" s="825"/>
      <c r="BT128" s="823">
        <v>30</v>
      </c>
      <c r="BU128" s="826"/>
      <c r="BV128" s="826"/>
      <c r="BW128" s="826"/>
      <c r="BX128" s="826"/>
      <c r="BY128" s="826"/>
      <c r="BZ128" s="82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11" t="s">
        <v>91</v>
      </c>
      <c r="B129" s="812"/>
      <c r="C129" s="812"/>
      <c r="D129" s="812"/>
      <c r="E129" s="812"/>
      <c r="F129" s="812"/>
      <c r="G129" s="812"/>
      <c r="H129" s="812"/>
      <c r="I129" s="812"/>
      <c r="J129" s="812"/>
      <c r="K129" s="812"/>
      <c r="L129" s="812"/>
      <c r="M129" s="812"/>
      <c r="N129" s="812"/>
      <c r="O129" s="812"/>
      <c r="P129" s="812"/>
      <c r="Q129" s="812"/>
      <c r="R129" s="812"/>
      <c r="S129" s="812"/>
      <c r="T129" s="812"/>
      <c r="U129" s="812"/>
      <c r="V129" s="812"/>
      <c r="W129" s="813" t="s">
        <v>467</v>
      </c>
      <c r="X129" s="814"/>
      <c r="Y129" s="814"/>
      <c r="Z129" s="815"/>
      <c r="AA129" s="816">
        <v>13983954</v>
      </c>
      <c r="AB129" s="817"/>
      <c r="AC129" s="817"/>
      <c r="AD129" s="817"/>
      <c r="AE129" s="818"/>
      <c r="AF129" s="819">
        <v>14160277</v>
      </c>
      <c r="AG129" s="817"/>
      <c r="AH129" s="817"/>
      <c r="AI129" s="817"/>
      <c r="AJ129" s="818"/>
      <c r="AK129" s="819">
        <v>14324823</v>
      </c>
      <c r="AL129" s="817"/>
      <c r="AM129" s="817"/>
      <c r="AN129" s="817"/>
      <c r="AO129" s="818"/>
      <c r="AP129" s="820"/>
      <c r="AQ129" s="821"/>
      <c r="AR129" s="821"/>
      <c r="AS129" s="821"/>
      <c r="AT129" s="822"/>
      <c r="AU129" s="235"/>
      <c r="AV129" s="235"/>
      <c r="AW129" s="235"/>
      <c r="AX129" s="805" t="s">
        <v>468</v>
      </c>
      <c r="AY129" s="801"/>
      <c r="AZ129" s="801"/>
      <c r="BA129" s="801"/>
      <c r="BB129" s="801"/>
      <c r="BC129" s="801"/>
      <c r="BD129" s="801"/>
      <c r="BE129" s="802"/>
      <c r="BF129" s="806">
        <v>5.8</v>
      </c>
      <c r="BG129" s="807"/>
      <c r="BH129" s="807"/>
      <c r="BI129" s="807"/>
      <c r="BJ129" s="807"/>
      <c r="BK129" s="807"/>
      <c r="BL129" s="808"/>
      <c r="BM129" s="806">
        <v>25</v>
      </c>
      <c r="BN129" s="807"/>
      <c r="BO129" s="807"/>
      <c r="BP129" s="807"/>
      <c r="BQ129" s="807"/>
      <c r="BR129" s="807"/>
      <c r="BS129" s="808"/>
      <c r="BT129" s="806">
        <v>35</v>
      </c>
      <c r="BU129" s="809"/>
      <c r="BV129" s="809"/>
      <c r="BW129" s="809"/>
      <c r="BX129" s="809"/>
      <c r="BY129" s="809"/>
      <c r="BZ129" s="81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11" t="s">
        <v>469</v>
      </c>
      <c r="B130" s="812"/>
      <c r="C130" s="812"/>
      <c r="D130" s="812"/>
      <c r="E130" s="812"/>
      <c r="F130" s="812"/>
      <c r="G130" s="812"/>
      <c r="H130" s="812"/>
      <c r="I130" s="812"/>
      <c r="J130" s="812"/>
      <c r="K130" s="812"/>
      <c r="L130" s="812"/>
      <c r="M130" s="812"/>
      <c r="N130" s="812"/>
      <c r="O130" s="812"/>
      <c r="P130" s="812"/>
      <c r="Q130" s="812"/>
      <c r="R130" s="812"/>
      <c r="S130" s="812"/>
      <c r="T130" s="812"/>
      <c r="U130" s="812"/>
      <c r="V130" s="812"/>
      <c r="W130" s="813" t="s">
        <v>470</v>
      </c>
      <c r="X130" s="814"/>
      <c r="Y130" s="814"/>
      <c r="Z130" s="815"/>
      <c r="AA130" s="816">
        <v>2221138</v>
      </c>
      <c r="AB130" s="817"/>
      <c r="AC130" s="817"/>
      <c r="AD130" s="817"/>
      <c r="AE130" s="818"/>
      <c r="AF130" s="819">
        <v>2401994</v>
      </c>
      <c r="AG130" s="817"/>
      <c r="AH130" s="817"/>
      <c r="AI130" s="817"/>
      <c r="AJ130" s="818"/>
      <c r="AK130" s="819">
        <v>2450830</v>
      </c>
      <c r="AL130" s="817"/>
      <c r="AM130" s="817"/>
      <c r="AN130" s="817"/>
      <c r="AO130" s="818"/>
      <c r="AP130" s="820"/>
      <c r="AQ130" s="821"/>
      <c r="AR130" s="821"/>
      <c r="AS130" s="821"/>
      <c r="AT130" s="822"/>
      <c r="AU130" s="235"/>
      <c r="AV130" s="235"/>
      <c r="AW130" s="235"/>
      <c r="AX130" s="784" t="s">
        <v>471</v>
      </c>
      <c r="AY130" s="785"/>
      <c r="AZ130" s="785"/>
      <c r="BA130" s="785"/>
      <c r="BB130" s="785"/>
      <c r="BC130" s="785"/>
      <c r="BD130" s="785"/>
      <c r="BE130" s="786"/>
      <c r="BF130" s="738" t="s">
        <v>472</v>
      </c>
      <c r="BG130" s="739"/>
      <c r="BH130" s="739"/>
      <c r="BI130" s="739"/>
      <c r="BJ130" s="739"/>
      <c r="BK130" s="739"/>
      <c r="BL130" s="740"/>
      <c r="BM130" s="738">
        <v>350</v>
      </c>
      <c r="BN130" s="739"/>
      <c r="BO130" s="739"/>
      <c r="BP130" s="739"/>
      <c r="BQ130" s="739"/>
      <c r="BR130" s="739"/>
      <c r="BS130" s="740"/>
      <c r="BT130" s="741"/>
      <c r="BU130" s="742"/>
      <c r="BV130" s="742"/>
      <c r="BW130" s="742"/>
      <c r="BX130" s="742"/>
      <c r="BY130" s="742"/>
      <c r="BZ130" s="74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473</v>
      </c>
      <c r="X131" s="747"/>
      <c r="Y131" s="747"/>
      <c r="Z131" s="748"/>
      <c r="AA131" s="749">
        <v>11762816</v>
      </c>
      <c r="AB131" s="750"/>
      <c r="AC131" s="750"/>
      <c r="AD131" s="750"/>
      <c r="AE131" s="751"/>
      <c r="AF131" s="752">
        <v>11758283</v>
      </c>
      <c r="AG131" s="750"/>
      <c r="AH131" s="750"/>
      <c r="AI131" s="750"/>
      <c r="AJ131" s="751"/>
      <c r="AK131" s="752">
        <v>11873993</v>
      </c>
      <c r="AL131" s="750"/>
      <c r="AM131" s="750"/>
      <c r="AN131" s="750"/>
      <c r="AO131" s="751"/>
      <c r="AP131" s="753"/>
      <c r="AQ131" s="754"/>
      <c r="AR131" s="754"/>
      <c r="AS131" s="754"/>
      <c r="AT131" s="75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6" t="s">
        <v>474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475</v>
      </c>
      <c r="W132" s="770"/>
      <c r="X132" s="770"/>
      <c r="Y132" s="770"/>
      <c r="Z132" s="771"/>
      <c r="AA132" s="772">
        <v>7.1043532430000003</v>
      </c>
      <c r="AB132" s="773"/>
      <c r="AC132" s="773"/>
      <c r="AD132" s="773"/>
      <c r="AE132" s="774"/>
      <c r="AF132" s="775">
        <v>5.8746672450000004</v>
      </c>
      <c r="AG132" s="773"/>
      <c r="AH132" s="773"/>
      <c r="AI132" s="773"/>
      <c r="AJ132" s="774"/>
      <c r="AK132" s="775">
        <v>4.4906039609999997</v>
      </c>
      <c r="AL132" s="773"/>
      <c r="AM132" s="773"/>
      <c r="AN132" s="773"/>
      <c r="AO132" s="774"/>
      <c r="AP132" s="776"/>
      <c r="AQ132" s="777"/>
      <c r="AR132" s="777"/>
      <c r="AS132" s="777"/>
      <c r="AT132" s="77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79" t="s">
        <v>476</v>
      </c>
      <c r="W133" s="779"/>
      <c r="X133" s="779"/>
      <c r="Y133" s="779"/>
      <c r="Z133" s="780"/>
      <c r="AA133" s="781">
        <v>7.5</v>
      </c>
      <c r="AB133" s="782"/>
      <c r="AC133" s="782"/>
      <c r="AD133" s="782"/>
      <c r="AE133" s="783"/>
      <c r="AF133" s="781">
        <v>6.9</v>
      </c>
      <c r="AG133" s="782"/>
      <c r="AH133" s="782"/>
      <c r="AI133" s="782"/>
      <c r="AJ133" s="783"/>
      <c r="AK133" s="781">
        <v>5.8</v>
      </c>
      <c r="AL133" s="782"/>
      <c r="AM133" s="782"/>
      <c r="AN133" s="782"/>
      <c r="AO133" s="783"/>
      <c r="AP133" s="763"/>
      <c r="AQ133" s="764"/>
      <c r="AR133" s="764"/>
      <c r="AS133" s="764"/>
      <c r="AT133" s="76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3:DU13"/>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G117:DK117"/>
    <mergeCell ref="DL117:DP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DQ12:DU12"/>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9" t="s">
        <v>479</v>
      </c>
      <c r="L7" s="254"/>
      <c r="M7" s="255" t="s">
        <v>480</v>
      </c>
      <c r="N7" s="256"/>
    </row>
    <row r="8" spans="1:16">
      <c r="A8" s="248"/>
      <c r="B8" s="244"/>
      <c r="C8" s="244"/>
      <c r="D8" s="244"/>
      <c r="E8" s="244"/>
      <c r="F8" s="244"/>
      <c r="G8" s="257"/>
      <c r="H8" s="258"/>
      <c r="I8" s="258"/>
      <c r="J8" s="259"/>
      <c r="K8" s="1150"/>
      <c r="L8" s="260" t="s">
        <v>481</v>
      </c>
      <c r="M8" s="261" t="s">
        <v>482</v>
      </c>
      <c r="N8" s="262" t="s">
        <v>483</v>
      </c>
    </row>
    <row r="9" spans="1:16">
      <c r="A9" s="248"/>
      <c r="B9" s="244"/>
      <c r="C9" s="244"/>
      <c r="D9" s="244"/>
      <c r="E9" s="244"/>
      <c r="F9" s="244"/>
      <c r="G9" s="1163" t="s">
        <v>484</v>
      </c>
      <c r="H9" s="1164"/>
      <c r="I9" s="1164"/>
      <c r="J9" s="1165"/>
      <c r="K9" s="263">
        <v>3221382</v>
      </c>
      <c r="L9" s="264">
        <v>53569</v>
      </c>
      <c r="M9" s="265">
        <v>72299</v>
      </c>
      <c r="N9" s="266">
        <v>-25.9</v>
      </c>
    </row>
    <row r="10" spans="1:16">
      <c r="A10" s="248"/>
      <c r="B10" s="244"/>
      <c r="C10" s="244"/>
      <c r="D10" s="244"/>
      <c r="E10" s="244"/>
      <c r="F10" s="244"/>
      <c r="G10" s="1163" t="s">
        <v>485</v>
      </c>
      <c r="H10" s="1164"/>
      <c r="I10" s="1164"/>
      <c r="J10" s="1165"/>
      <c r="K10" s="267">
        <v>246847</v>
      </c>
      <c r="L10" s="268">
        <v>4105</v>
      </c>
      <c r="M10" s="269">
        <v>5259</v>
      </c>
      <c r="N10" s="270">
        <v>-21.9</v>
      </c>
    </row>
    <row r="11" spans="1:16" ht="13.5" customHeight="1">
      <c r="A11" s="248"/>
      <c r="B11" s="244"/>
      <c r="C11" s="244"/>
      <c r="D11" s="244"/>
      <c r="E11" s="244"/>
      <c r="F11" s="244"/>
      <c r="G11" s="1163" t="s">
        <v>486</v>
      </c>
      <c r="H11" s="1164"/>
      <c r="I11" s="1164"/>
      <c r="J11" s="1165"/>
      <c r="K11" s="267">
        <v>412276</v>
      </c>
      <c r="L11" s="268">
        <v>6856</v>
      </c>
      <c r="M11" s="269">
        <v>5513</v>
      </c>
      <c r="N11" s="270">
        <v>24.4</v>
      </c>
    </row>
    <row r="12" spans="1:16" ht="13.5" customHeight="1">
      <c r="A12" s="248"/>
      <c r="B12" s="244"/>
      <c r="C12" s="244"/>
      <c r="D12" s="244"/>
      <c r="E12" s="244"/>
      <c r="F12" s="244"/>
      <c r="G12" s="1163" t="s">
        <v>487</v>
      </c>
      <c r="H12" s="1164"/>
      <c r="I12" s="1164"/>
      <c r="J12" s="1165"/>
      <c r="K12" s="267" t="s">
        <v>488</v>
      </c>
      <c r="L12" s="268" t="s">
        <v>488</v>
      </c>
      <c r="M12" s="269">
        <v>1180</v>
      </c>
      <c r="N12" s="270" t="s">
        <v>488</v>
      </c>
    </row>
    <row r="13" spans="1:16" ht="13.5" customHeight="1">
      <c r="A13" s="248"/>
      <c r="B13" s="244"/>
      <c r="C13" s="244"/>
      <c r="D13" s="244"/>
      <c r="E13" s="244"/>
      <c r="F13" s="244"/>
      <c r="G13" s="1163" t="s">
        <v>489</v>
      </c>
      <c r="H13" s="1164"/>
      <c r="I13" s="1164"/>
      <c r="J13" s="1165"/>
      <c r="K13" s="267" t="s">
        <v>488</v>
      </c>
      <c r="L13" s="268" t="s">
        <v>488</v>
      </c>
      <c r="M13" s="269">
        <v>2</v>
      </c>
      <c r="N13" s="270" t="s">
        <v>488</v>
      </c>
    </row>
    <row r="14" spans="1:16" ht="13.5" customHeight="1">
      <c r="A14" s="248"/>
      <c r="B14" s="244"/>
      <c r="C14" s="244"/>
      <c r="D14" s="244"/>
      <c r="E14" s="244"/>
      <c r="F14" s="244"/>
      <c r="G14" s="1163" t="s">
        <v>490</v>
      </c>
      <c r="H14" s="1164"/>
      <c r="I14" s="1164"/>
      <c r="J14" s="1165"/>
      <c r="K14" s="267">
        <v>138454</v>
      </c>
      <c r="L14" s="268">
        <v>2302</v>
      </c>
      <c r="M14" s="269">
        <v>3170</v>
      </c>
      <c r="N14" s="270">
        <v>-27.4</v>
      </c>
    </row>
    <row r="15" spans="1:16" ht="13.5" customHeight="1">
      <c r="A15" s="248"/>
      <c r="B15" s="244"/>
      <c r="C15" s="244"/>
      <c r="D15" s="244"/>
      <c r="E15" s="244"/>
      <c r="F15" s="244"/>
      <c r="G15" s="1163" t="s">
        <v>491</v>
      </c>
      <c r="H15" s="1164"/>
      <c r="I15" s="1164"/>
      <c r="J15" s="1165"/>
      <c r="K15" s="267">
        <v>174756</v>
      </c>
      <c r="L15" s="268">
        <v>2906</v>
      </c>
      <c r="M15" s="269">
        <v>1822</v>
      </c>
      <c r="N15" s="270">
        <v>59.5</v>
      </c>
    </row>
    <row r="16" spans="1:16">
      <c r="A16" s="248"/>
      <c r="B16" s="244"/>
      <c r="C16" s="244"/>
      <c r="D16" s="244"/>
      <c r="E16" s="244"/>
      <c r="F16" s="244"/>
      <c r="G16" s="1166" t="s">
        <v>492</v>
      </c>
      <c r="H16" s="1167"/>
      <c r="I16" s="1167"/>
      <c r="J16" s="1168"/>
      <c r="K16" s="268">
        <v>-308482</v>
      </c>
      <c r="L16" s="268">
        <v>-5130</v>
      </c>
      <c r="M16" s="269">
        <v>-7642</v>
      </c>
      <c r="N16" s="270">
        <v>-32.9</v>
      </c>
    </row>
    <row r="17" spans="1:16">
      <c r="A17" s="248"/>
      <c r="B17" s="244"/>
      <c r="C17" s="244"/>
      <c r="D17" s="244"/>
      <c r="E17" s="244"/>
      <c r="F17" s="244"/>
      <c r="G17" s="1166" t="s">
        <v>166</v>
      </c>
      <c r="H17" s="1167"/>
      <c r="I17" s="1167"/>
      <c r="J17" s="1168"/>
      <c r="K17" s="268">
        <v>3885233</v>
      </c>
      <c r="L17" s="268">
        <v>64609</v>
      </c>
      <c r="M17" s="269">
        <v>81603</v>
      </c>
      <c r="N17" s="270">
        <v>-20.8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60" t="s">
        <v>497</v>
      </c>
      <c r="H21" s="1161"/>
      <c r="I21" s="1161"/>
      <c r="J21" s="1162"/>
      <c r="K21" s="280">
        <v>5.94</v>
      </c>
      <c r="L21" s="281">
        <v>7.96</v>
      </c>
      <c r="M21" s="282">
        <v>-2.02</v>
      </c>
      <c r="N21" s="249"/>
      <c r="O21" s="283"/>
      <c r="P21" s="279"/>
    </row>
    <row r="22" spans="1:16" s="284" customFormat="1">
      <c r="A22" s="279"/>
      <c r="B22" s="249"/>
      <c r="C22" s="249"/>
      <c r="D22" s="249"/>
      <c r="E22" s="249"/>
      <c r="F22" s="249"/>
      <c r="G22" s="1160" t="s">
        <v>498</v>
      </c>
      <c r="H22" s="1161"/>
      <c r="I22" s="1161"/>
      <c r="J22" s="1162"/>
      <c r="K22" s="285">
        <v>99.9</v>
      </c>
      <c r="L22" s="286">
        <v>98.3</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9" t="s">
        <v>479</v>
      </c>
      <c r="L30" s="254"/>
      <c r="M30" s="255" t="s">
        <v>480</v>
      </c>
      <c r="N30" s="256"/>
    </row>
    <row r="31" spans="1:16">
      <c r="A31" s="248"/>
      <c r="B31" s="244"/>
      <c r="C31" s="244"/>
      <c r="D31" s="244"/>
      <c r="E31" s="244"/>
      <c r="F31" s="244"/>
      <c r="G31" s="257"/>
      <c r="H31" s="258"/>
      <c r="I31" s="258"/>
      <c r="J31" s="259"/>
      <c r="K31" s="1150"/>
      <c r="L31" s="260" t="s">
        <v>481</v>
      </c>
      <c r="M31" s="261" t="s">
        <v>482</v>
      </c>
      <c r="N31" s="262" t="s">
        <v>483</v>
      </c>
    </row>
    <row r="32" spans="1:16" ht="27" customHeight="1">
      <c r="A32" s="248"/>
      <c r="B32" s="244"/>
      <c r="C32" s="244"/>
      <c r="D32" s="244"/>
      <c r="E32" s="244"/>
      <c r="F32" s="244"/>
      <c r="G32" s="1151" t="s">
        <v>502</v>
      </c>
      <c r="H32" s="1152"/>
      <c r="I32" s="1152"/>
      <c r="J32" s="1153"/>
      <c r="K32" s="294">
        <v>2371573</v>
      </c>
      <c r="L32" s="294">
        <v>39437</v>
      </c>
      <c r="M32" s="295">
        <v>50969</v>
      </c>
      <c r="N32" s="296">
        <v>-22.6</v>
      </c>
    </row>
    <row r="33" spans="1:16" ht="13.5" customHeight="1">
      <c r="A33" s="248"/>
      <c r="B33" s="244"/>
      <c r="C33" s="244"/>
      <c r="D33" s="244"/>
      <c r="E33" s="244"/>
      <c r="F33" s="244"/>
      <c r="G33" s="1151" t="s">
        <v>503</v>
      </c>
      <c r="H33" s="1152"/>
      <c r="I33" s="1152"/>
      <c r="J33" s="1153"/>
      <c r="K33" s="294" t="s">
        <v>488</v>
      </c>
      <c r="L33" s="294" t="s">
        <v>488</v>
      </c>
      <c r="M33" s="295" t="s">
        <v>488</v>
      </c>
      <c r="N33" s="296" t="s">
        <v>488</v>
      </c>
    </row>
    <row r="34" spans="1:16" ht="27" customHeight="1">
      <c r="A34" s="248"/>
      <c r="B34" s="244"/>
      <c r="C34" s="244"/>
      <c r="D34" s="244"/>
      <c r="E34" s="244"/>
      <c r="F34" s="244"/>
      <c r="G34" s="1151" t="s">
        <v>504</v>
      </c>
      <c r="H34" s="1152"/>
      <c r="I34" s="1152"/>
      <c r="J34" s="1153"/>
      <c r="K34" s="294" t="s">
        <v>488</v>
      </c>
      <c r="L34" s="294" t="s">
        <v>488</v>
      </c>
      <c r="M34" s="295">
        <v>29</v>
      </c>
      <c r="N34" s="296" t="s">
        <v>488</v>
      </c>
    </row>
    <row r="35" spans="1:16" ht="27" customHeight="1">
      <c r="A35" s="248"/>
      <c r="B35" s="244"/>
      <c r="C35" s="244"/>
      <c r="D35" s="244"/>
      <c r="E35" s="244"/>
      <c r="F35" s="244"/>
      <c r="G35" s="1151" t="s">
        <v>505</v>
      </c>
      <c r="H35" s="1152"/>
      <c r="I35" s="1152"/>
      <c r="J35" s="1153"/>
      <c r="K35" s="294">
        <v>647231</v>
      </c>
      <c r="L35" s="294">
        <v>10763</v>
      </c>
      <c r="M35" s="295">
        <v>14294</v>
      </c>
      <c r="N35" s="296">
        <v>-24.7</v>
      </c>
    </row>
    <row r="36" spans="1:16" ht="27" customHeight="1">
      <c r="A36" s="248"/>
      <c r="B36" s="244"/>
      <c r="C36" s="244"/>
      <c r="D36" s="244"/>
      <c r="E36" s="244"/>
      <c r="F36" s="244"/>
      <c r="G36" s="1151" t="s">
        <v>506</v>
      </c>
      <c r="H36" s="1152"/>
      <c r="I36" s="1152"/>
      <c r="J36" s="1153"/>
      <c r="K36" s="294">
        <v>84379</v>
      </c>
      <c r="L36" s="294">
        <v>1403</v>
      </c>
      <c r="M36" s="295">
        <v>1493</v>
      </c>
      <c r="N36" s="296">
        <v>-6</v>
      </c>
    </row>
    <row r="37" spans="1:16" ht="13.5" customHeight="1">
      <c r="A37" s="248"/>
      <c r="B37" s="244"/>
      <c r="C37" s="244"/>
      <c r="D37" s="244"/>
      <c r="E37" s="244"/>
      <c r="F37" s="244"/>
      <c r="G37" s="1151" t="s">
        <v>507</v>
      </c>
      <c r="H37" s="1152"/>
      <c r="I37" s="1152"/>
      <c r="J37" s="1153"/>
      <c r="K37" s="294">
        <v>93767</v>
      </c>
      <c r="L37" s="294">
        <v>1559</v>
      </c>
      <c r="M37" s="295">
        <v>1584</v>
      </c>
      <c r="N37" s="296">
        <v>-1.6</v>
      </c>
    </row>
    <row r="38" spans="1:16" ht="27" customHeight="1">
      <c r="A38" s="248"/>
      <c r="B38" s="244"/>
      <c r="C38" s="244"/>
      <c r="D38" s="244"/>
      <c r="E38" s="244"/>
      <c r="F38" s="244"/>
      <c r="G38" s="1154" t="s">
        <v>508</v>
      </c>
      <c r="H38" s="1155"/>
      <c r="I38" s="1155"/>
      <c r="J38" s="1156"/>
      <c r="K38" s="297" t="s">
        <v>488</v>
      </c>
      <c r="L38" s="297" t="s">
        <v>488</v>
      </c>
      <c r="M38" s="298">
        <v>4</v>
      </c>
      <c r="N38" s="299" t="s">
        <v>488</v>
      </c>
      <c r="O38" s="293"/>
    </row>
    <row r="39" spans="1:16">
      <c r="A39" s="248"/>
      <c r="B39" s="244"/>
      <c r="C39" s="244"/>
      <c r="D39" s="244"/>
      <c r="E39" s="244"/>
      <c r="F39" s="244"/>
      <c r="G39" s="1154" t="s">
        <v>509</v>
      </c>
      <c r="H39" s="1155"/>
      <c r="I39" s="1155"/>
      <c r="J39" s="1156"/>
      <c r="K39" s="300">
        <v>-212906</v>
      </c>
      <c r="L39" s="300">
        <v>-3540</v>
      </c>
      <c r="M39" s="301">
        <v>-4432</v>
      </c>
      <c r="N39" s="302">
        <v>-20.100000000000001</v>
      </c>
      <c r="O39" s="293"/>
    </row>
    <row r="40" spans="1:16" ht="27" customHeight="1">
      <c r="A40" s="248"/>
      <c r="B40" s="244"/>
      <c r="C40" s="244"/>
      <c r="D40" s="244"/>
      <c r="E40" s="244"/>
      <c r="F40" s="244"/>
      <c r="G40" s="1151" t="s">
        <v>510</v>
      </c>
      <c r="H40" s="1152"/>
      <c r="I40" s="1152"/>
      <c r="J40" s="1153"/>
      <c r="K40" s="300">
        <v>-2450830</v>
      </c>
      <c r="L40" s="300">
        <v>-40755</v>
      </c>
      <c r="M40" s="301">
        <v>-44638</v>
      </c>
      <c r="N40" s="302">
        <v>-8.6999999999999993</v>
      </c>
      <c r="O40" s="293"/>
    </row>
    <row r="41" spans="1:16">
      <c r="A41" s="248"/>
      <c r="B41" s="244"/>
      <c r="C41" s="244"/>
      <c r="D41" s="244"/>
      <c r="E41" s="244"/>
      <c r="F41" s="244"/>
      <c r="G41" s="1157" t="s">
        <v>277</v>
      </c>
      <c r="H41" s="1158"/>
      <c r="I41" s="1158"/>
      <c r="J41" s="1159"/>
      <c r="K41" s="294">
        <v>533214</v>
      </c>
      <c r="L41" s="300">
        <v>8867</v>
      </c>
      <c r="M41" s="301">
        <v>19303</v>
      </c>
      <c r="N41" s="302">
        <v>-54.1</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44" t="s">
        <v>479</v>
      </c>
      <c r="J49" s="1146" t="s">
        <v>514</v>
      </c>
      <c r="K49" s="1147"/>
      <c r="L49" s="1147"/>
      <c r="M49" s="1147"/>
      <c r="N49" s="1148"/>
    </row>
    <row r="50" spans="1:14">
      <c r="A50" s="248"/>
      <c r="B50" s="244"/>
      <c r="C50" s="244"/>
      <c r="D50" s="244"/>
      <c r="E50" s="244"/>
      <c r="F50" s="244"/>
      <c r="G50" s="312"/>
      <c r="H50" s="313"/>
      <c r="I50" s="1145"/>
      <c r="J50" s="314" t="s">
        <v>515</v>
      </c>
      <c r="K50" s="315" t="s">
        <v>516</v>
      </c>
      <c r="L50" s="316" t="s">
        <v>517</v>
      </c>
      <c r="M50" s="317" t="s">
        <v>518</v>
      </c>
      <c r="N50" s="318" t="s">
        <v>519</v>
      </c>
    </row>
    <row r="51" spans="1:14">
      <c r="A51" s="248"/>
      <c r="B51" s="244"/>
      <c r="C51" s="244"/>
      <c r="D51" s="244"/>
      <c r="E51" s="244"/>
      <c r="F51" s="244"/>
      <c r="G51" s="310" t="s">
        <v>520</v>
      </c>
      <c r="H51" s="311"/>
      <c r="I51" s="319">
        <v>2774019</v>
      </c>
      <c r="J51" s="320">
        <v>46553</v>
      </c>
      <c r="K51" s="321">
        <v>-24.5</v>
      </c>
      <c r="L51" s="322">
        <v>47569</v>
      </c>
      <c r="M51" s="323">
        <v>-23.1</v>
      </c>
      <c r="N51" s="324">
        <v>-1.4</v>
      </c>
    </row>
    <row r="52" spans="1:14">
      <c r="A52" s="248"/>
      <c r="B52" s="244"/>
      <c r="C52" s="244"/>
      <c r="D52" s="244"/>
      <c r="E52" s="244"/>
      <c r="F52" s="244"/>
      <c r="G52" s="325"/>
      <c r="H52" s="326" t="s">
        <v>521</v>
      </c>
      <c r="I52" s="327">
        <v>1845723</v>
      </c>
      <c r="J52" s="328">
        <v>30974</v>
      </c>
      <c r="K52" s="329">
        <v>-13.8</v>
      </c>
      <c r="L52" s="330">
        <v>26255</v>
      </c>
      <c r="M52" s="331">
        <v>-18.399999999999999</v>
      </c>
      <c r="N52" s="332">
        <v>4.5999999999999996</v>
      </c>
    </row>
    <row r="53" spans="1:14">
      <c r="A53" s="248"/>
      <c r="B53" s="244"/>
      <c r="C53" s="244"/>
      <c r="D53" s="244"/>
      <c r="E53" s="244"/>
      <c r="F53" s="244"/>
      <c r="G53" s="310" t="s">
        <v>522</v>
      </c>
      <c r="H53" s="311"/>
      <c r="I53" s="319">
        <v>3182814</v>
      </c>
      <c r="J53" s="320">
        <v>53017</v>
      </c>
      <c r="K53" s="321">
        <v>13.9</v>
      </c>
      <c r="L53" s="322">
        <v>50880</v>
      </c>
      <c r="M53" s="323">
        <v>7</v>
      </c>
      <c r="N53" s="324">
        <v>6.9</v>
      </c>
    </row>
    <row r="54" spans="1:14">
      <c r="A54" s="248"/>
      <c r="B54" s="244"/>
      <c r="C54" s="244"/>
      <c r="D54" s="244"/>
      <c r="E54" s="244"/>
      <c r="F54" s="244"/>
      <c r="G54" s="325"/>
      <c r="H54" s="326" t="s">
        <v>521</v>
      </c>
      <c r="I54" s="327">
        <v>1656573</v>
      </c>
      <c r="J54" s="328">
        <v>27594</v>
      </c>
      <c r="K54" s="329">
        <v>-10.9</v>
      </c>
      <c r="L54" s="330">
        <v>26879</v>
      </c>
      <c r="M54" s="331">
        <v>2.4</v>
      </c>
      <c r="N54" s="332">
        <v>-13.3</v>
      </c>
    </row>
    <row r="55" spans="1:14">
      <c r="A55" s="248"/>
      <c r="B55" s="244"/>
      <c r="C55" s="244"/>
      <c r="D55" s="244"/>
      <c r="E55" s="244"/>
      <c r="F55" s="244"/>
      <c r="G55" s="310" t="s">
        <v>523</v>
      </c>
      <c r="H55" s="311"/>
      <c r="I55" s="319">
        <v>4816202</v>
      </c>
      <c r="J55" s="320">
        <v>79899</v>
      </c>
      <c r="K55" s="321">
        <v>50.7</v>
      </c>
      <c r="L55" s="322">
        <v>63956</v>
      </c>
      <c r="M55" s="323">
        <v>25.7</v>
      </c>
      <c r="N55" s="324">
        <v>25</v>
      </c>
    </row>
    <row r="56" spans="1:14">
      <c r="A56" s="248"/>
      <c r="B56" s="244"/>
      <c r="C56" s="244"/>
      <c r="D56" s="244"/>
      <c r="E56" s="244"/>
      <c r="F56" s="244"/>
      <c r="G56" s="325"/>
      <c r="H56" s="326" t="s">
        <v>521</v>
      </c>
      <c r="I56" s="327">
        <v>2156434</v>
      </c>
      <c r="J56" s="328">
        <v>35774</v>
      </c>
      <c r="K56" s="329">
        <v>29.6</v>
      </c>
      <c r="L56" s="330">
        <v>29239</v>
      </c>
      <c r="M56" s="331">
        <v>8.8000000000000007</v>
      </c>
      <c r="N56" s="332">
        <v>20.8</v>
      </c>
    </row>
    <row r="57" spans="1:14">
      <c r="A57" s="248"/>
      <c r="B57" s="244"/>
      <c r="C57" s="244"/>
      <c r="D57" s="244"/>
      <c r="E57" s="244"/>
      <c r="F57" s="244"/>
      <c r="G57" s="310" t="s">
        <v>524</v>
      </c>
      <c r="H57" s="311"/>
      <c r="I57" s="319">
        <v>3966416</v>
      </c>
      <c r="J57" s="320">
        <v>65849</v>
      </c>
      <c r="K57" s="321">
        <v>-17.600000000000001</v>
      </c>
      <c r="L57" s="322">
        <v>66255</v>
      </c>
      <c r="M57" s="323">
        <v>3.6</v>
      </c>
      <c r="N57" s="324">
        <v>-21.2</v>
      </c>
    </row>
    <row r="58" spans="1:14">
      <c r="A58" s="248"/>
      <c r="B58" s="244"/>
      <c r="C58" s="244"/>
      <c r="D58" s="244"/>
      <c r="E58" s="244"/>
      <c r="F58" s="244"/>
      <c r="G58" s="325"/>
      <c r="H58" s="326" t="s">
        <v>521</v>
      </c>
      <c r="I58" s="327">
        <v>2708530</v>
      </c>
      <c r="J58" s="328">
        <v>44966</v>
      </c>
      <c r="K58" s="329">
        <v>25.7</v>
      </c>
      <c r="L58" s="330">
        <v>31822</v>
      </c>
      <c r="M58" s="331">
        <v>8.8000000000000007</v>
      </c>
      <c r="N58" s="332">
        <v>16.899999999999999</v>
      </c>
    </row>
    <row r="59" spans="1:14">
      <c r="A59" s="248"/>
      <c r="B59" s="244"/>
      <c r="C59" s="244"/>
      <c r="D59" s="244"/>
      <c r="E59" s="244"/>
      <c r="F59" s="244"/>
      <c r="G59" s="310" t="s">
        <v>525</v>
      </c>
      <c r="H59" s="311"/>
      <c r="I59" s="319">
        <v>8312996</v>
      </c>
      <c r="J59" s="320">
        <v>138239</v>
      </c>
      <c r="K59" s="321">
        <v>109.9</v>
      </c>
      <c r="L59" s="322">
        <v>92247</v>
      </c>
      <c r="M59" s="323">
        <v>39.200000000000003</v>
      </c>
      <c r="N59" s="324">
        <v>70.7</v>
      </c>
    </row>
    <row r="60" spans="1:14">
      <c r="A60" s="248"/>
      <c r="B60" s="244"/>
      <c r="C60" s="244"/>
      <c r="D60" s="244"/>
      <c r="E60" s="244"/>
      <c r="F60" s="244"/>
      <c r="G60" s="325"/>
      <c r="H60" s="326" t="s">
        <v>521</v>
      </c>
      <c r="I60" s="333">
        <v>6765549</v>
      </c>
      <c r="J60" s="328">
        <v>112506</v>
      </c>
      <c r="K60" s="329">
        <v>150.19999999999999</v>
      </c>
      <c r="L60" s="330">
        <v>37204</v>
      </c>
      <c r="M60" s="331">
        <v>16.899999999999999</v>
      </c>
      <c r="N60" s="332">
        <v>133.30000000000001</v>
      </c>
    </row>
    <row r="61" spans="1:14">
      <c r="A61" s="248"/>
      <c r="B61" s="244"/>
      <c r="C61" s="244"/>
      <c r="D61" s="244"/>
      <c r="E61" s="244"/>
      <c r="F61" s="244"/>
      <c r="G61" s="310" t="s">
        <v>526</v>
      </c>
      <c r="H61" s="334"/>
      <c r="I61" s="335">
        <v>4610489</v>
      </c>
      <c r="J61" s="336">
        <v>76711</v>
      </c>
      <c r="K61" s="337">
        <v>26.5</v>
      </c>
      <c r="L61" s="338">
        <v>64181</v>
      </c>
      <c r="M61" s="339">
        <v>10.5</v>
      </c>
      <c r="N61" s="324">
        <v>16</v>
      </c>
    </row>
    <row r="62" spans="1:14">
      <c r="A62" s="248"/>
      <c r="B62" s="244"/>
      <c r="C62" s="244"/>
      <c r="D62" s="244"/>
      <c r="E62" s="244"/>
      <c r="F62" s="244"/>
      <c r="G62" s="325"/>
      <c r="H62" s="326" t="s">
        <v>521</v>
      </c>
      <c r="I62" s="327">
        <v>3026562</v>
      </c>
      <c r="J62" s="328">
        <v>50363</v>
      </c>
      <c r="K62" s="329">
        <v>36.200000000000003</v>
      </c>
      <c r="L62" s="330">
        <v>30280</v>
      </c>
      <c r="M62" s="331">
        <v>3.7</v>
      </c>
      <c r="N62" s="332">
        <v>32.5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14.83</v>
      </c>
      <c r="G47" s="12">
        <v>16.850000000000001</v>
      </c>
      <c r="H47" s="12">
        <v>18.11</v>
      </c>
      <c r="I47" s="12">
        <v>17.75</v>
      </c>
      <c r="J47" s="13">
        <v>13.13</v>
      </c>
    </row>
    <row r="48" spans="2:10" ht="57.75" customHeight="1">
      <c r="B48" s="14"/>
      <c r="C48" s="1171" t="s">
        <v>4</v>
      </c>
      <c r="D48" s="1171"/>
      <c r="E48" s="1172"/>
      <c r="F48" s="15">
        <v>9.2100000000000009</v>
      </c>
      <c r="G48" s="16">
        <v>8.01</v>
      </c>
      <c r="H48" s="16">
        <v>7.57</v>
      </c>
      <c r="I48" s="16">
        <v>8.82</v>
      </c>
      <c r="J48" s="17">
        <v>11.53</v>
      </c>
    </row>
    <row r="49" spans="2:10" ht="57.75" customHeight="1" thickBot="1">
      <c r="B49" s="18"/>
      <c r="C49" s="1173" t="s">
        <v>5</v>
      </c>
      <c r="D49" s="1173"/>
      <c r="E49" s="1174"/>
      <c r="F49" s="19">
        <v>3.53</v>
      </c>
      <c r="G49" s="20">
        <v>1.96</v>
      </c>
      <c r="H49" s="20">
        <v>3.97</v>
      </c>
      <c r="I49" s="20">
        <v>4.34</v>
      </c>
      <c r="J49" s="21">
        <v>1.05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2017-02-15T16:42:41Z</dcterms:created>
  <dcterms:modified xsi:type="dcterms:W3CDTF">2018-02-06T00:41:34Z</dcterms:modified>
  <cp:category/>
</cp:coreProperties>
</file>