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0" yWindow="0" windowWidth="24000" windowHeight="94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autoNoTable" iterate="1" iterateCount="1" iterateDelta="0"/>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<sst xmlns="http://schemas.openxmlformats.org/spreadsheetml/2006/main" count="1050" uniqueCount="562">
  <si>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</si>
  <si>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</si>
  <si>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</si>
  <si>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</si>
  <si>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</si>
  <si>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</si>
  <si>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</si>
  <si>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</si>
  <si>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</si>
  <si>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</si>
  <si>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</si>
  <si>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</si>
  <si>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</si>
  <si>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</si>
  <si>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</si>
  <si>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</si>
  <si>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</si>
  <si>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</si>
  <si>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</si>
  <si>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</si>
  <si>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</si>
  <si>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</si>
  <si>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</si>
  <si>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</si>
  <si>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</si>
  <si>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</si>
  <si>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</si>
  <si>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</si>
  <si>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</si>
  <si>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</si>
  <si>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</si>
  <si>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</si>
  <si>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</si>
  <si>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</si>
  <si>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</si>
  <si>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</si>
  <si>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</si>
  <si>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</si>
  <si>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</si>
  <si>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</si>
  <si>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</si>
  <si>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</si>
  <si>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</si>
  <si>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</si>
  <si>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</si>
  <si>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</si>
  <si>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</si>
  <si>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</si>
  <si>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</si>
  <si>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</si>
  <si>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</si>
  <si>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</si>
  <si>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</si>
  <si>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</si>
  <si>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</si>
  <si>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</si>
  <si>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</si>
  <si>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</si>
  <si>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</si>
  <si>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</si>
  <si>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</si>
  <si>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</si>
  <si>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</si>
  <si>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</si>
  <si>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</si>
  <si>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</si>
  <si>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</si>
  <si>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</si>
  <si>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</si>
  <si>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</si>
  <si>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</si>
  <si>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</si>
  <si>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</si>
  <si>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</si>
  <si>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</si>
  <si>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</si>
  <si>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</si>
  <si>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</si>
  <si>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</si>
  <si>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</si>
  <si>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</si>
  <si>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</si>
  <si>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</si>
  <si>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</si>
  <si>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</si>
  <si>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</si>
  <si>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</si>
  <si>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</si>
  <si>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</si>
  <si>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</si>
  <si>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</si>
  <si>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</si>
  <si>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</si>
  <si>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</si>
  <si>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</si>
  <si>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</si>
  <si>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</si>
  <si>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</si>
  <si>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</si>
  <si>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</si>
  <si>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</si>
  <si>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</si>
  <si>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</si>
  <si>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</si>
  <si>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</si>
  <si>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</si>
  <si>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</si>
  <si>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</si>
  <si>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</si>
  <si>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</si>
  <si>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</si>
  <si>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</si>
  <si>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</si>
  <si>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</si>
  <si>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</si>
  <si>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</si>
  <si>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</si>
  <si>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</si>
  <si>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</si>
  <si>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</si>
  <si>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</si>
  <si>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</si>
  <si>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</si>
  <si>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</si>
  <si>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</si>
  <si>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</si>
  <si>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</si>
  <si>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</si>
  <si>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</si>
  <si>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</si>
  <si>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</si>
  <si>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</si>
  <si>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</si>
  <si>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</si>
  <si>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</si>
  <si>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</si>
  <si>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</si>
  <si>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</si>
  <si>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</si>
  <si>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</si>
  <si>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</si>
  <si>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</si>
  <si>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</si>
  <si>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</si>
  <si>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</si>
  <si>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</si>
  <si>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</si>
  <si>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</si>
  <si>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</si>
  <si>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</si>
  <si>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</si>
  <si>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</si>
  <si>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</si>
  <si>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</si>
  <si>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</si>
  <si>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</si>
  <si>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</si>
  <si>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</si>
  <si>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</si>
  <si>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</si>
  <si>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</si>
  <si>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</si>
  <si>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</si>
  <si>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</si>
  <si>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</si>
  <si>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</si>
  <si>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</si>
  <si>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</si>
  <si>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</si>
  <si>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</si>
  <si>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</si>
  <si>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</si>
  <si>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</si>
  <si>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</si>
  <si>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</si>
  <si>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</si>
  <si>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</si>
  <si>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</si>
  <si>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</si>
  <si>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</si>
  <si>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</si>
  <si>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</si>
  <si>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</si>
  <si>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</si>
  <si>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</si>
  <si>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</si>
  <si>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</si>
  <si>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</si>
  <si>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</si>
  <si>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</si>
  <si>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</si>
  <si>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栃木県壬生町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</si>
  <si>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</si>
  <si>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</si>
  <si>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</si>
  <si>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</si>
  <si>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</si>
  <si>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</si>
  <si>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</si>
  <si>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</si>
  <si>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</si>
  <si>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</si>
  <si>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</si>
  <si>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</si>
  <si>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</si>
  <si>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</si>
  <si>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</si>
  <si>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</si>
  <si>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</si>
  <si>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</si>
  <si>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</si>
  <si>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</si>
  <si>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</si>
  <si>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</si>
  <si>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</si>
  <si>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</si>
  <si>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</si>
  <si>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</si>
  <si>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</si>
  <si>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</si>
  <si>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</si>
  <si>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</si>
  <si>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</si>
  <si>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</si>
  <si>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</si>
  <si>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</si>
  <si>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</si>
  <si>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</si>
  <si>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</si>
  <si>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</si>
  <si>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</si>
  <si>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</si>
  <si>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</si>
  <si>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</si>
  <si>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</si>
  <si>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</si>
  <si>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</si>
  <si>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</si>
  <si>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</si>
  <si>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</si>
  <si>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</si>
  <si>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</si>
  <si>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</si>
  <si>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</si>
  <si>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</si>
  <si>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</si>
  <si>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</si>
  <si>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</si>
  <si>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</si>
  <si>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</si>
  <si>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</si>
  <si>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</si>
  <si>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</si>
  <si>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</si>
  <si>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</si>
  <si>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</si>
  <si>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</si>
  <si>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</si>
  <si>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</si>
  <si>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</si>
  <si>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</si>
  <si>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</si>
  <si>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</si>
  <si>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</si>
  <si>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</si>
  <si>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</si>
  <si>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</si>
  <si>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</si>
  <si>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</si>
  <si>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</si>
  <si>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</si>
  <si>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</si>
  <si>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</si>
  <si>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</si>
  <si>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</si>
  <si>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</si>
  <si>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</si>
  <si>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</si>
  <si>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</si>
  <si>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</si>
  <si>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</si>
  <si>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</si>
  <si>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</si>
  <si>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</si>
  <si>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</si>
  <si>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</si>
  <si>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</si>
  <si>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</si>
  <si>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</si>
  <si>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</si>
  <si>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</si>
  <si>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</si>
  <si>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</si>
  <si>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</si>
  <si>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</si>
  <si>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</si>
  <si>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</si>
  <si>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</si>
  <si>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</si>
  <si>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</si>
  <si>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</si>
  <si>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</si>
  <si>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</si>
  <si>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</si>
  <si>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</si>
  <si>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</si>
  <si>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</si>
  <si>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</si>
  <si>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</si>
  <si>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</si>
  <si>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</si>
  <si>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</si>
  <si>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</si>
  <si>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</si>
  <si>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</si>
  <si>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</si>
  <si>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</si>
  <si>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</si>
  <si>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</si>
  <si>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</si>
  <si>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</si>
  <si>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</si>
  <si>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</si>
  <si>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</si>
  <si>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</si>
  <si>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</si>
  <si>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</si>
  <si>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</si>
  <si>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</si>
  <si>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</si>
  <si>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</si>
  <si>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</si>
  <si>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</si>
  <si>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</si>
  <si>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</si>
  <si>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</si>
  <si>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</si>
  <si>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</si>
  <si>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</si>
  <si>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栃木県壬生町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</si>
  <si>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</si>
  <si>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</si>
  <si>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</si>
  <si>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</si>
  <si>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</si>
  <si>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</si>
  <si>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</si>
  <si>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</si>
  <si>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</si>
  <si>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</si>
  <si>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</si>
  <si>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</si>
  <si>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</si>
  <si>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</si>
  <si>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</si>
  <si>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</si>
  <si>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</si>
  <si>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</si>
  <si>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</si>
  <si>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</si>
  <si>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</si>
  <si>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</si>
  <si>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</si>
  <si>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</si>
  <si>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</si>
  <si>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</si>
  <si>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</si>
  <si>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</si>
  <si>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</si>
  <si>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</si>
  <si>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</si>
  <si>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</si>
  <si>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</si>
  <si>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</si>
  <si>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</si>
  <si>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</si>
  <si>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</si>
  <si>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</si>
  <si>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</si>
  <si>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</si>
  <si>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</si>
  <si>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</si>
  <si>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</si>
  <si>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</si>
  <si>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</si>
  <si>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</si>
  <si>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</si>
  <si>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</si>
  <si>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</si>
  <si>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</si>
  <si>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</si>
  <si>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</si>
  <si>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</si>
  <si>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</si>
  <si>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</si>
  <si>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</si>
  <si>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</si>
  <si>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</si>
  <si>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</si>
  <si>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</si>
  <si>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</si>
  <si>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</si>
  <si>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</si>
  <si>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</si>
  <si>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</si>
  <si>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</si>
  <si>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</si>
  <si>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</si>
  <si>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</si>
  <si>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</si>
  <si>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</si>
  <si>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</si>
  <si>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</si>
  <si>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</si>
  <si>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</si>
  <si>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</si>
  <si>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</si>
  <si>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</si>
  <si>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</si>
  <si>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</si>
  <si>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</si>
  <si>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</si>
  <si>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</si>
  <si>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</si>
  <si>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</si>
  <si>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</si>
  <si>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</si>
  <si>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</si>
  <si>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</si>
  <si>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</si>
  <si>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</si>
  <si>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</si>
  <si>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</si>
  <si>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</si>
  <si>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</si>
  <si>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</si>
  <si>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</si>
  <si>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</si>
  <si>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</si>
  <si>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</si>
  <si>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</si>
  <si>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</si>
  <si>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</si>
  <si>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</si>
  <si>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</si>
  <si>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</si>
  <si>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</si>
  <si>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</si>
  <si>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</si>
  <si>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</si>
  <si>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</si>
  <si>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</si>
  <si>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</si>
  <si>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</si>
  <si>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</si>
  <si>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</si>
  <si>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</si>
  <si>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</si>
  <si>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</si>
  <si>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</si>
  <si>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</si>
  <si>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</si>
  <si>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</si>
  <si>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</si>
  <si>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</si>
  <si>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</si>
  <si>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</si>
  <si>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</si>
  <si>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</si>
  <si>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</si>
  <si>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</si>
  <si>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</si>
  <si>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</si>
  <si>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</si>
  <si>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</si>
  <si>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</si>
  <si>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</si>
  <si>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</si>
  <si>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</si>
  <si>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</si>
  <si>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</si>
  <si>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</si>
  <si>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</si>
  <si>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</si>
  <si>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</si>
  <si>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</si>
  <si>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</si>
  <si>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</si>
  <si>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</si>
  <si>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</si>
  <si>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</si>
  <si>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</si>
  <si>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</si>
  <si>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</si>
  <si>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</si>
  <si>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</si>
  <si>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</si>
  <si>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</si>
  <si>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</si>
  <si>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</si>
  <si>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</si>
  <si>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</si>
  <si>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</si>
  <si>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</si>
  <si>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</si>
  <si>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</si>
  <si>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</si>
  <si>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</si>
  <si>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</si>
  <si>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</si>
  <si>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</si>
  <si>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</si>
  <si>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</si>
  <si>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</si>
  <si>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</si>
  <si>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</si>
  <si>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</si>
  <si>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</si>
  <si>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</si>
  <si>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</si>
  <si>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</si>
  <si>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</si>
  <si>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</si>
  <si>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</si>
  <si>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</si>
  <si>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</si>
  <si>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</si>
  <si>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</si>
  <si>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</si>
  <si>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2.94</t>
  </si>
  <si>
    <t>▲ 0.74</t>
  </si>
  <si>
    <t>▲ 0.40</t>
  </si>
  <si>
    <t>水道事業会計</t>
  </si>
  <si>
    <t>一般会計</t>
  </si>
  <si>
    <t>国民健康保険特別会計</t>
  </si>
  <si>
    <t>介護保険事業特別会計</t>
  </si>
  <si>
    <t>公共下水道事業特別会計</t>
  </si>
  <si>
    <t>農業集落排水事業特別会計</t>
  </si>
  <si>
    <t>後期高齢者医療特別会計</t>
  </si>
  <si>
    <t>奨学資金特別会計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</si>
  <si>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</si>
  <si>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</si>
  <si>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</si>
  <si>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</si>
  <si>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</si>
  <si>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</si>
  <si>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栃木県南公設地方卸売市場事務組合</t>
    <rPh sb="0" eb="4">
      <t>トチギケンナン</t>
    </rPh>
    <rPh sb="4" eb="6">
      <t>コウセツ</t>
    </rPh>
    <rPh sb="6" eb="8">
      <t>チホウ</t>
    </rPh>
    <rPh sb="8" eb="10">
      <t>オロシウリ</t>
    </rPh>
    <rPh sb="10" eb="12">
      <t>イチバ</t>
    </rPh>
    <rPh sb="12" eb="14">
      <t>ジム</t>
    </rPh>
    <rPh sb="14" eb="16">
      <t>クミアイ</t>
    </rPh>
    <phoneticPr fontId="2"/>
  </si>
  <si>
    <t>石橋地区消防組合</t>
    <rPh sb="0" eb="2">
      <t>イシバシ</t>
    </rPh>
    <rPh sb="2" eb="4">
      <t>チク</t>
    </rPh>
    <rPh sb="4" eb="6">
      <t>ショウボウ</t>
    </rPh>
    <rPh sb="6" eb="8">
      <t>クミアイ</t>
    </rPh>
    <phoneticPr fontId="2"/>
  </si>
  <si>
    <t>壬生町施設振興公社</t>
    <rPh sb="0" eb="3">
      <t>ミブマチ</t>
    </rPh>
    <rPh sb="3" eb="5">
      <t>シセツ</t>
    </rPh>
    <rPh sb="5" eb="7">
      <t>シンコウ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</si>
  <si>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</si>
  <si>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</si>
  <si>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</si>
  <si>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</si>
  <si>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</si>
  <si>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</si>
  <si>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</si>
  <si>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</si>
  <si>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</si>
  <si>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</si>
  <si>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</si>
  <si>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</si>
  <si>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実質公債費比率は類似団体と比較して低い水準にあり、将来負担も発生していない。しかしながら、実質公債費比率については、公営企業債の元利償還金に対する繰入金や組合等が起こした地方債
の元利償還金に対する負担金等の増により、悪化している状況である。また、地方債現在高が年々増加傾向にあることから、町債発行対象事業の峻別を図り、引き続き将来負担の抑制に努める。</t>
    <rPh sb="0" eb="2">
      <t>ジッシツ</t>
    </rPh>
    <rPh sb="2" eb="5">
      <t>コウサイヒ</t>
    </rPh>
    <rPh sb="5" eb="7">
      <t>ヒリツ</t>
    </rPh>
    <rPh sb="8" eb="10">
      <t>ルイジ</t>
    </rPh>
    <rPh sb="10" eb="12">
      <t>ダンタイ</t>
    </rPh>
    <rPh sb="13" eb="15">
      <t>ヒカク</t>
    </rPh>
    <rPh sb="17" eb="18">
      <t>ヒク</t>
    </rPh>
    <rPh sb="19" eb="21">
      <t>スイジュン</t>
    </rPh>
    <rPh sb="25" eb="27">
      <t>ショウライ</t>
    </rPh>
    <rPh sb="27" eb="29">
      <t>フタン</t>
    </rPh>
    <rPh sb="30" eb="32">
      <t>ハッセイ</t>
    </rPh>
    <rPh sb="45" eb="47">
      <t>ジッシツ</t>
    </rPh>
    <rPh sb="47" eb="50">
      <t>コウサイヒ</t>
    </rPh>
    <rPh sb="50" eb="52">
      <t>ヒリツ</t>
    </rPh>
    <rPh sb="58" eb="60">
      <t>コウエイ</t>
    </rPh>
    <rPh sb="60" eb="62">
      <t>キギョウ</t>
    </rPh>
    <rPh sb="62" eb="63">
      <t>サイ</t>
    </rPh>
    <rPh sb="64" eb="66">
      <t>ガンリ</t>
    </rPh>
    <rPh sb="66" eb="69">
      <t>ショウカンキン</t>
    </rPh>
    <rPh sb="70" eb="71">
      <t>タイ</t>
    </rPh>
    <rPh sb="73" eb="75">
      <t>クリイレ</t>
    </rPh>
    <rPh sb="75" eb="76">
      <t>キン</t>
    </rPh>
    <rPh sb="77" eb="79">
      <t>クミアイ</t>
    </rPh>
    <rPh sb="79" eb="80">
      <t>トウ</t>
    </rPh>
    <rPh sb="81" eb="82">
      <t>オ</t>
    </rPh>
    <rPh sb="85" eb="88">
      <t>チホウサイ</t>
    </rPh>
    <rPh sb="90" eb="92">
      <t>ガンリ</t>
    </rPh>
    <rPh sb="92" eb="95">
      <t>ショウカンキン</t>
    </rPh>
    <rPh sb="96" eb="97">
      <t>タイ</t>
    </rPh>
    <rPh sb="99" eb="102">
      <t>フタンキン</t>
    </rPh>
    <rPh sb="102" eb="103">
      <t>トウ</t>
    </rPh>
    <rPh sb="104" eb="105">
      <t>ゾウ</t>
    </rPh>
    <rPh sb="109" eb="111">
      <t>アッカ</t>
    </rPh>
    <rPh sb="115" eb="117">
      <t>ジョウキョウ</t>
    </rPh>
    <rPh sb="124" eb="127">
      <t>チホウサイ</t>
    </rPh>
    <rPh sb="127" eb="129">
      <t>ゲンザイ</t>
    </rPh>
    <rPh sb="129" eb="130">
      <t>ダカ</t>
    </rPh>
    <rPh sb="131" eb="133">
      <t>ネンネン</t>
    </rPh>
    <rPh sb="133" eb="135">
      <t>ゾウカ</t>
    </rPh>
    <rPh sb="135" eb="137">
      <t>ケイコウ</t>
    </rPh>
    <rPh sb="145" eb="147">
      <t>チョウサイ</t>
    </rPh>
    <rPh sb="147" eb="149">
      <t>ハッコウ</t>
    </rPh>
    <rPh sb="149" eb="151">
      <t>タイショウ</t>
    </rPh>
    <rPh sb="151" eb="153">
      <t>ジギョウ</t>
    </rPh>
    <rPh sb="154" eb="156">
      <t>シュンベツ</t>
    </rPh>
    <rPh sb="157" eb="158">
      <t>ハカ</t>
    </rPh>
    <rPh sb="160" eb="161">
      <t>ヒ</t>
    </rPh>
    <rPh sb="162" eb="163">
      <t>ツヅ</t>
    </rPh>
    <rPh sb="164" eb="166">
      <t>ショウライ</t>
    </rPh>
    <rPh sb="166" eb="168">
      <t>フタン</t>
    </rPh>
    <rPh sb="169" eb="171">
      <t>ヨクセイ</t>
    </rPh>
    <rPh sb="172" eb="17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</si>
</sst>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extLst xmlns:c16r2="http://schemas.microsoft.com/office/drawing/2015/06/chart">
            <c:ext xmlns:c16="http://schemas.microsoft.com/office/drawing/2014/chart" uri="{C3380CC4-5D6E-409C-BE32-E72D297353CC}">
              <c16:uniqueId val="{00000000-A581-416E-9A40-D10E1807DD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46330</c:v>
                </c:pt>
                <c:pt idx="1">
                  <c:v>40203</c:v>
                </c:pt>
                <c:pt idx="2">
                  <c:v>39906</c:v>
                </c:pt>
                <c:pt idx="3">
                  <c:v>51931</c:v>
                </c:pt>
                <c:pt idx="4">
                  <c:v>27417</c:v>
                </c:pt>
              </c:numCache>
            </c:numRef>
          </c:val>
          <c:smooth val="0"/>
          <c:extLst xmlns:c16r2="http://schemas.microsoft.com/office/drawing/2015/06/chart">
            <c:ext xmlns:c16="http://schemas.microsoft.com/office/drawing/2014/chart" uri="{C3380CC4-5D6E-409C-BE32-E72D297353CC}">
              <c16:uniqueId val="{00000001-A581-416E-9A40-D10E1807DD5C}"/>
            </c:ext>
          </c:extLst>
        </c:ser>
        <c:dLbls>
          <c:showLegendKey val="0"/>
          <c:showVal val="0"/>
          <c:showCatName val="0"/>
          <c:showSerName val="0"/>
          <c:showPercent val="0"/>
          <c:showBubbleSize val="0"/>
        </c:dLbls>
        <c:marker val="1"/>
        <c:smooth val="0"/>
        <c:axId val="192845240"/>
        <c:axId val="191472616"/>
      </c:lineChart>
      <c:catAx>
        <c:axId val="192845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472616"/>
        <c:crosses val="autoZero"/>
        <c:auto val="1"/>
        <c:lblAlgn val="ctr"/>
        <c:lblOffset val="100"/>
        <c:tickLblSkip val="1"/>
        <c:tickMarkSkip val="1"/>
        <c:noMultiLvlLbl val="0"/>
      </c:catAx>
      <c:valAx>
        <c:axId val="1914726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845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5.52</c:v>
                </c:pt>
                <c:pt idx="1">
                  <c:v>4.93</c:v>
                </c:pt>
                <c:pt idx="2">
                  <c:v>4.28</c:v>
                </c:pt>
                <c:pt idx="3">
                  <c:v>5.23</c:v>
                </c:pt>
                <c:pt idx="4">
                  <c:v>6.01</c:v>
                </c:pt>
              </c:numCache>
            </c:numRef>
          </c:val>
          <c:extLst xmlns:c16r2="http://schemas.microsoft.com/office/drawing/2015/06/chart">
            <c:ext xmlns:c16="http://schemas.microsoft.com/office/drawing/2014/chart" uri="{C3380CC4-5D6E-409C-BE32-E72D297353CC}">
              <c16:uniqueId val="{00000000-FCAB-4447-9EFB-61A28EAB4A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17.48</c:v>
                </c:pt>
                <c:pt idx="1">
                  <c:v>16.559999999999999</c:v>
                </c:pt>
                <c:pt idx="2">
                  <c:v>15.36</c:v>
                </c:pt>
                <c:pt idx="3">
                  <c:v>14.66</c:v>
                </c:pt>
                <c:pt idx="4">
                  <c:v>14.46</c:v>
                </c:pt>
              </c:numCache>
            </c:numRef>
          </c:val>
          <c:extLst xmlns:c16r2="http://schemas.microsoft.com/office/drawing/2015/06/chart">
            <c:ext xmlns:c16="http://schemas.microsoft.com/office/drawing/2014/chart" uri="{C3380CC4-5D6E-409C-BE32-E72D297353CC}">
              <c16:uniqueId val="{00000001-FCAB-4447-9EFB-61A28EAB4A26}"/>
            </c:ext>
          </c:extLst>
        </c:ser>
        <c:dLbls>
          <c:showLegendKey val="0"/>
          <c:showVal val="0"/>
          <c:showCatName val="0"/>
          <c:showSerName val="0"/>
          <c:showPercent val="0"/>
          <c:showBubbleSize val="0"/>
        </c:dLbls>
        <c:gapWidth val="250"/>
        <c:overlap val="100"/>
        <c:axId val="223958672"/>
        <c:axId val="22395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-2.94</c:v>
                </c:pt>
                <c:pt idx="1">
                  <c:v>-0.74</c:v>
                </c:pt>
                <c:pt idx="2">
                  <c:v>-0.4</c:v>
                </c:pt>
                <c:pt idx="3">
                  <c:v>0.3</c:v>
                </c:pt>
                <c:pt idx="4">
                  <c:v>1.58</c:v>
                </c:pt>
              </c:numCache>
            </c:numRef>
          </c:val>
          <c:smooth val="0"/>
          <c:extLst xmlns:c16r2="http://schemas.microsoft.com/office/drawing/2015/06/chart">
            <c:ext xmlns:c16="http://schemas.microsoft.com/office/drawing/2014/chart" uri="{C3380CC4-5D6E-409C-BE32-E72D297353CC}">
              <c16:uniqueId val="{00000002-FCAB-4447-9EFB-61A28EAB4A26}"/>
            </c:ext>
          </c:extLst>
        </c:ser>
        <c:dLbls>
          <c:showLegendKey val="0"/>
          <c:showVal val="0"/>
          <c:showCatName val="0"/>
          <c:showSerName val="0"/>
          <c:showPercent val="0"/>
          <c:showBubbleSize val="0"/>
        </c:dLbls>
        <c:marker val="1"/>
        <c:smooth val="0"/>
        <c:axId val="223958672"/>
        <c:axId val="223959056"/>
      </c:lineChart>
      <c:catAx>
        <c:axId val="22395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959056"/>
        <c:crosses val="autoZero"/>
        <c:auto val="1"/>
        <c:lblAlgn val="ctr"/>
        <c:lblOffset val="100"/>
        <c:tickLblSkip val="1"/>
        <c:tickMarkSkip val="1"/>
        <c:noMultiLvlLbl val="0"/>
      </c:catAx>
      <c:valAx>
        <c:axId val="22395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95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C6B-46C1-A2D1-0ECED5A0A8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C6B-46C1-A2D1-0ECED5A0A837}"/>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6C6B-46C1-A2D1-0ECED5A0A83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0.06</c:v>
                </c:pt>
                <c:pt idx="4">
                  <c:v>#N/A</c:v>
                </c:pt>
                <c:pt idx="5">
                  <c:v>0.05</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6C6B-46C1-A2D1-0ECED5A0A83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0.05</c:v>
                </c:pt>
                <c:pt idx="4">
                  <c:v>#N/A</c:v>
                </c:pt>
                <c:pt idx="5">
                  <c:v>0.13</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4-6C6B-46C1-A2D1-0ECED5A0A83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0.06</c:v>
                </c:pt>
                <c:pt idx="4">
                  <c:v>#N/A</c:v>
                </c:pt>
                <c:pt idx="5">
                  <c:v>0.08</c:v>
                </c:pt>
                <c:pt idx="6">
                  <c:v>#N/A</c:v>
                </c:pt>
                <c:pt idx="7">
                  <c:v>0.37</c:v>
                </c:pt>
                <c:pt idx="8">
                  <c:v>#N/A</c:v>
                </c:pt>
                <c:pt idx="9">
                  <c:v>0.13</c:v>
                </c:pt>
              </c:numCache>
            </c:numRef>
          </c:val>
          <c:extLst xmlns:c16r2="http://schemas.microsoft.com/office/drawing/2015/06/chart">
            <c:ext xmlns:c16="http://schemas.microsoft.com/office/drawing/2014/chart" uri="{C3380CC4-5D6E-409C-BE32-E72D297353CC}">
              <c16:uniqueId val="{00000005-6C6B-46C1-A2D1-0ECED5A0A83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0.51</c:v>
                </c:pt>
                <c:pt idx="4">
                  <c:v>#N/A</c:v>
                </c:pt>
                <c:pt idx="5">
                  <c:v>1.2</c:v>
                </c:pt>
                <c:pt idx="6">
                  <c:v>#N/A</c:v>
                </c:pt>
                <c:pt idx="7">
                  <c:v>0.8</c:v>
                </c:pt>
                <c:pt idx="8">
                  <c:v>#N/A</c:v>
                </c:pt>
                <c:pt idx="9">
                  <c:v>0.98</c:v>
                </c:pt>
              </c:numCache>
            </c:numRef>
          </c:val>
          <c:extLst xmlns:c16r2="http://schemas.microsoft.com/office/drawing/2015/06/chart">
            <c:ext xmlns:c16="http://schemas.microsoft.com/office/drawing/2014/chart" uri="{C3380CC4-5D6E-409C-BE32-E72D297353CC}">
              <c16:uniqueId val="{00000006-6C6B-46C1-A2D1-0ECED5A0A8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3.71</c:v>
                </c:pt>
                <c:pt idx="2">
                  <c:v>#N/A</c:v>
                </c:pt>
                <c:pt idx="3">
                  <c:v>4.34</c:v>
                </c:pt>
                <c:pt idx="4">
                  <c:v>#N/A</c:v>
                </c:pt>
                <c:pt idx="5">
                  <c:v>2.2999999999999998</c:v>
                </c:pt>
                <c:pt idx="6">
                  <c:v>#N/A</c:v>
                </c:pt>
                <c:pt idx="7">
                  <c:v>2.44</c:v>
                </c:pt>
                <c:pt idx="8">
                  <c:v>#N/A</c:v>
                </c:pt>
                <c:pt idx="9">
                  <c:v>1.22</c:v>
                </c:pt>
              </c:numCache>
            </c:numRef>
          </c:val>
          <c:extLst xmlns:c16r2="http://schemas.microsoft.com/office/drawing/2015/06/chart">
            <c:ext xmlns:c16="http://schemas.microsoft.com/office/drawing/2014/chart" uri="{C3380CC4-5D6E-409C-BE32-E72D297353CC}">
              <c16:uniqueId val="{00000007-6C6B-46C1-A2D1-0ECED5A0A8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5.51</c:v>
                </c:pt>
                <c:pt idx="2">
                  <c:v>#N/A</c:v>
                </c:pt>
                <c:pt idx="3">
                  <c:v>4.92</c:v>
                </c:pt>
                <c:pt idx="4">
                  <c:v>#N/A</c:v>
                </c:pt>
                <c:pt idx="5">
                  <c:v>4.2699999999999996</c:v>
                </c:pt>
                <c:pt idx="6">
                  <c:v>#N/A</c:v>
                </c:pt>
                <c:pt idx="7">
                  <c:v>5.21</c:v>
                </c:pt>
                <c:pt idx="8">
                  <c:v>#N/A</c:v>
                </c:pt>
                <c:pt idx="9">
                  <c:v>6.01</c:v>
                </c:pt>
              </c:numCache>
            </c:numRef>
          </c:val>
          <c:extLst xmlns:c16r2="http://schemas.microsoft.com/office/drawing/2015/06/chart">
            <c:ext xmlns:c16="http://schemas.microsoft.com/office/drawing/2014/chart" uri="{C3380CC4-5D6E-409C-BE32-E72D297353CC}">
              <c16:uniqueId val="{00000008-6C6B-46C1-A2D1-0ECED5A0A8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11.21</c:v>
                </c:pt>
                <c:pt idx="2">
                  <c:v>#N/A</c:v>
                </c:pt>
                <c:pt idx="3">
                  <c:v>11.97</c:v>
                </c:pt>
                <c:pt idx="4">
                  <c:v>#N/A</c:v>
                </c:pt>
                <c:pt idx="5">
                  <c:v>11.98</c:v>
                </c:pt>
                <c:pt idx="6">
                  <c:v>#N/A</c:v>
                </c:pt>
                <c:pt idx="7">
                  <c:v>12.71</c:v>
                </c:pt>
                <c:pt idx="8">
                  <c:v>#N/A</c:v>
                </c:pt>
                <c:pt idx="9">
                  <c:v>12.51</c:v>
                </c:pt>
              </c:numCache>
            </c:numRef>
          </c:val>
          <c:extLst xmlns:c16r2="http://schemas.microsoft.com/office/drawing/2015/06/chart">
            <c:ext xmlns:c16="http://schemas.microsoft.com/office/drawing/2014/chart" uri="{C3380CC4-5D6E-409C-BE32-E72D297353CC}">
              <c16:uniqueId val="{00000009-6C6B-46C1-A2D1-0ECED5A0A837}"/>
            </c:ext>
          </c:extLst>
        </c:ser>
        <c:dLbls>
          <c:showLegendKey val="0"/>
          <c:showVal val="0"/>
          <c:showCatName val="0"/>
          <c:showSerName val="0"/>
          <c:showPercent val="0"/>
          <c:showBubbleSize val="0"/>
        </c:dLbls>
        <c:gapWidth val="150"/>
        <c:overlap val="100"/>
        <c:axId val="224784928"/>
        <c:axId val="225272384"/>
      </c:barChart>
      <c:catAx>
        <c:axId val="22478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272384"/>
        <c:crosses val="autoZero"/>
        <c:auto val="1"/>
        <c:lblAlgn val="ctr"/>
        <c:lblOffset val="100"/>
        <c:tickLblSkip val="1"/>
        <c:tickMarkSkip val="1"/>
        <c:noMultiLvlLbl val="0"/>
      </c:catAx>
      <c:valAx>
        <c:axId val="22527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8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1352</c:v>
                </c:pt>
                <c:pt idx="5">
                  <c:v>1242</c:v>
                </c:pt>
                <c:pt idx="8">
                  <c:v>1134</c:v>
                </c:pt>
                <c:pt idx="11">
                  <c:v>1130</c:v>
                </c:pt>
                <c:pt idx="14">
                  <c:v>1056</c:v>
                </c:pt>
              </c:numCache>
            </c:numRef>
          </c:val>
          <c:extLst xmlns:c16r2="http://schemas.microsoft.com/office/drawing/2015/06/chart">
            <c:ext xmlns:c16="http://schemas.microsoft.com/office/drawing/2014/chart" uri="{C3380CC4-5D6E-409C-BE32-E72D297353CC}">
              <c16:uniqueId val="{00000000-C12F-423B-9563-1CAFF005F0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12F-423B-9563-1CAFF005F0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12F-423B-9563-1CAFF005F0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26</c:v>
                </c:pt>
                <c:pt idx="6">
                  <c:v>26</c:v>
                </c:pt>
                <c:pt idx="9">
                  <c:v>28</c:v>
                </c:pt>
                <c:pt idx="12">
                  <c:v>42</c:v>
                </c:pt>
              </c:numCache>
            </c:numRef>
          </c:val>
          <c:extLst xmlns:c16r2="http://schemas.microsoft.com/office/drawing/2015/06/chart">
            <c:ext xmlns:c16="http://schemas.microsoft.com/office/drawing/2014/chart" uri="{C3380CC4-5D6E-409C-BE32-E72D297353CC}">
              <c16:uniqueId val="{00000003-C12F-423B-9563-1CAFF005F0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672</c:v>
                </c:pt>
                <c:pt idx="3">
                  <c:v>729</c:v>
                </c:pt>
                <c:pt idx="6">
                  <c:v>694</c:v>
                </c:pt>
                <c:pt idx="9">
                  <c:v>711</c:v>
                </c:pt>
                <c:pt idx="12">
                  <c:v>740</c:v>
                </c:pt>
              </c:numCache>
            </c:numRef>
          </c:val>
          <c:extLst xmlns:c16r2="http://schemas.microsoft.com/office/drawing/2015/06/chart">
            <c:ext xmlns:c16="http://schemas.microsoft.com/office/drawing/2014/chart" uri="{C3380CC4-5D6E-409C-BE32-E72D297353CC}">
              <c16:uniqueId val="{00000004-C12F-423B-9563-1CAFF005F0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2F-423B-9563-1CAFF005F0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12F-423B-9563-1CAFF005F0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899</c:v>
                </c:pt>
                <c:pt idx="3">
                  <c:v>928</c:v>
                </c:pt>
                <c:pt idx="6">
                  <c:v>836</c:v>
                </c:pt>
                <c:pt idx="9">
                  <c:v>741</c:v>
                </c:pt>
                <c:pt idx="12">
                  <c:v>726</c:v>
                </c:pt>
              </c:numCache>
            </c:numRef>
          </c:val>
          <c:extLst xmlns:c16r2="http://schemas.microsoft.com/office/drawing/2015/06/chart">
            <c:ext xmlns:c16="http://schemas.microsoft.com/office/drawing/2014/chart" uri="{C3380CC4-5D6E-409C-BE32-E72D297353CC}">
              <c16:uniqueId val="{00000007-C12F-423B-9563-1CAFF005F0DC}"/>
            </c:ext>
          </c:extLst>
        </c:ser>
        <c:dLbls>
          <c:showLegendKey val="0"/>
          <c:showVal val="0"/>
          <c:showCatName val="0"/>
          <c:showSerName val="0"/>
          <c:showPercent val="0"/>
          <c:showBubbleSize val="0"/>
        </c:dLbls>
        <c:gapWidth val="100"/>
        <c:overlap val="100"/>
        <c:axId val="220961792"/>
        <c:axId val="191464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247</c:v>
                </c:pt>
                <c:pt idx="2">
                  <c:v>#N/A</c:v>
                </c:pt>
                <c:pt idx="3">
                  <c:v>#N/A</c:v>
                </c:pt>
                <c:pt idx="4">
                  <c:v>441</c:v>
                </c:pt>
                <c:pt idx="5">
                  <c:v>#N/A</c:v>
                </c:pt>
                <c:pt idx="6">
                  <c:v>#N/A</c:v>
                </c:pt>
                <c:pt idx="7">
                  <c:v>422</c:v>
                </c:pt>
                <c:pt idx="8">
                  <c:v>#N/A</c:v>
                </c:pt>
                <c:pt idx="9">
                  <c:v>#N/A</c:v>
                </c:pt>
                <c:pt idx="10">
                  <c:v>350</c:v>
                </c:pt>
                <c:pt idx="11">
                  <c:v>#N/A</c:v>
                </c:pt>
                <c:pt idx="12">
                  <c:v>#N/A</c:v>
                </c:pt>
                <c:pt idx="13">
                  <c:v>452</c:v>
                </c:pt>
                <c:pt idx="14">
                  <c:v>#N/A</c:v>
                </c:pt>
              </c:numCache>
            </c:numRef>
          </c:val>
          <c:smooth val="0"/>
          <c:extLst xmlns:c16r2="http://schemas.microsoft.com/office/drawing/2015/06/chart">
            <c:ext xmlns:c16="http://schemas.microsoft.com/office/drawing/2014/chart" uri="{C3380CC4-5D6E-409C-BE32-E72D297353CC}">
              <c16:uniqueId val="{00000008-C12F-423B-9563-1CAFF005F0DC}"/>
            </c:ext>
          </c:extLst>
        </c:ser>
        <c:dLbls>
          <c:showLegendKey val="0"/>
          <c:showVal val="0"/>
          <c:showCatName val="0"/>
          <c:showSerName val="0"/>
          <c:showPercent val="0"/>
          <c:showBubbleSize val="0"/>
        </c:dLbls>
        <c:marker val="1"/>
        <c:smooth val="0"/>
        <c:axId val="220961792"/>
        <c:axId val="191464872"/>
      </c:lineChart>
      <c:catAx>
        <c:axId val="22096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464872"/>
        <c:crosses val="autoZero"/>
        <c:auto val="1"/>
        <c:lblAlgn val="ctr"/>
        <c:lblOffset val="100"/>
        <c:tickLblSkip val="1"/>
        <c:tickMarkSkip val="1"/>
        <c:noMultiLvlLbl val="0"/>
      </c:catAx>
      <c:valAx>
        <c:axId val="191464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96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12464</c:v>
                </c:pt>
                <c:pt idx="5">
                  <c:v>12525</c:v>
                </c:pt>
                <c:pt idx="8">
                  <c:v>12554</c:v>
                </c:pt>
                <c:pt idx="11">
                  <c:v>12537</c:v>
                </c:pt>
                <c:pt idx="14">
                  <c:v>12676</c:v>
                </c:pt>
              </c:numCache>
            </c:numRef>
          </c:val>
          <c:extLst xmlns:c16r2="http://schemas.microsoft.com/office/drawing/2015/06/chart">
            <c:ext xmlns:c16="http://schemas.microsoft.com/office/drawing/2014/chart" uri="{C3380CC4-5D6E-409C-BE32-E72D297353CC}">
              <c16:uniqueId val="{00000000-2EE6-4A77-8F48-F2300DC3C3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2530</c:v>
                </c:pt>
                <c:pt idx="5">
                  <c:v>2144</c:v>
                </c:pt>
                <c:pt idx="8">
                  <c:v>1268</c:v>
                </c:pt>
                <c:pt idx="11">
                  <c:v>410</c:v>
                </c:pt>
                <c:pt idx="14">
                  <c:v>60</c:v>
                </c:pt>
              </c:numCache>
            </c:numRef>
          </c:val>
          <c:extLst xmlns:c16r2="http://schemas.microsoft.com/office/drawing/2015/06/chart">
            <c:ext xmlns:c16="http://schemas.microsoft.com/office/drawing/2014/chart" uri="{C3380CC4-5D6E-409C-BE32-E72D297353CC}">
              <c16:uniqueId val="{00000001-2EE6-4A77-8F48-F2300DC3C3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5111</c:v>
                </c:pt>
                <c:pt idx="5">
                  <c:v>5157</c:v>
                </c:pt>
                <c:pt idx="8">
                  <c:v>5145</c:v>
                </c:pt>
                <c:pt idx="11">
                  <c:v>5188</c:v>
                </c:pt>
                <c:pt idx="14">
                  <c:v>5491</c:v>
                </c:pt>
              </c:numCache>
            </c:numRef>
          </c:val>
          <c:extLst xmlns:c16r2="http://schemas.microsoft.com/office/drawing/2015/06/chart">
            <c:ext xmlns:c16="http://schemas.microsoft.com/office/drawing/2014/chart" uri="{C3380CC4-5D6E-409C-BE32-E72D297353CC}">
              <c16:uniqueId val="{00000002-2EE6-4A77-8F48-F2300DC3C3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EE6-4A77-8F48-F2300DC3C3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EE6-4A77-8F48-F2300DC3C3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EE6-4A77-8F48-F2300DC3C3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1408</c:v>
                </c:pt>
                <c:pt idx="3">
                  <c:v>1311</c:v>
                </c:pt>
                <c:pt idx="6">
                  <c:v>1082</c:v>
                </c:pt>
                <c:pt idx="9">
                  <c:v>758</c:v>
                </c:pt>
                <c:pt idx="12">
                  <c:v>633</c:v>
                </c:pt>
              </c:numCache>
            </c:numRef>
          </c:val>
          <c:extLst xmlns:c16r2="http://schemas.microsoft.com/office/drawing/2015/06/chart">
            <c:ext xmlns:c16="http://schemas.microsoft.com/office/drawing/2014/chart" uri="{C3380CC4-5D6E-409C-BE32-E72D297353CC}">
              <c16:uniqueId val="{00000006-2EE6-4A77-8F48-F2300DC3C3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183</c:v>
                </c:pt>
                <c:pt idx="3">
                  <c:v>163</c:v>
                </c:pt>
                <c:pt idx="6">
                  <c:v>157</c:v>
                </c:pt>
                <c:pt idx="9">
                  <c:v>255</c:v>
                </c:pt>
                <c:pt idx="12">
                  <c:v>434</c:v>
                </c:pt>
              </c:numCache>
            </c:numRef>
          </c:val>
          <c:extLst xmlns:c16r2="http://schemas.microsoft.com/office/drawing/2015/06/chart">
            <c:ext xmlns:c16="http://schemas.microsoft.com/office/drawing/2014/chart" uri="{C3380CC4-5D6E-409C-BE32-E72D297353CC}">
              <c16:uniqueId val="{00000007-2EE6-4A77-8F48-F2300DC3C3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7434</c:v>
                </c:pt>
                <c:pt idx="3">
                  <c:v>8147</c:v>
                </c:pt>
                <c:pt idx="6">
                  <c:v>8140</c:v>
                </c:pt>
                <c:pt idx="9">
                  <c:v>8014</c:v>
                </c:pt>
                <c:pt idx="12">
                  <c:v>7907</c:v>
                </c:pt>
              </c:numCache>
            </c:numRef>
          </c:val>
          <c:extLst xmlns:c16r2="http://schemas.microsoft.com/office/drawing/2015/06/chart">
            <c:ext xmlns:c16="http://schemas.microsoft.com/office/drawing/2014/chart" uri="{C3380CC4-5D6E-409C-BE32-E72D297353CC}">
              <c16:uniqueId val="{00000008-2EE6-4A77-8F48-F2300DC3C3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EE6-4A77-8F48-F2300DC3C3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6863</c:v>
                </c:pt>
                <c:pt idx="3">
                  <c:v>7021</c:v>
                </c:pt>
                <c:pt idx="6">
                  <c:v>7148</c:v>
                </c:pt>
                <c:pt idx="9">
                  <c:v>7649</c:v>
                </c:pt>
                <c:pt idx="12">
                  <c:v>7724</c:v>
                </c:pt>
              </c:numCache>
            </c:numRef>
          </c:val>
          <c:extLst xmlns:c16r2="http://schemas.microsoft.com/office/drawing/2015/06/chart">
            <c:ext xmlns:c16="http://schemas.microsoft.com/office/drawing/2014/chart" uri="{C3380CC4-5D6E-409C-BE32-E72D297353CC}">
              <c16:uniqueId val="{0000000A-2EE6-4A77-8F48-F2300DC3C352}"/>
            </c:ext>
          </c:extLst>
        </c:ser>
        <c:dLbls>
          <c:showLegendKey val="0"/>
          <c:showVal val="0"/>
          <c:showCatName val="0"/>
          <c:showSerName val="0"/>
          <c:showPercent val="0"/>
          <c:showBubbleSize val="0"/>
        </c:dLbls>
        <c:gapWidth val="100"/>
        <c:overlap val="100"/>
        <c:axId val="229434360"/>
        <c:axId val="22577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EE6-4A77-8F48-F2300DC3C352}"/>
            </c:ext>
          </c:extLst>
        </c:ser>
        <c:dLbls>
          <c:showLegendKey val="0"/>
          <c:showVal val="0"/>
          <c:showCatName val="0"/>
          <c:showSerName val="0"/>
          <c:showPercent val="0"/>
          <c:showBubbleSize val="0"/>
        </c:dLbls>
        <c:marker val="1"/>
        <c:smooth val="0"/>
        <c:axId val="229434360"/>
        <c:axId val="225770272"/>
      </c:lineChart>
      <c:catAx>
        <c:axId val="22943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770272"/>
        <c:crosses val="autoZero"/>
        <c:auto val="1"/>
        <c:lblAlgn val="ctr"/>
        <c:lblOffset val="100"/>
        <c:tickLblSkip val="1"/>
        <c:tickMarkSkip val="1"/>
        <c:noMultiLvlLbl val="0"/>
      </c:catAx>
      <c:valAx>
        <c:axId val="22577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43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ADF-44AB-9993-61335929A425}"/>
                </c:ext>
                <c:ext xmlns:c15="http://schemas.microsoft.com/office/drawing/2012/chart" uri="{CE6537A1-D6FC-4f65-9D91-7224C49458BB}">
                  <c15:dlblFieldTable>
                    <c15:dlblFTEntry>
                      <c15:txfldGUID>{36AFBEBE-A791-46BC-8218-CEC96189DDCB}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ADF-44AB-9993-61335929A425}"/>
                </c:ext>
                <c:ext xmlns:c15="http://schemas.microsoft.com/office/drawing/2012/chart" uri="{CE6537A1-D6FC-4f65-9D91-7224C49458BB}">
                  <c15:dlblFieldTable>
                    <c15:dlblFTEntry>
                      <c15:txfldGUID>{2CE80C1B-E0C5-4FD7-AE72-22E7A22401FC}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ADF-44AB-9993-61335929A425}"/>
                </c:ext>
                <c:ext xmlns:c15="http://schemas.microsoft.com/office/drawing/2012/chart" uri="{CE6537A1-D6FC-4f65-9D91-7224C49458BB}">
                  <c15:dlblFieldTable>
                    <c15:dlblFTEntry>
                      <c15:txfldGUID>{03C313A4-6182-4C1D-9F3A-96634B328DBB}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ADF-44AB-9993-61335929A425}"/>
                </c:ext>
                <c:ext xmlns:c15="http://schemas.microsoft.com/office/drawing/2012/chart" uri="{CE6537A1-D6FC-4f65-9D91-7224C49458BB}">
                  <c15:dlblFieldTable>
                    <c15:dlblFTEntry>
                      <c15:txfldGUID>{D6610CAD-8FC5-44C7-8194-BEA9089EF0DB}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ADF-44AB-9993-61335929A425}"/>
                </c:ext>
                <c:ext xmlns:c15="http://schemas.microsoft.com/office/drawing/2012/chart" uri="{CE6537A1-D6FC-4f65-9D91-7224C49458BB}">
                  <c15:dlblFieldTable>
                    <c15:dlblFTEntry>
                      <c15:txfldGUID>{1A371B00-C692-4A53-B698-F413D4009158}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ADF-44AB-9993-61335929A42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ADF-44AB-9993-61335929A425}"/>
                </c:ext>
                <c:ext xmlns:c15="http://schemas.microsoft.com/office/drawing/2012/chart" uri="{CE6537A1-D6FC-4f65-9D91-7224C49458BB}">
                  <c15:dlblFieldTable>
                    <c15:dlblFTEntry>
                      <c15:txfldGUID>{CAE91C3B-08E4-4946-A781-A08B5EE80375}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ADF-44AB-9993-61335929A425}"/>
                </c:ext>
                <c:ext xmlns:c15="http://schemas.microsoft.com/office/drawing/2012/chart" uri="{CE6537A1-D6FC-4f65-9D91-7224C49458BB}">
                  <c15:dlblFieldTable>
                    <c15:dlblFTEntry>
                      <c15:txfldGUID>{121E61FF-2FB0-434E-AEDF-85AF90AFC793}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ADF-44AB-9993-61335929A425}"/>
                </c:ext>
                <c:ext xmlns:c15="http://schemas.microsoft.com/office/drawing/2012/chart" uri="{CE6537A1-D6FC-4f65-9D91-7224C49458BB}">
                  <c15:dlblFieldTable>
                    <c15:dlblFTEntry>
                      <c15:txfldGUID>{8A36CB21-6332-4A6F-A19D-B09242A7B037}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ADF-44AB-9993-61335929A425}"/>
                </c:ext>
                <c:ext xmlns:c15="http://schemas.microsoft.com/office/drawing/2012/chart" uri="{CE6537A1-D6FC-4f65-9D91-7224C49458BB}">
                  <c15:dlblFieldTable>
                    <c15:dlblFTEntry>
                      <c15:txfldGUID>{C2E3CA5E-4F93-4F14-8339-5A236D5631B5}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ADF-44AB-9993-61335929A425}"/>
                </c:ext>
                <c:ext xmlns:c15="http://schemas.microsoft.com/office/drawing/2012/chart" uri="{CE6537A1-D6FC-4f65-9D91-7224C49458BB}">
                  <c15:dlblFieldTable>
                    <c15:dlblFTEntry>
                      <c15:txfldGUID>{E7EF8CAC-CAAF-4F4A-9571-42406F0131CC}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7ADF-44AB-9993-61335929A425}"/>
            </c:ext>
          </c:extLst>
        </c:ser>
        <c:dLbls>
          <c:showLegendKey val="0"/>
          <c:showVal val="0"/>
          <c:showCatName val="0"/>
          <c:showSerName val="0"/>
          <c:showPercent val="0"/>
          <c:showBubbleSize val="0"/>
        </c:dLbls>
        <c:axId val="230763944"/>
        <c:axId val="225700560"/>
      </c:scatterChart>
      <c:valAx>
        <c:axId val="230763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700560"/>
        <c:crosses val="autoZero"/>
        <c:crossBetween val="midCat"/>
      </c:valAx>
      <c:valAx>
        <c:axId val="225700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763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9E6-489A-BA21-0F755F71349F}"/>
                </c:ext>
                <c:ext xmlns:c15="http://schemas.microsoft.com/office/drawing/2012/chart" uri="{CE6537A1-D6FC-4f65-9D91-7224C49458BB}">
                  <c15:dlblFieldTable>
                    <c15:dlblFTEntry>
                      <c15:txfldGUID>{AAD549CA-B9E2-44B8-8BA1-11BC90040ADD}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9E6-489A-BA21-0F755F71349F}"/>
                </c:ext>
                <c:ext xmlns:c15="http://schemas.microsoft.com/office/drawing/2012/chart" uri="{CE6537A1-D6FC-4f65-9D91-7224C49458BB}">
                  <c15:dlblFieldTable>
                    <c15:dlblFTEntry>
                      <c15:txfldGUID>{7CA937F4-A40A-4853-8560-4267216A4713}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9E6-489A-BA21-0F755F71349F}"/>
                </c:ext>
                <c:ext xmlns:c15="http://schemas.microsoft.com/office/drawing/2012/chart" uri="{CE6537A1-D6FC-4f65-9D91-7224C49458BB}">
                  <c15:dlblFieldTable>
                    <c15:dlblFTEntry>
                      <c15:txfldGUID>{AA5407A6-D14D-4864-BE2B-828DA0011FF7}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9E6-489A-BA21-0F755F71349F}"/>
                </c:ext>
                <c:ext xmlns:c15="http://schemas.microsoft.com/office/drawing/2012/chart" uri="{CE6537A1-D6FC-4f65-9D91-7224C49458BB}">
                  <c15:dlblFieldTable>
                    <c15:dlblFTEntry>
                      <c15:txfldGUID>{93B33608-9A53-469B-9A6C-F7BED5142893}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9E6-489A-BA21-0F755F71349F}"/>
                </c:ext>
                <c:ext xmlns:c15="http://schemas.microsoft.com/office/drawing/2012/chart" uri="{CE6537A1-D6FC-4f65-9D91-7224C49458BB}">
                  <c15:dlblFieldTable>
                    <c15:dlblFTEntry>
                      <c15:txfldGUID>{0FFEE846-2DF3-4A02-8919-219CC10BBAF4}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3.3</c:v>
                </c:pt>
                <c:pt idx="1">
                  <c:v>4.7</c:v>
                </c:pt>
                <c:pt idx="2">
                  <c:v>5.5</c:v>
                </c:pt>
                <c:pt idx="3">
                  <c:v>6</c:v>
                </c:pt>
                <c:pt idx="4">
                  <c:v>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B9E6-489A-BA21-0F755F71349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9E6-489A-BA21-0F755F71349F}"/>
                </c:ext>
                <c:ext xmlns:c15="http://schemas.microsoft.com/office/drawing/2012/chart" uri="{CE6537A1-D6FC-4f65-9D91-7224C49458BB}">
                  <c15:dlblFieldTable>
                    <c15:dlblFTEntry>
                      <c15:txfldGUID>{CF0A9A0D-B183-4A52-962D-35C52E2A9F73}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9E6-489A-BA21-0F755F71349F}"/>
                </c:ext>
                <c:ext xmlns:c15="http://schemas.microsoft.com/office/drawing/2012/chart" uri="{CE6537A1-D6FC-4f65-9D91-7224C49458BB}">
                  <c15:dlblFieldTable>
                    <c15:dlblFTEntry>
                      <c15:txfldGUID>{BC68872C-0059-4C23-B7AD-88E792DEF384}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B9E6-489A-BA21-0F755F71349F}"/>
                </c:ext>
                <c:ext xmlns:c15="http://schemas.microsoft.com/office/drawing/2012/chart" uri="{CE6537A1-D6FC-4f65-9D91-7224C49458BB}">
                  <c15:dlblFieldTable>
                    <c15:dlblFTEntry>
                      <c15:txfldGUID>{B2C59BAD-C736-4A58-B5FC-69043D7F520B}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B9E6-489A-BA21-0F755F71349F}"/>
                </c:ext>
                <c:ext xmlns:c15="http://schemas.microsoft.com/office/drawing/2012/chart" uri="{CE6537A1-D6FC-4f65-9D91-7224C49458BB}">
                  <c15:dlblFieldTable>
                    <c15:dlblFTEntry>
                      <c15:txfldGUID>{CAE87318-0492-418B-A687-8DBF68F73274}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E6-489A-BA21-0F755F71349F}"/>
                </c:ext>
                <c:ext xmlns:c15="http://schemas.microsoft.com/office/drawing/2012/chart" uri="{CE6537A1-D6FC-4f65-9D91-7224C49458BB}">
                  <c15:dlblFieldTable>
                    <c15:dlblFTEntry>
                      <c15:txfldGUID>{FC92360B-4282-4950-A1FE-D56DF3F361E0}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extLst xmlns:c16r2="http://schemas.microsoft.com/office/drawing/2015/06/chart">
            <c:ext xmlns:c16="http://schemas.microsoft.com/office/drawing/2014/chart" uri="{C3380CC4-5D6E-409C-BE32-E72D297353CC}">
              <c16:uniqueId val="{0000000B-B9E6-489A-BA21-0F755F71349F}"/>
            </c:ext>
          </c:extLst>
        </c:ser>
        <c:dLbls>
          <c:showLegendKey val="0"/>
          <c:showVal val="0"/>
          <c:showCatName val="0"/>
          <c:showSerName val="0"/>
          <c:showPercent val="0"/>
          <c:showBubbleSize val="0"/>
        </c:dLbls>
        <c:axId val="230158952"/>
        <c:axId val="230159336"/>
      </c:scatterChart>
      <c:valAx>
        <c:axId val="230158952"/>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159336"/>
        <c:crosses val="autoZero"/>
        <c:crossBetween val="midCat"/>
      </c:valAx>
      <c:valAx>
        <c:axId val="230159336"/>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158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元利償還金については、前年度と比較して微減となったものの、公営企業債の元利償還金に対する繰入金等については、公共下水道事業分の増により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また、石橋地区消防組合における元利償還金が前年度と比較して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48,971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千円の増となったことから、</a:t>
          </a:r>
          <a:r>
            <a:rPr kumimoji="1" lang="ja-JP" altLang="ja-JP" sz="1400" b="0" i="0" u="none" strike="noStrike" kern="0" cap="none" spc="0" normalizeH="0" baseline="0" noProof="0">
              <a:ln>
                <a:noFill/>
              </a:ln>
              <a:solidFill>
                <a:prstClr val="black"/>
              </a:solidFill>
              <a:effectLst/>
              <a:uLnTx/>
              <a:uFillTx/>
              <a:latin typeface="+mn-lt"/>
              <a:ea typeface="+mn-ea"/>
              <a:cs typeface="+mn-cs"/>
            </a:rPr>
            <a:t>組合等が起こした地方債の元利償還金に対する負担金等について</a:t>
          </a:r>
          <a:r>
            <a:rPr kumimoji="1" lang="ja-JP" altLang="en-US" sz="1400" b="0" i="0" u="none" strike="noStrike" kern="0" cap="none" spc="0" normalizeH="0" baseline="0" noProof="0">
              <a:ln>
                <a:noFill/>
              </a:ln>
              <a:solidFill>
                <a:prstClr val="black"/>
              </a:solidFill>
              <a:effectLst/>
              <a:uLnTx/>
              <a:uFillTx/>
              <a:latin typeface="+mn-lt"/>
              <a:ea typeface="+mn-ea"/>
              <a:cs typeface="+mn-cs"/>
            </a:rPr>
            <a:t>も増額となっている。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算入公債費等については、交付税措置率の高い起債を優先的に活用するという方針から、高い水準を維持している。今後もこの方針に基づき、健全財政の堅持に努めていく。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一般会計等の地方債現在高については年々増加する傾向がみられ、職員数の削減による退職手当負担見込額の減少などがあるものの、将来負担額のトータルは僅かながら増加している。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充当可能財源については、前年度とほぼ同額を維持している。これは、町の施策として都市計画税の税率を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％としたことから充当可能特定収入は減となったものの、ふるさと応援寄附金の積立てにより充当可能基金が増となったことが要因であり、引き続き将来負担は発生していない。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8B8C849B-D7F6-4EDF-88EF-1A5E339E9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3245C9A7-7758-4C9C-A9F6-E5DE258671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xmlns="" id="{79D5EFAB-3E24-4310-84FF-E44167E0CDF1}"/>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xmlns="" id="{08B1D586-26E6-4FE6-B113-BC59D1E02303}"/>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xmlns="" id="{1B194769-AAC8-4116-A38B-72E742742F2C}"/>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xmlns="" id="{171DE1C6-AB13-4C42-A59B-7689B5448023}"/>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xmlns="" id="{7FA06E81-84D0-47C3-B5F7-D6E096278453}"/>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xmlns="" id="{2FDE6071-36FD-4E0A-AF56-1C499FEC53A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xmlns="" id="{44F6EC88-EF96-4641-B375-D4DFFB29533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xmlns="" id="{A15AE358-CB65-4325-9FF5-42FD5D0E471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xmlns="" id="{CC51BE05-AA5D-4FF2-989A-4460862B7BB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xmlns="" id="{D14884DE-C21E-4375-99B3-679F12BC88A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xmlns="" id="{634E30A4-94A8-4360-A8B2-F9C6B63CD8A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xmlns="" id="{D32BF60A-732F-4FF5-84FB-39FCABD2616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a:extLst>
            <a:ext uri="{FF2B5EF4-FFF2-40B4-BE49-F238E27FC236}">
              <a16:creationId xmlns:a16="http://schemas.microsoft.com/office/drawing/2014/main" xmlns="" id="{160E292A-379B-4CF3-9B6D-ADE6E80192BB}"/>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xmlns="" id="{4B03ECC0-FF2F-4DEC-91F4-6F3B40E8DE4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xmlns="" id="{FC1EDEF0-E8AE-4AEA-8816-D76004806E5E}"/>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xmlns="" id="{99E47CAB-B442-4B47-AC8C-A3DC97FB48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xmlns="" id="{8670184B-01B9-4305-8CF2-4CBBAB072F0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xmlns="" id="{40B66E1C-EDED-4D09-9906-7C73A88A778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xmlns="" id="{E89DC384-520B-4B4A-BE30-C55AFA9B0E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xmlns="" id="{43877B93-AADB-43DC-B13A-CD7DFAF7E81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a:extLst>
            <a:ext uri="{FF2B5EF4-FFF2-40B4-BE49-F238E27FC236}">
              <a16:creationId xmlns:a16="http://schemas.microsoft.com/office/drawing/2014/main" xmlns="" id="{6A741126-7727-43D6-B4F1-03C248AD989B}"/>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a:extLst>
            <a:ext uri="{FF2B5EF4-FFF2-40B4-BE49-F238E27FC236}">
              <a16:creationId xmlns:a16="http://schemas.microsoft.com/office/drawing/2014/main" xmlns="" id="{0D781FC6-69B2-42E6-9338-B09F2D01944B}"/>
            </a:ext>
          </a:extLst>
        </xdr:cNvPr>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a:extLst>
            <a:ext uri="{FF2B5EF4-FFF2-40B4-BE49-F238E27FC236}">
              <a16:creationId xmlns:a16="http://schemas.microsoft.com/office/drawing/2014/main" xmlns="" id="{E60F1138-3A67-420D-9EFA-9BA727995509}"/>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a:extLst>
            <a:ext uri="{FF2B5EF4-FFF2-40B4-BE49-F238E27FC236}">
              <a16:creationId xmlns:a16="http://schemas.microsoft.com/office/drawing/2014/main" xmlns="" id="{CA759AF7-DEA3-49EB-B36E-ACF95527A1E3}"/>
            </a:ext>
          </a:extLst>
        </xdr:cNvPr>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xmlns="" id="{12CE0D39-D583-4A27-A431-68C60EF6414F}"/>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xmlns="" id="{3B40BDEF-63B1-4551-B1E4-C50270F5D7DA}"/>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xmlns="" id="{EC94ED17-9110-4E56-8621-09C9677C9109}"/>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a:extLst>
            <a:ext uri="{FF2B5EF4-FFF2-40B4-BE49-F238E27FC236}">
              <a16:creationId xmlns:a16="http://schemas.microsoft.com/office/drawing/2014/main" xmlns="" id="{DBC4D58B-27ED-47A1-8F27-E709B993DEBA}"/>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xmlns="" id="{5A79050F-D2A4-4145-8FDE-C212DBD8704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xmlns="" id="{6F5B597C-0257-4B44-8E7F-4E6D7336E4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xmlns="" id="{FAF8087F-9737-467D-9C1C-5C0BCADAA1C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xmlns="" id="{DA57DD91-9FD3-4D1C-B391-D5B2155AC52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xmlns="" id="{ABA8F5C5-57D2-4760-9D62-7B3C0801694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xmlns="" id="{1EC2C955-0E2A-49DE-88F4-1BFC1FE188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xmlns="" id="{C590B683-99BD-4C9D-90C5-0CE43D98E7A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xmlns="" id="{1392C0D8-61D1-4116-8760-15B4A66015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xmlns="" id="{F6767267-1298-4352-BF7C-B77CBCF9A8A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xmlns="" id="{CE339170-654B-424B-A2A4-1BC04A8FD52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a:extLst>
            <a:ext uri="{FF2B5EF4-FFF2-40B4-BE49-F238E27FC236}">
              <a16:creationId xmlns:a16="http://schemas.microsoft.com/office/drawing/2014/main" xmlns="" id="{0EA070BB-E6D2-4DC4-AA3A-1B9B34F8AD05}"/>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xmlns="" id="{44CEEF48-9431-4A16-B211-621C3DBC051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a:extLst>
            <a:ext uri="{FF2B5EF4-FFF2-40B4-BE49-F238E27FC236}">
              <a16:creationId xmlns:a16="http://schemas.microsoft.com/office/drawing/2014/main" xmlns="" id="{898FC00C-F42E-4D65-AA17-C7AD10A8FCCE}"/>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xmlns="" id="{2CF963FA-A8DE-4D53-A14E-83ED0C194E01}"/>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xmlns="" id="{5A112258-6447-4F04-A3E7-5B0713D0150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xmlns="" id="{5F70FAF0-357C-4279-B9FE-1FBC9AADA24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xmlns="" id="{461D18FB-657C-49E8-8C2B-87FD231B0956}"/>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a:extLst>
            <a:ext uri="{FF2B5EF4-FFF2-40B4-BE49-F238E27FC236}">
              <a16:creationId xmlns:a16="http://schemas.microsoft.com/office/drawing/2014/main" xmlns="" id="{D597F6F2-EA2E-4502-B369-8845D9175DD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a:extLst>
            <a:ext uri="{FF2B5EF4-FFF2-40B4-BE49-F238E27FC236}">
              <a16:creationId xmlns:a16="http://schemas.microsoft.com/office/drawing/2014/main" xmlns="" id="{420369FC-2FF2-47EF-9062-185F7D749B4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a:extLst>
            <a:ext uri="{FF2B5EF4-FFF2-40B4-BE49-F238E27FC236}">
              <a16:creationId xmlns:a16="http://schemas.microsoft.com/office/drawing/2014/main" xmlns="" id="{B49CAE73-58CE-47F3-B21E-B55398801FB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a:extLst>
            <a:ext uri="{FF2B5EF4-FFF2-40B4-BE49-F238E27FC236}">
              <a16:creationId xmlns:a16="http://schemas.microsoft.com/office/drawing/2014/main" xmlns="" id="{D89D4A1F-7CCE-4BDC-B9C3-6D18B0B9070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a16="http://schemas.microsoft.com/office/drawing/2014/main" xmlns="" id="{6C464D79-31E5-43BD-AB54-85004F9018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a:extLst>
            <a:ext uri="{FF2B5EF4-FFF2-40B4-BE49-F238E27FC236}">
              <a16:creationId xmlns:a16="http://schemas.microsoft.com/office/drawing/2014/main" xmlns="" id="{43B8690D-32A3-4C66-A31B-9A7897E1CF01}"/>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a16="http://schemas.microsoft.com/office/drawing/2014/main" xmlns="" id="{87008860-1775-49F6-80ED-3DDB5E316B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a:extLst>
            <a:ext uri="{FF2B5EF4-FFF2-40B4-BE49-F238E27FC236}">
              <a16:creationId xmlns:a16="http://schemas.microsoft.com/office/drawing/2014/main" xmlns="" id="{9738790C-3CAC-48E0-B8FB-122FC761104A}"/>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a16="http://schemas.microsoft.com/office/drawing/2014/main" xmlns="" id="{7D289841-4CDA-4497-8DEC-018045E4CF5F}"/>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a16="http://schemas.microsoft.com/office/drawing/2014/main" xmlns="" id="{EF0A52E0-A1BB-44E2-8B37-ACCF2CAB9C8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a16="http://schemas.microsoft.com/office/drawing/2014/main" xmlns="" id="{4013FFA7-65A4-4ABE-895A-E985A10551D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a16="http://schemas.microsoft.com/office/drawing/2014/main" xmlns="" id="{C94BCBAC-9C4E-4D09-9E59-6BA00D9E4DAE}"/>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a16="http://schemas.microsoft.com/office/drawing/2014/main" xmlns="" id="{EC27E1F6-FC31-4D4F-9903-8346CB64BF73}"/>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a16="http://schemas.microsoft.com/office/drawing/2014/main" xmlns="" id="{0BBC0EBA-0C7A-405C-8CFC-7D38ED6A2E1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a16="http://schemas.microsoft.com/office/drawing/2014/main" xmlns="" id="{8A2F96AA-7E0A-45C8-949E-EA93D622C4B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2040ED18-E6F4-4C1F-9752-877CBD3D6C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DCC946CF-CD18-4DA1-94DE-784774F0CAE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B588D4E6-1156-472E-AA64-6A384BE856D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7B13380C-B718-4DA5-90F1-F8B265BC972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6104F31-CEED-4BAC-8FBF-56BD7C6E4C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ED2C29E5-DFCF-488C-BF5B-3B61278E2C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7360210E-3BBE-4412-B7D0-B993E3D083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EB0D6CA9-399E-4492-88D9-9A53C91D1B64}"/>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222CE07B-8FFC-423F-BD30-709790885B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BFD81D05-B439-4781-B87F-649F3BD54EA2}"/>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351C697E-1DED-483E-B589-D495A16CB9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E1D63928-98D9-4EF0-8A50-CE8FF8064F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128797A5-808B-4C50-BA66-71E6C1204A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E4F32541-47CD-4805-BFCA-16AE8BC9C9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8298EACA-A619-4C5A-A1A5-1E06120576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465EE405-59C2-4271-B6BD-54DAD786E37A}"/>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5FCBCA3D-2DFB-44FE-BA27-B55D35995B1C}"/>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76225D1C-78B5-4F33-A957-F71C69EF92C2}"/>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231AEE0B-D158-4184-A5E2-ADE112B84F94}"/>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D885245E-9D05-4731-9BF7-FF33D5F6713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32F55DEF-2333-47D2-BB2C-513129466BD7}"/>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0BEA2BAD-4795-45EE-8804-E943E171BF3D}"/>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1DB56146-52B2-4852-83A1-F0D1F89BB2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ECAF4A3F-7AAA-4489-B585-DD02CE729F33}"/>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963ACC57-21E1-480A-B09E-1CBE372EA8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A5827C77-6302-4FAF-863E-3DEE76EEA51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4DEDF63F-B448-4415-A31A-85EF98BE7C3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518F3F0A-46BF-4703-9A01-2C6DA48DEB7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7B2E0197-5BB8-4338-854A-2062A8912F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C5D18525-27CB-4F9E-8F9C-7A168F5D87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B5F136D0-3F39-4C33-9114-46401798B8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695208E6-98CF-47B8-A568-DB10B4482675}"/>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377B3BC6-25BE-462B-A321-EBF95AAE45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23252D50-D80E-48B7-95ED-8D775EA6FB2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B3A788D0-DD79-4E67-B578-167BC83DE6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CC731260-CA2F-4B6D-B55D-5042C34702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34C5E66C-2408-4ADB-8BF2-96601A632B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C0DC5660-546D-4A9A-9DB9-0804860868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77C21592-1494-482E-9C89-60E602BE74A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xmlns="" id="{E0744D5D-8A26-465B-BEE9-5A9F3C5CB23F}"/>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79BD800B-F2F4-4BD0-B2B7-2567C955BC67}"/>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E9EDB10C-3363-4726-98BD-EBD2CBC310F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32AB2DCD-33CE-4273-B2F5-A33F3921A32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C94EE6BE-6614-4166-B020-A1BCCE18221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CC17B46E-0B9B-423E-9AF9-F529C5FC578F}"/>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B1FF0F5D-BF9A-4F1C-9723-CE36580871AB}"/>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3C453F05-8E4F-4FD7-BEAD-622C644042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B6CA35D1-B73D-4B69-8F73-B347F20ED7C2}"/>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ポイント上昇している。これは景気回復による町民税の増や、産業団地の分譲等による固定資産税の増が主な要因と考えられる。なお、町の施策として平成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年度より都市計画税の税率を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％としていることから、引き続きより一層の歳出削減を図るとともに、税の徴収業務の強化等歳入確保に努める。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xmlns=""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79022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79022</xdr:rowOff>
    </xdr:from>
    <xdr:to>
      <xdr:col>6</xdr:col>
      <xdr:colOff>0</xdr:colOff>
      <xdr:row>42</xdr:row>
      <xdr:rowOff>92428</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xmlns="" id="{00000000-0008-0000-0300-000048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a:extLst>
            <a:ext uri="{FF2B5EF4-FFF2-40B4-BE49-F238E27FC236}">
              <a16:creationId xmlns:a16="http://schemas.microsoft.com/office/drawing/2014/main" xmlns="" id="{00000000-0008-0000-0300-000050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a:extLst>
            <a:ext uri="{FF2B5EF4-FFF2-40B4-BE49-F238E27FC236}">
              <a16:creationId xmlns:a16="http://schemas.microsoft.com/office/drawing/2014/main" xmlns="" id="{00000000-0008-0000-0300-000057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9" name="円/楕円 88">
          <a:extLst>
            <a:ext uri="{FF2B5EF4-FFF2-40B4-BE49-F238E27FC236}">
              <a16:creationId xmlns:a16="http://schemas.microsoft.com/office/drawing/2014/main" xmlns="" id="{00000000-0008-0000-0300-000059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139999</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a:extLst>
            <a:ext uri="{FF2B5EF4-FFF2-40B4-BE49-F238E27FC236}">
              <a16:creationId xmlns:a16="http://schemas.microsoft.com/office/drawing/2014/main" xmlns="" id="{00000000-0008-0000-0300-00005B000000}"/>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a:extLst>
            <a:ext uri="{FF2B5EF4-FFF2-40B4-BE49-F238E27FC236}">
              <a16:creationId xmlns:a16="http://schemas.microsoft.com/office/drawing/2014/main" xmlns=""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5" name="円/楕円 94">
          <a:extLst>
            <a:ext uri="{FF2B5EF4-FFF2-40B4-BE49-F238E27FC236}">
              <a16:creationId xmlns:a16="http://schemas.microsoft.com/office/drawing/2014/main" xmlns="" id="{00000000-0008-0000-0300-00005F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前年度までは類似団体を上回っていたが、平成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ポイント下回る結果となった。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歳出では扶助費等の経常的経費が増加したものの、歳入において地方消費税交付金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が増となったこと及び</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臨時財政対策債</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の発行額を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186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したことが大きな要因である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扶助費等の経常的経費については、今後も増加していくことが予想されることから、事業の見直し等経常経費の削減に努めていかなければならない。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87630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084808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20066</xdr:rowOff>
    </xdr:from>
    <xdr:to>
      <xdr:col>6</xdr:col>
      <xdr:colOff>0</xdr:colOff>
      <xdr:row>64</xdr:row>
      <xdr:rowOff>87630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99286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a:extLst>
            <a:ext uri="{FF2B5EF4-FFF2-40B4-BE49-F238E27FC236}">
              <a16:creationId xmlns:a16="http://schemas.microsoft.com/office/drawing/2014/main" xmlns="" id="{00000000-0008-0000-0300-000085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20066</xdr:rowOff>
    </xdr:from>
    <xdr:to>
      <xdr:col>4</xdr:col>
      <xdr:colOff>482600</xdr:colOff>
      <xdr:row>64</xdr:row>
      <xdr:rowOff>106934</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2336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106934</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101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a:extLst>
            <a:ext uri="{FF2B5EF4-FFF2-40B4-BE49-F238E27FC236}">
              <a16:creationId xmlns:a16="http://schemas.microsoft.com/office/drawing/2014/main" xmlns="" id="{00000000-0008-0000-0300-00008D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48" name="円/楕円 147">
          <a:extLst>
            <a:ext uri="{FF2B5EF4-FFF2-40B4-BE49-F238E27FC236}">
              <a16:creationId xmlns:a16="http://schemas.microsoft.com/office/drawing/2014/main" xmlns="" id="{00000000-0008-0000-0300-000094000000}"/>
            </a:ext>
          </a:extLst>
        </xdr:cNvPr>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12463</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0" name="円/楕円 149">
          <a:extLst>
            <a:ext uri="{FF2B5EF4-FFF2-40B4-BE49-F238E27FC236}">
              <a16:creationId xmlns:a16="http://schemas.microsoft.com/office/drawing/2014/main" xmlns="" id="{00000000-0008-0000-0300-000096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140716</xdr:rowOff>
    </xdr:from>
    <xdr:to>
      <xdr:col>4</xdr:col>
      <xdr:colOff>533400</xdr:colOff>
      <xdr:row>64</xdr:row>
      <xdr:rowOff>70866</xdr:rowOff>
    </xdr:to>
    <xdr:sp macro="" textlink="">
      <xdr:nvSpPr>
        <xdr:cNvPr id="152" name="円/楕円 151">
          <a:extLst>
            <a:ext uri="{FF2B5EF4-FFF2-40B4-BE49-F238E27FC236}">
              <a16:creationId xmlns:a16="http://schemas.microsoft.com/office/drawing/2014/main" xmlns="" id="{00000000-0008-0000-0300-000098000000}"/>
            </a:ext>
          </a:extLst>
        </xdr:cNvPr>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55643</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56134</xdr:rowOff>
    </xdr:from>
    <xdr:to>
      <xdr:col>3</xdr:col>
      <xdr:colOff>330200</xdr:colOff>
      <xdr:row>64</xdr:row>
      <xdr:rowOff>157734</xdr:rowOff>
    </xdr:to>
    <xdr:sp macro="" textlink="">
      <xdr:nvSpPr>
        <xdr:cNvPr id="154" name="円/楕円 153">
          <a:extLst>
            <a:ext uri="{FF2B5EF4-FFF2-40B4-BE49-F238E27FC236}">
              <a16:creationId xmlns:a16="http://schemas.microsoft.com/office/drawing/2014/main" xmlns="" id="{00000000-0008-0000-0300-00009A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142511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6" name="円/楕円 155">
          <a:extLst>
            <a:ext uri="{FF2B5EF4-FFF2-40B4-BE49-F238E27FC236}">
              <a16:creationId xmlns:a16="http://schemas.microsoft.com/office/drawing/2014/main" xmlns="" id="{00000000-0008-0000-0300-00009C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類似団体平均値と比較して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11,544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円負担は少ない。これは、行政改革などの経費削減の成果があらわれたものである。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前年度と比較して人件費は減となったものの、物件費及び維持補修費が僅かながら増となったことから、今後の経費削減の重点項目として留意したい。</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109772</xdr:rowOff>
    </xdr:from>
    <xdr:to>
      <xdr:col>7</xdr:col>
      <xdr:colOff>152400</xdr:colOff>
      <xdr:row>82</xdr:row>
      <xdr:rowOff>111863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168672"/>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a:extLst>
            <a:ext uri="{FF2B5EF4-FFF2-40B4-BE49-F238E27FC236}">
              <a16:creationId xmlns:a16="http://schemas.microsoft.com/office/drawing/2014/main" xmlns="" id="{00000000-0008-0000-0300-0000C4000000}"/>
            </a:ext>
          </a:extLst>
        </xdr:cNvPr>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67108</xdr:rowOff>
    </xdr:from>
    <xdr:to>
      <xdr:col>6</xdr:col>
      <xdr:colOff>0</xdr:colOff>
      <xdr:row>82</xdr:row>
      <xdr:rowOff>111863</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126008"/>
          <a:ext cx="889000" cy="4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67108</xdr:rowOff>
    </xdr:from>
    <xdr:to>
      <xdr:col>4</xdr:col>
      <xdr:colOff>482600</xdr:colOff>
      <xdr:row>82</xdr:row>
      <xdr:rowOff>118861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126008"/>
          <a:ext cx="889000" cy="5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108026</xdr:rowOff>
    </xdr:from>
    <xdr:to>
      <xdr:col>3</xdr:col>
      <xdr:colOff>279400</xdr:colOff>
      <xdr:row>82</xdr:row>
      <xdr:rowOff>118861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166926"/>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a:extLst>
            <a:ext uri="{FF2B5EF4-FFF2-40B4-BE49-F238E27FC236}">
              <a16:creationId xmlns:a16="http://schemas.microsoft.com/office/drawing/2014/main" xmlns="" id="{00000000-0008-0000-0300-0000CE000000}"/>
            </a:ext>
          </a:extLst>
        </xdr:cNvPr>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58972</xdr:rowOff>
    </xdr:from>
    <xdr:to>
      <xdr:col>7</xdr:col>
      <xdr:colOff>203200</xdr:colOff>
      <xdr:row>82</xdr:row>
      <xdr:rowOff>160572</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4902200" y="141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75499</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96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61063</xdr:rowOff>
    </xdr:from>
    <xdr:to>
      <xdr:col>6</xdr:col>
      <xdr:colOff>50800</xdr:colOff>
      <xdr:row>82</xdr:row>
      <xdr:rowOff>162663</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4064000" y="141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1390</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888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16308</xdr:rowOff>
    </xdr:from>
    <xdr:to>
      <xdr:col>4</xdr:col>
      <xdr:colOff>533400</xdr:colOff>
      <xdr:row>82</xdr:row>
      <xdr:rowOff>117908</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3175000" y="140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128085</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84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93,314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68061</xdr:rowOff>
    </xdr:from>
    <xdr:to>
      <xdr:col>3</xdr:col>
      <xdr:colOff>330200</xdr:colOff>
      <xdr:row>82</xdr:row>
      <xdr:rowOff>169661</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2286000" y="141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8388</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89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57226</xdr:rowOff>
    </xdr:from>
    <xdr:to>
      <xdr:col>2</xdr:col>
      <xdr:colOff>127000</xdr:colOff>
      <xdr:row>82</xdr:row>
      <xdr:rowOff>158826</xdr:rowOff>
    </xdr:to>
    <xdr:sp macro="" textlink="">
      <xdr:nvSpPr>
        <xdr:cNvPr id="221" name="円/楕円 220">
          <a:extLst>
            <a:ext uri="{FF2B5EF4-FFF2-40B4-BE49-F238E27FC236}">
              <a16:creationId xmlns:a16="http://schemas.microsoft.com/office/drawing/2014/main" xmlns="" id="{00000000-0008-0000-0300-0000DD000000}"/>
            </a:ext>
          </a:extLst>
        </xdr:cNvPr>
        <xdr:cNvSpPr/>
      </xdr:nvSpPr>
      <xdr:spPr>
        <a:xfrm>
          <a:off x="1397000" y="141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169003</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88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ポイント上回る数値となっている。これは、他町と比較して職員の級が上がるのが早いことが要因となっている。また、前年度より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ポイント減となったが、新陳代謝等による職員給の減が大きく影響している。今後もより一層、給与制度及びその適正化に努めていく。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146896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6179800" y="145004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39793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45486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88</xdr:row>
      <xdr:rowOff>160866</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4401800" y="146130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a:extLst>
            <a:ext uri="{FF2B5EF4-FFF2-40B4-BE49-F238E27FC236}">
              <a16:creationId xmlns:a16="http://schemas.microsoft.com/office/drawing/2014/main" xmlns="" id="{00000000-0008-0000-0300-000007010000}"/>
            </a:ext>
          </a:extLst>
        </xdr:cNvPr>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88</xdr:row>
      <xdr:rowOff>160866</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3512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a:extLst>
            <a:ext uri="{FF2B5EF4-FFF2-40B4-BE49-F238E27FC236}">
              <a16:creationId xmlns:a16="http://schemas.microsoft.com/office/drawing/2014/main" xmlns="" id="{00000000-0008-0000-0300-00000A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a:extLst>
            <a:ext uri="{FF2B5EF4-FFF2-40B4-BE49-F238E27FC236}">
              <a16:creationId xmlns:a16="http://schemas.microsoft.com/office/drawing/2014/main" xmlns="" id="{00000000-0008-0000-0300-00000C010000}"/>
            </a:ext>
          </a:extLst>
        </xdr:cNvPr>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a:extLst>
            <a:ext uri="{FF2B5EF4-FFF2-40B4-BE49-F238E27FC236}">
              <a16:creationId xmlns:a16="http://schemas.microsoft.com/office/drawing/2014/main" xmlns="" id="{00000000-0008-0000-0300-00001B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人下回る数値で、これまでの定員管理が適正に行われてきたことを示すものである。今後もより一層の適正化を図り、この水準の維持に努める。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71029</xdr:rowOff>
    </xdr:from>
    <xdr:to>
      <xdr:col>24</xdr:col>
      <xdr:colOff>558800</xdr:colOff>
      <xdr:row>59</xdr:row>
      <xdr:rowOff>86541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6179800" y="10186579"/>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86541</xdr:rowOff>
    </xdr:from>
    <xdr:to>
      <xdr:col>23</xdr:col>
      <xdr:colOff>406400</xdr:colOff>
      <xdr:row>59</xdr:row>
      <xdr:rowOff>95159</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5290800" y="102020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88265</xdr:rowOff>
    </xdr:from>
    <xdr:to>
      <xdr:col>22</xdr:col>
      <xdr:colOff>203200</xdr:colOff>
      <xdr:row>59</xdr:row>
      <xdr:rowOff>95159</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203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a:extLst>
            <a:ext uri="{FF2B5EF4-FFF2-40B4-BE49-F238E27FC236}">
              <a16:creationId xmlns:a16="http://schemas.microsoft.com/office/drawing/2014/main" xmlns="" id="{00000000-0008-0000-0300-000048010000}"/>
            </a:ext>
          </a:extLst>
        </xdr:cNvPr>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88265</xdr:rowOff>
    </xdr:from>
    <xdr:to>
      <xdr:col>21</xdr:col>
      <xdr:colOff>0</xdr:colOff>
      <xdr:row>59</xdr:row>
      <xdr:rowOff>117566</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3512800" y="10203815"/>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a:extLst>
            <a:ext uri="{FF2B5EF4-FFF2-40B4-BE49-F238E27FC236}">
              <a16:creationId xmlns:a16="http://schemas.microsoft.com/office/drawing/2014/main" xmlns="" id="{00000000-0008-0000-0300-00004B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a:extLst>
            <a:ext uri="{FF2B5EF4-FFF2-40B4-BE49-F238E27FC236}">
              <a16:creationId xmlns:a16="http://schemas.microsoft.com/office/drawing/2014/main" xmlns="" id="{00000000-0008-0000-0300-00004D010000}"/>
            </a:ext>
          </a:extLst>
        </xdr:cNvPr>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20229</xdr:rowOff>
    </xdr:from>
    <xdr:to>
      <xdr:col>24</xdr:col>
      <xdr:colOff>609600</xdr:colOff>
      <xdr:row>59</xdr:row>
      <xdr:rowOff>121829</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36756</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998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35741</xdr:rowOff>
    </xdr:from>
    <xdr:to>
      <xdr:col>23</xdr:col>
      <xdr:colOff>457200</xdr:colOff>
      <xdr:row>59</xdr:row>
      <xdr:rowOff>137341</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147518</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44359</xdr:rowOff>
    </xdr:from>
    <xdr:to>
      <xdr:col>22</xdr:col>
      <xdr:colOff>254000</xdr:colOff>
      <xdr:row>59</xdr:row>
      <xdr:rowOff>145959</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5240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156136</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37465</xdr:rowOff>
    </xdr:from>
    <xdr:to>
      <xdr:col>21</xdr:col>
      <xdr:colOff>50800</xdr:colOff>
      <xdr:row>59</xdr:row>
      <xdr:rowOff>139065</xdr:rowOff>
    </xdr:to>
    <xdr:sp macro="" textlink="">
      <xdr:nvSpPr>
        <xdr:cNvPr id="346" name="円/楕円 345">
          <a:extLst>
            <a:ext uri="{FF2B5EF4-FFF2-40B4-BE49-F238E27FC236}">
              <a16:creationId xmlns:a16="http://schemas.microsoft.com/office/drawing/2014/main" xmlns="" id="{00000000-0008-0000-0300-00005A010000}"/>
            </a:ext>
          </a:extLst>
        </xdr:cNvPr>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149242</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66766</xdr:rowOff>
    </xdr:from>
    <xdr:to>
      <xdr:col>19</xdr:col>
      <xdr:colOff>533400</xdr:colOff>
      <xdr:row>59</xdr:row>
      <xdr:rowOff>168366</xdr:rowOff>
    </xdr:to>
    <xdr:sp macro="" textlink="">
      <xdr:nvSpPr>
        <xdr:cNvPr id="348" name="円/楕円 347">
          <a:extLst>
            <a:ext uri="{FF2B5EF4-FFF2-40B4-BE49-F238E27FC236}">
              <a16:creationId xmlns:a16="http://schemas.microsoft.com/office/drawing/2014/main" xmlns="" id="{00000000-0008-0000-0300-00005C010000}"/>
            </a:ext>
          </a:extLst>
        </xdr:cNvPr>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7093</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ポイント下回ったものの、年々悪化している状況である。今後はより一層、町債発行事業を峻別し、町債に過度に依存することのない財政運営を図る。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35983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179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a:extLst>
            <a:ext uri="{FF2B5EF4-FFF2-40B4-BE49-F238E27FC236}">
              <a16:creationId xmlns:a16="http://schemas.microsoft.com/office/drawing/2014/main" xmlns="" id="{00000000-0008-0000-0300-000080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167217</xdr:rowOff>
    </xdr:from>
    <xdr:to>
      <xdr:col>23</xdr:col>
      <xdr:colOff>406400</xdr:colOff>
      <xdr:row>41</xdr:row>
      <xdr:rowOff>35983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5290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167217</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4401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102870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3512800" y="68482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a:extLst>
            <a:ext uri="{FF2B5EF4-FFF2-40B4-BE49-F238E27FC236}">
              <a16:creationId xmlns:a16="http://schemas.microsoft.com/office/drawing/2014/main" xmlns="" id="{00000000-0008-0000-0300-000088010000}"/>
            </a:ext>
          </a:extLst>
        </xdr:cNvPr>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a:extLst>
            <a:ext uri="{FF2B5EF4-FFF2-40B4-BE49-F238E27FC236}">
              <a16:creationId xmlns:a16="http://schemas.microsoft.com/office/drawing/2014/main" xmlns="" id="{00000000-0008-0000-0300-00008A010000}"/>
            </a:ext>
          </a:extLst>
        </xdr:cNvPr>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116417</xdr:rowOff>
    </xdr:from>
    <xdr:to>
      <xdr:col>22</xdr:col>
      <xdr:colOff>254000</xdr:colOff>
      <xdr:row>41</xdr:row>
      <xdr:rowOff>46567</xdr:rowOff>
    </xdr:to>
    <xdr:sp macro="" textlink="">
      <xdr:nvSpPr>
        <xdr:cNvPr id="405" name="円/楕円 404">
          <a:extLst>
            <a:ext uri="{FF2B5EF4-FFF2-40B4-BE49-F238E27FC236}">
              <a16:creationId xmlns:a16="http://schemas.microsoft.com/office/drawing/2014/main" xmlns="" id="{00000000-0008-0000-0300-000095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7" name="円/楕円 406">
          <a:extLst>
            <a:ext uri="{FF2B5EF4-FFF2-40B4-BE49-F238E27FC236}">
              <a16:creationId xmlns:a16="http://schemas.microsoft.com/office/drawing/2014/main" xmlns="" id="{00000000-0008-0000-0300-000097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09" name="円/楕円 408">
          <a:extLst>
            <a:ext uri="{FF2B5EF4-FFF2-40B4-BE49-F238E27FC236}">
              <a16:creationId xmlns:a16="http://schemas.microsoft.com/office/drawing/2014/main" xmlns="" id="{00000000-0008-0000-0300-000099010000}"/>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町債発行にあたり「返済額以上に借入はしない」という基本方針や「交付税措置の有利な起債を借入れる」等に努めた結果、類似団体平均値が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ポイントのところ、本町は計算上マイナスとなる。今後も借入額と返済額のバランスに留意し、この水準を維持していく。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a:extLst>
            <a:ext uri="{FF2B5EF4-FFF2-40B4-BE49-F238E27FC236}">
              <a16:creationId xmlns:a16="http://schemas.microsoft.com/office/drawing/2014/main" xmlns="" id="{00000000-0008-0000-0300-0000C2010000}"/>
            </a:ext>
          </a:extLst>
        </xdr:cNvPr>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a:extLst>
            <a:ext uri="{FF2B5EF4-FFF2-40B4-BE49-F238E27FC236}">
              <a16:creationId xmlns:a16="http://schemas.microsoft.com/office/drawing/2014/main" xmlns="" id="{00000000-0008-0000-0300-0000C4010000}"/>
            </a:ext>
          </a:extLst>
        </xdr:cNvPr>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ポイント高い数値である。これは、類似団体と比較して人口千人当たり職員数は下回っているものの、給与水準が高いことが要因と考えられる。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また、決算構成比は前年度と比較して変わりはないものの、充当一般財源等が増加したことにより、前年度より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ポイントの減となっている。今後も引き続き、時間外手当の抑制等、人件費の抑制に努めていく。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56134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3129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56134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28702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28702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61993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71391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る数値である。類似団体と比較して衛生費が大きなウェイトを占めているが、これは類似団体で一般廃棄物処理施設を運営している団体が少なく、その運営費分が物件費を押し上げる大きな要因と考え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169454</xdr:rowOff>
    </xdr:from>
    <xdr:to>
      <xdr:col>24</xdr:col>
      <xdr:colOff>31750</xdr:colOff>
      <xdr:row>17</xdr:row>
      <xdr:rowOff>63319</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91265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63319</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9387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11067</xdr:rowOff>
    </xdr:from>
    <xdr:to>
      <xdr:col>21</xdr:col>
      <xdr:colOff>361950</xdr:colOff>
      <xdr:row>17</xdr:row>
      <xdr:rowOff>24130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9257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11067</xdr:rowOff>
    </xdr:from>
    <xdr:to>
      <xdr:col>20</xdr:col>
      <xdr:colOff>158750</xdr:colOff>
      <xdr:row>17</xdr:row>
      <xdr:rowOff>50256</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9257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118654</xdr:rowOff>
    </xdr:from>
    <xdr:to>
      <xdr:col>24</xdr:col>
      <xdr:colOff>82550</xdr:colOff>
      <xdr:row>17</xdr:row>
      <xdr:rowOff>48804</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90731</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12519</xdr:rowOff>
    </xdr:from>
    <xdr:to>
      <xdr:col>22</xdr:col>
      <xdr:colOff>615950</xdr:colOff>
      <xdr:row>17</xdr:row>
      <xdr:rowOff>114119</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98896</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131717</xdr:rowOff>
    </xdr:from>
    <xdr:to>
      <xdr:col>20</xdr:col>
      <xdr:colOff>209550</xdr:colOff>
      <xdr:row>17</xdr:row>
      <xdr:rowOff>61867</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46644</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170906</xdr:rowOff>
    </xdr:from>
    <xdr:to>
      <xdr:col>19</xdr:col>
      <xdr:colOff>6350</xdr:colOff>
      <xdr:row>17</xdr:row>
      <xdr:rowOff>101056</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2954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85833</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類似団体平均値を上回り、前年度より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ポイント増となった要因として、子どものための教育・保育給付費の急激な上昇が挙げられる。今後とも住民ニーズの把握精度を高め、必要経費の峻別を強化していく。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57</xdr:row>
      <xdr:rowOff>6350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702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152400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152400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a:extLst>
            <a:ext uri="{FF2B5EF4-FFF2-40B4-BE49-F238E27FC236}">
              <a16:creationId xmlns:a16="http://schemas.microsoft.com/office/drawing/2014/main" xmlns="" id="{00000000-0008-0000-0400-0000C3000000}"/>
            </a:ext>
          </a:extLst>
        </xdr:cNvPr>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50800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127000</xdr:rowOff>
    </xdr:from>
    <xdr:to>
      <xdr:col>7</xdr:col>
      <xdr:colOff>66675</xdr:colOff>
      <xdr:row>57</xdr:row>
      <xdr:rowOff>57150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99077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59</xdr:row>
      <xdr:rowOff>161290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10261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161290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77470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xdr:rowOff>
    </xdr:from>
    <xdr:to>
      <xdr:col>20</xdr:col>
      <xdr:colOff>158750</xdr:colOff>
      <xdr:row>59</xdr:row>
      <xdr:rowOff>77470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11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a:extLst>
            <a:ext uri="{FF2B5EF4-FFF2-40B4-BE49-F238E27FC236}">
              <a16:creationId xmlns:a16="http://schemas.microsoft.com/office/drawing/2014/main" xmlns="" id="{00000000-0008-0000-0400-000003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a:extLst>
            <a:ext uri="{FF2B5EF4-FFF2-40B4-BE49-F238E27FC236}">
              <a16:creationId xmlns:a16="http://schemas.microsoft.com/office/drawing/2014/main" xmlns="" id="{00000000-0008-0000-0400-000005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110490</xdr:rowOff>
    </xdr:from>
    <xdr:to>
      <xdr:col>22</xdr:col>
      <xdr:colOff>615950</xdr:colOff>
      <xdr:row>60</xdr:row>
      <xdr:rowOff>40640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25417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76" name="円/楕円 275">
          <a:extLst>
            <a:ext uri="{FF2B5EF4-FFF2-40B4-BE49-F238E27FC236}">
              <a16:creationId xmlns:a16="http://schemas.microsoft.com/office/drawing/2014/main" xmlns="" id="{00000000-0008-0000-0400-000014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ポイント低い数値である。しかしながら、町が単独で行う補助交付金については、類似団体と比較して多額であることから、今後も団体補助金の精査に努める。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21844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1437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35560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76708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a:extLst>
            <a:ext uri="{FF2B5EF4-FFF2-40B4-BE49-F238E27FC236}">
              <a16:creationId xmlns:a16="http://schemas.microsoft.com/office/drawing/2014/main" xmlns=""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81280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a:extLst>
            <a:ext uri="{FF2B5EF4-FFF2-40B4-BE49-F238E27FC236}">
              <a16:creationId xmlns:a16="http://schemas.microsoft.com/office/drawing/2014/main" xmlns="" id="{00000000-0008-0000-0400-00003D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a:extLst>
            <a:ext uri="{FF2B5EF4-FFF2-40B4-BE49-F238E27FC236}">
              <a16:creationId xmlns:a16="http://schemas.microsoft.com/office/drawing/2014/main" xmlns="" id="{00000000-0008-0000-0400-00003F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4" name="円/楕円 333">
          <a:extLst>
            <a:ext uri="{FF2B5EF4-FFF2-40B4-BE49-F238E27FC236}">
              <a16:creationId xmlns:a16="http://schemas.microsoft.com/office/drawing/2014/main" xmlns="" id="{00000000-0008-0000-0400-00004E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ポイント低く、全国市町村平均より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75</xdr:row>
      <xdr:rowOff>1270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85090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098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a:extLst>
            <a:ext uri="{FF2B5EF4-FFF2-40B4-BE49-F238E27FC236}">
              <a16:creationId xmlns:a16="http://schemas.microsoft.com/office/drawing/2014/main" xmlns=""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161289</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2209800" y="129438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a:extLst>
            <a:ext uri="{FF2B5EF4-FFF2-40B4-BE49-F238E27FC236}">
              <a16:creationId xmlns:a16="http://schemas.microsoft.com/office/drawing/2014/main" xmlns="" id="{00000000-0008-0000-0400-000077010000}"/>
            </a:ext>
          </a:extLst>
        </xdr:cNvPr>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161289</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1320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a:extLst>
            <a:ext uri="{FF2B5EF4-FFF2-40B4-BE49-F238E27FC236}">
              <a16:creationId xmlns:a16="http://schemas.microsoft.com/office/drawing/2014/main" xmlns="" id="{00000000-0008-0000-0400-00007A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a:extLst>
            <a:ext uri="{FF2B5EF4-FFF2-40B4-BE49-F238E27FC236}">
              <a16:creationId xmlns:a16="http://schemas.microsoft.com/office/drawing/2014/main" xmlns="" id="{00000000-0008-0000-0400-00007C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77487</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1" name="円/楕円 390">
          <a:extLst>
            <a:ext uri="{FF2B5EF4-FFF2-40B4-BE49-F238E27FC236}">
              <a16:creationId xmlns:a16="http://schemas.microsoft.com/office/drawing/2014/main" xmlns="" id="{00000000-0008-0000-0400-000087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3" name="円/楕円 392">
          <a:extLst>
            <a:ext uri="{FF2B5EF4-FFF2-40B4-BE49-F238E27FC236}">
              <a16:creationId xmlns:a16="http://schemas.microsoft.com/office/drawing/2014/main" xmlns="" id="{00000000-0008-0000-0400-000089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5" name="円/楕円 394">
          <a:extLst>
            <a:ext uri="{FF2B5EF4-FFF2-40B4-BE49-F238E27FC236}">
              <a16:creationId xmlns:a16="http://schemas.microsoft.com/office/drawing/2014/main" xmlns="" id="{00000000-0008-0000-0400-00008B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ポイント高い数値である。扶助費、繰出金など類似団体と比較して高い数値となっている経費がこれを上げる最大の要因となっている。今後もこれらの経費の削減に留意していく。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78</xdr:row>
      <xdr:rowOff>168148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5671800" y="1337665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78</xdr:row>
      <xdr:rowOff>168148</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4269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a:extLst>
            <a:ext uri="{FF2B5EF4-FFF2-40B4-BE49-F238E27FC236}">
              <a16:creationId xmlns:a16="http://schemas.microsoft.com/office/drawing/2014/main" xmlns="" id="{00000000-0008-0000-0400-0000AF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78</xdr:row>
      <xdr:rowOff>90424</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893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90424</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a:extLst>
            <a:ext uri="{FF2B5EF4-FFF2-40B4-BE49-F238E27FC236}">
              <a16:creationId xmlns:a16="http://schemas.microsoft.com/office/drawing/2014/main" xmlns=""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96283</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50" name="円/楕円 449">
          <a:extLst>
            <a:ext uri="{FF2B5EF4-FFF2-40B4-BE49-F238E27FC236}">
              <a16:creationId xmlns:a16="http://schemas.microsoft.com/office/drawing/2014/main" xmlns="" id="{00000000-0008-0000-0400-0000C2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89425</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2" name="円/楕円 451">
          <a:extLst>
            <a:ext uri="{FF2B5EF4-FFF2-40B4-BE49-F238E27FC236}">
              <a16:creationId xmlns:a16="http://schemas.microsoft.com/office/drawing/2014/main" xmlns="" id="{00000000-0008-0000-0400-0000C4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160782</xdr:rowOff>
    </xdr:from>
    <xdr:to>
      <xdr:col>19</xdr:col>
      <xdr:colOff>6350</xdr:colOff>
      <xdr:row>78</xdr:row>
      <xdr:rowOff>90932</xdr:rowOff>
    </xdr:to>
    <xdr:sp macro="" textlink="">
      <xdr:nvSpPr>
        <xdr:cNvPr id="454" name="円/楕円 453">
          <a:extLst>
            <a:ext uri="{FF2B5EF4-FFF2-40B4-BE49-F238E27FC236}">
              <a16:creationId xmlns:a16="http://schemas.microsoft.com/office/drawing/2014/main" xmlns="" id="{00000000-0008-0000-0400-0000C6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75709</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栃木県壬生町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49532</xdr:rowOff>
    </xdr:from>
    <xdr:to>
      <xdr:col>4</xdr:col>
      <xdr:colOff>1117600</xdr:colOff>
      <xdr:row>18</xdr:row>
      <xdr:rowOff>55541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183257"/>
          <a:ext cx="6477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49532</xdr:rowOff>
    </xdr:from>
    <xdr:to>
      <xdr:col>4</xdr:col>
      <xdr:colOff>469900</xdr:colOff>
      <xdr:row>18</xdr:row>
      <xdr:rowOff>97815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183257"/>
          <a:ext cx="698500" cy="4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a:extLst>
            <a:ext uri="{FF2B5EF4-FFF2-40B4-BE49-F238E27FC236}">
              <a16:creationId xmlns:a16="http://schemas.microsoft.com/office/drawing/2014/main" xmlns="" id="{00000000-0008-0000-0500-000038000000}"/>
            </a:ext>
          </a:extLst>
        </xdr:cNvPr>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52193</xdr:rowOff>
    </xdr:from>
    <xdr:to>
      <xdr:col>3</xdr:col>
      <xdr:colOff>904875</xdr:colOff>
      <xdr:row>18</xdr:row>
      <xdr:rowOff>97815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185918"/>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10915</xdr:rowOff>
    </xdr:from>
    <xdr:to>
      <xdr:col>3</xdr:col>
      <xdr:colOff>206375</xdr:colOff>
      <xdr:row>18</xdr:row>
      <xdr:rowOff>52193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144640"/>
          <a:ext cx="6985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a:extLst>
            <a:ext uri="{FF2B5EF4-FFF2-40B4-BE49-F238E27FC236}">
              <a16:creationId xmlns:a16="http://schemas.microsoft.com/office/drawing/2014/main" xmlns="" id="{00000000-0008-0000-0500-000040000000}"/>
            </a:ext>
          </a:extLst>
        </xdr:cNvPr>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4741</xdr:rowOff>
    </xdr:from>
    <xdr:to>
      <xdr:col>5</xdr:col>
      <xdr:colOff>34925</xdr:colOff>
      <xdr:row>18</xdr:row>
      <xdr:rowOff>106341</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56007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148268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170182</xdr:rowOff>
    </xdr:from>
    <xdr:to>
      <xdr:col>4</xdr:col>
      <xdr:colOff>520700</xdr:colOff>
      <xdr:row>18</xdr:row>
      <xdr:rowOff>100332</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953000" y="313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85109</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1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66,161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47015</xdr:rowOff>
    </xdr:from>
    <xdr:to>
      <xdr:col>3</xdr:col>
      <xdr:colOff>955675</xdr:colOff>
      <xdr:row>18</xdr:row>
      <xdr:rowOff>148615</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4254500" y="318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133392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1393</xdr:rowOff>
    </xdr:from>
    <xdr:to>
      <xdr:col>3</xdr:col>
      <xdr:colOff>257175</xdr:colOff>
      <xdr:row>18</xdr:row>
      <xdr:rowOff>102993</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3556000" y="313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87770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2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131565</xdr:rowOff>
    </xdr:from>
    <xdr:to>
      <xdr:col>2</xdr:col>
      <xdr:colOff>692150</xdr:colOff>
      <xdr:row>18</xdr:row>
      <xdr:rowOff>61715</xdr:rowOff>
    </xdr:to>
    <xdr:sp macro="" textlink="">
      <xdr:nvSpPr>
        <xdr:cNvPr id="79" name="円/楕円 78">
          <a:extLst>
            <a:ext uri="{FF2B5EF4-FFF2-40B4-BE49-F238E27FC236}">
              <a16:creationId xmlns:a16="http://schemas.microsoft.com/office/drawing/2014/main" xmlns="" id="{00000000-0008-0000-0500-00004F000000}"/>
            </a:ext>
          </a:extLst>
        </xdr:cNvPr>
        <xdr:cNvSpPr/>
      </xdr:nvSpPr>
      <xdr:spPr bwMode="auto">
        <a:xfrm>
          <a:off x="2857500" y="30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46492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1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302826</xdr:rowOff>
    </xdr:from>
    <xdr:to>
      <xdr:col>4</xdr:col>
      <xdr:colOff>1117600</xdr:colOff>
      <xdr:row>36</xdr:row>
      <xdr:rowOff>43332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913176"/>
          <a:ext cx="647700" cy="8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328266</xdr:rowOff>
    </xdr:from>
    <xdr:to>
      <xdr:col>4</xdr:col>
      <xdr:colOff>469900</xdr:colOff>
      <xdr:row>36</xdr:row>
      <xdr:rowOff>43332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938616"/>
          <a:ext cx="698500" cy="5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311611</xdr:rowOff>
    </xdr:from>
    <xdr:to>
      <xdr:col>3</xdr:col>
      <xdr:colOff>904875</xdr:colOff>
      <xdr:row>35</xdr:row>
      <xdr:rowOff>328266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921961"/>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311611</xdr:rowOff>
    </xdr:from>
    <xdr:to>
      <xdr:col>3</xdr:col>
      <xdr:colOff>206375</xdr:colOff>
      <xdr:row>36</xdr:row>
      <xdr:rowOff>127196</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921961"/>
          <a:ext cx="698500" cy="158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a:extLst>
            <a:ext uri="{FF2B5EF4-FFF2-40B4-BE49-F238E27FC236}">
              <a16:creationId xmlns:a16="http://schemas.microsoft.com/office/drawing/2014/main" xmlns="" id="{00000000-0008-0000-0500-00007D000000}"/>
            </a:ext>
          </a:extLst>
        </xdr:cNvPr>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a:extLst>
            <a:ext uri="{FF2B5EF4-FFF2-40B4-BE49-F238E27FC236}">
              <a16:creationId xmlns:a16="http://schemas.microsoft.com/office/drawing/2014/main" xmlns="" id="{00000000-0008-0000-0500-00007F000000}"/>
            </a:ext>
          </a:extLst>
        </xdr:cNvPr>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252026</xdr:rowOff>
    </xdr:from>
    <xdr:to>
      <xdr:col>5</xdr:col>
      <xdr:colOff>34925</xdr:colOff>
      <xdr:row>36</xdr:row>
      <xdr:rowOff>10726</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5600700" y="686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224103</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83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335432</xdr:rowOff>
    </xdr:from>
    <xdr:to>
      <xdr:col>4</xdr:col>
      <xdr:colOff>520700</xdr:colOff>
      <xdr:row>36</xdr:row>
      <xdr:rowOff>94132</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4953000" y="694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78909</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703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277466</xdr:rowOff>
    </xdr:from>
    <xdr:to>
      <xdr:col>3</xdr:col>
      <xdr:colOff>955675</xdr:colOff>
      <xdr:row>36</xdr:row>
      <xdr:rowOff>36166</xdr:rowOff>
    </xdr:to>
    <xdr:sp macro="" textlink="">
      <xdr:nvSpPr>
        <xdr:cNvPr id="138" name="円/楕円 137">
          <a:extLst>
            <a:ext uri="{FF2B5EF4-FFF2-40B4-BE49-F238E27FC236}">
              <a16:creationId xmlns:a16="http://schemas.microsoft.com/office/drawing/2014/main" xmlns="" id="{00000000-0008-0000-0500-00008A000000}"/>
            </a:ext>
          </a:extLst>
        </xdr:cNvPr>
        <xdr:cNvSpPr/>
      </xdr:nvSpPr>
      <xdr:spPr bwMode="auto">
        <a:xfrm>
          <a:off x="4254500" y="6887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20943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97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260811</xdr:rowOff>
    </xdr:from>
    <xdr:to>
      <xdr:col>3</xdr:col>
      <xdr:colOff>257175</xdr:colOff>
      <xdr:row>36</xdr:row>
      <xdr:rowOff>19511</xdr:rowOff>
    </xdr:to>
    <xdr:sp macro="" textlink="">
      <xdr:nvSpPr>
        <xdr:cNvPr id="140" name="円/楕円 139">
          <a:extLst>
            <a:ext uri="{FF2B5EF4-FFF2-40B4-BE49-F238E27FC236}">
              <a16:creationId xmlns:a16="http://schemas.microsoft.com/office/drawing/2014/main" xmlns="" id="{00000000-0008-0000-0500-00008C000000}"/>
            </a:ext>
          </a:extLst>
        </xdr:cNvPr>
        <xdr:cNvSpPr/>
      </xdr:nvSpPr>
      <xdr:spPr bwMode="auto">
        <a:xfrm>
          <a:off x="3556000" y="687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4288</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95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76396</xdr:rowOff>
    </xdr:from>
    <xdr:to>
      <xdr:col>2</xdr:col>
      <xdr:colOff>692150</xdr:colOff>
      <xdr:row>37</xdr:row>
      <xdr:rowOff>6546</xdr:rowOff>
    </xdr:to>
    <xdr:sp macro="" textlink="">
      <xdr:nvSpPr>
        <xdr:cNvPr id="142" name="円/楕円 141">
          <a:extLst>
            <a:ext uri="{FF2B5EF4-FFF2-40B4-BE49-F238E27FC236}">
              <a16:creationId xmlns:a16="http://schemas.microsoft.com/office/drawing/2014/main" xmlns="" id="{00000000-0008-0000-0500-00008E000000}"/>
            </a:ext>
          </a:extLst>
        </xdr:cNvPr>
        <xdr:cNvSpPr/>
      </xdr:nvSpPr>
      <xdr:spPr bwMode="auto">
        <a:xfrm>
          <a:off x="2857500" y="702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162773</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711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577</xdr:rowOff>
    </xdr:from>
    <xdr:to>
      <xdr:col>6</xdr:col>
      <xdr:colOff>511175</xdr:colOff>
      <xdr:row>38</xdr:row>
      <xdr:rowOff>26410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515677"/>
          <a:ext cx="8382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577</xdr:rowOff>
    </xdr:from>
    <xdr:to>
      <xdr:col>5</xdr:col>
      <xdr:colOff>358775</xdr:colOff>
      <xdr:row>38</xdr:row>
      <xdr:rowOff>54584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15677"/>
          <a:ext cx="889000" cy="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17514</xdr:rowOff>
    </xdr:from>
    <xdr:to>
      <xdr:col>4</xdr:col>
      <xdr:colOff>155575</xdr:colOff>
      <xdr:row>38</xdr:row>
      <xdr:rowOff>54584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532614"/>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6388</xdr:rowOff>
    </xdr:from>
    <xdr:to>
      <xdr:col>2</xdr:col>
      <xdr:colOff>638175</xdr:colOff>
      <xdr:row>38</xdr:row>
      <xdr:rowOff>17514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21488"/>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147060</xdr:rowOff>
    </xdr:from>
    <xdr:to>
      <xdr:col>6</xdr:col>
      <xdr:colOff>561975</xdr:colOff>
      <xdr:row>38</xdr:row>
      <xdr:rowOff>77209</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6490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125487</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121228</xdr:rowOff>
    </xdr:from>
    <xdr:to>
      <xdr:col>5</xdr:col>
      <xdr:colOff>409575</xdr:colOff>
      <xdr:row>38</xdr:row>
      <xdr:rowOff>51378</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64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42504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3784</xdr:rowOff>
    </xdr:from>
    <xdr:to>
      <xdr:col>4</xdr:col>
      <xdr:colOff>206375</xdr:colOff>
      <xdr:row>38</xdr:row>
      <xdr:rowOff>105384</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65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96511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138163</xdr:rowOff>
    </xdr:from>
    <xdr:to>
      <xdr:col>3</xdr:col>
      <xdr:colOff>3175</xdr:colOff>
      <xdr:row>38</xdr:row>
      <xdr:rowOff>68314</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6481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59441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127038</xdr:rowOff>
    </xdr:from>
    <xdr:to>
      <xdr:col>1</xdr:col>
      <xdr:colOff>485775</xdr:colOff>
      <xdr:row>38</xdr:row>
      <xdr:rowOff>57188</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64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48315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166495</xdr:rowOff>
    </xdr:from>
    <xdr:to>
      <xdr:col>6</xdr:col>
      <xdr:colOff>511175</xdr:colOff>
      <xdr:row>56</xdr:row>
      <xdr:rowOff>167850</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767695"/>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167850</xdr:rowOff>
    </xdr:from>
    <xdr:to>
      <xdr:col>5</xdr:col>
      <xdr:colOff>358775</xdr:colOff>
      <xdr:row>57</xdr:row>
      <xdr:rowOff>21252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769050"/>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168994</xdr:rowOff>
    </xdr:from>
    <xdr:to>
      <xdr:col>4</xdr:col>
      <xdr:colOff>155575</xdr:colOff>
      <xdr:row>57</xdr:row>
      <xdr:rowOff>21252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770194"/>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168994</xdr:rowOff>
    </xdr:from>
    <xdr:to>
      <xdr:col>2</xdr:col>
      <xdr:colOff>638175</xdr:colOff>
      <xdr:row>57</xdr:row>
      <xdr:rowOff>2850</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770194"/>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a:extLst>
            <a:ext uri="{FF2B5EF4-FFF2-40B4-BE49-F238E27FC236}">
              <a16:creationId xmlns:a16="http://schemas.microsoft.com/office/drawing/2014/main" xmlns="" id="{00000000-0008-0000-0600-000083000000}"/>
            </a:ext>
          </a:extLst>
        </xdr:cNvPr>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a:extLst>
            <a:ext uri="{FF2B5EF4-FFF2-40B4-BE49-F238E27FC236}">
              <a16:creationId xmlns:a16="http://schemas.microsoft.com/office/drawing/2014/main" xmlns="" id="{00000000-0008-0000-0600-000085000000}"/>
            </a:ext>
          </a:extLst>
        </xdr:cNvPr>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115695</xdr:rowOff>
    </xdr:from>
    <xdr:to>
      <xdr:col>6</xdr:col>
      <xdr:colOff>561975</xdr:colOff>
      <xdr:row>57</xdr:row>
      <xdr:rowOff>45845</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4584700" y="9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94122</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6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117050</xdr:rowOff>
    </xdr:from>
    <xdr:to>
      <xdr:col>5</xdr:col>
      <xdr:colOff>409575</xdr:colOff>
      <xdr:row>57</xdr:row>
      <xdr:rowOff>47200</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3746500" y="97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38327</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8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141902</xdr:rowOff>
    </xdr:from>
    <xdr:to>
      <xdr:col>4</xdr:col>
      <xdr:colOff>206375</xdr:colOff>
      <xdr:row>57</xdr:row>
      <xdr:rowOff>72052</xdr:rowOff>
    </xdr:to>
    <xdr:sp macro="" textlink="">
      <xdr:nvSpPr>
        <xdr:cNvPr id="144" name="円/楕円 143">
          <a:extLst>
            <a:ext uri="{FF2B5EF4-FFF2-40B4-BE49-F238E27FC236}">
              <a16:creationId xmlns:a16="http://schemas.microsoft.com/office/drawing/2014/main" xmlns="" id="{00000000-0008-0000-0600-000090000000}"/>
            </a:ext>
          </a:extLst>
        </xdr:cNvPr>
        <xdr:cNvSpPr/>
      </xdr:nvSpPr>
      <xdr:spPr>
        <a:xfrm>
          <a:off x="2857500" y="97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63179</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8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118194</xdr:rowOff>
    </xdr:from>
    <xdr:to>
      <xdr:col>3</xdr:col>
      <xdr:colOff>3175</xdr:colOff>
      <xdr:row>57</xdr:row>
      <xdr:rowOff>48344</xdr:rowOff>
    </xdr:to>
    <xdr:sp macro="" textlink="">
      <xdr:nvSpPr>
        <xdr:cNvPr id="146" name="円/楕円 145">
          <a:extLst>
            <a:ext uri="{FF2B5EF4-FFF2-40B4-BE49-F238E27FC236}">
              <a16:creationId xmlns:a16="http://schemas.microsoft.com/office/drawing/2014/main" xmlns="" id="{00000000-0008-0000-0600-000092000000}"/>
            </a:ext>
          </a:extLst>
        </xdr:cNvPr>
        <xdr:cNvSpPr/>
      </xdr:nvSpPr>
      <xdr:spPr>
        <a:xfrm>
          <a:off x="1968500" y="97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39471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81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123500</xdr:rowOff>
    </xdr:from>
    <xdr:to>
      <xdr:col>1</xdr:col>
      <xdr:colOff>485775</xdr:colOff>
      <xdr:row>57</xdr:row>
      <xdr:rowOff>53650</xdr:rowOff>
    </xdr:to>
    <xdr:sp macro="" textlink="">
      <xdr:nvSpPr>
        <xdr:cNvPr id="148" name="円/楕円 147">
          <a:extLst>
            <a:ext uri="{FF2B5EF4-FFF2-40B4-BE49-F238E27FC236}">
              <a16:creationId xmlns:a16="http://schemas.microsoft.com/office/drawing/2014/main" xmlns="" id="{00000000-0008-0000-0600-000094000000}"/>
            </a:ext>
          </a:extLst>
        </xdr:cNvPr>
        <xdr:cNvSpPr/>
      </xdr:nvSpPr>
      <xdr:spPr>
        <a:xfrm>
          <a:off x="1079500" y="97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44777</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8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63043</xdr:rowOff>
    </xdr:from>
    <xdr:to>
      <xdr:col>6</xdr:col>
      <xdr:colOff>511175</xdr:colOff>
      <xdr:row>78</xdr:row>
      <xdr:rowOff>77293</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436143"/>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58395</xdr:rowOff>
    </xdr:from>
    <xdr:to>
      <xdr:col>5</xdr:col>
      <xdr:colOff>358775</xdr:colOff>
      <xdr:row>78</xdr:row>
      <xdr:rowOff>77293</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431495"/>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a:extLst>
            <a:ext uri="{FF2B5EF4-FFF2-40B4-BE49-F238E27FC236}">
              <a16:creationId xmlns:a16="http://schemas.microsoft.com/office/drawing/2014/main" xmlns="" id="{00000000-0008-0000-0600-0000B6000000}"/>
            </a:ext>
          </a:extLst>
        </xdr:cNvPr>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40182</xdr:rowOff>
    </xdr:from>
    <xdr:to>
      <xdr:col>4</xdr:col>
      <xdr:colOff>155575</xdr:colOff>
      <xdr:row>78</xdr:row>
      <xdr:rowOff>58395</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019300" y="13413282"/>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40182</xdr:rowOff>
    </xdr:from>
    <xdr:to>
      <xdr:col>2</xdr:col>
      <xdr:colOff>638175</xdr:colOff>
      <xdr:row>78</xdr:row>
      <xdr:rowOff>84302</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413282"/>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a:extLst>
            <a:ext uri="{FF2B5EF4-FFF2-40B4-BE49-F238E27FC236}">
              <a16:creationId xmlns:a16="http://schemas.microsoft.com/office/drawing/2014/main" xmlns="" id="{00000000-0008-0000-0600-0000BC000000}"/>
            </a:ext>
          </a:extLst>
        </xdr:cNvPr>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a:extLst>
            <a:ext uri="{FF2B5EF4-FFF2-40B4-BE49-F238E27FC236}">
              <a16:creationId xmlns:a16="http://schemas.microsoft.com/office/drawing/2014/main" xmlns="" id="{00000000-0008-0000-0600-0000BE000000}"/>
            </a:ext>
          </a:extLst>
        </xdr:cNvPr>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12243</xdr:rowOff>
    </xdr:from>
    <xdr:to>
      <xdr:col>6</xdr:col>
      <xdr:colOff>561975</xdr:colOff>
      <xdr:row>78</xdr:row>
      <xdr:rowOff>113843</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45847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162120</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6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26493</xdr:rowOff>
    </xdr:from>
    <xdr:to>
      <xdr:col>5</xdr:col>
      <xdr:colOff>409575</xdr:colOff>
      <xdr:row>78</xdr:row>
      <xdr:rowOff>128093</xdr:rowOff>
    </xdr:to>
    <xdr:sp macro="" textlink="">
      <xdr:nvSpPr>
        <xdr:cNvPr id="199" name="円/楕円 198">
          <a:extLst>
            <a:ext uri="{FF2B5EF4-FFF2-40B4-BE49-F238E27FC236}">
              <a16:creationId xmlns:a16="http://schemas.microsoft.com/office/drawing/2014/main" xmlns="" id="{00000000-0008-0000-0600-0000C7000000}"/>
            </a:ext>
          </a:extLst>
        </xdr:cNvPr>
        <xdr:cNvSpPr/>
      </xdr:nvSpPr>
      <xdr:spPr>
        <a:xfrm>
          <a:off x="3746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119220</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7"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7595</xdr:rowOff>
    </xdr:from>
    <xdr:to>
      <xdr:col>4</xdr:col>
      <xdr:colOff>206375</xdr:colOff>
      <xdr:row>78</xdr:row>
      <xdr:rowOff>109195</xdr:rowOff>
    </xdr:to>
    <xdr:sp macro="" textlink="">
      <xdr:nvSpPr>
        <xdr:cNvPr id="201" name="円/楕円 200">
          <a:extLst>
            <a:ext uri="{FF2B5EF4-FFF2-40B4-BE49-F238E27FC236}">
              <a16:creationId xmlns:a16="http://schemas.microsoft.com/office/drawing/2014/main" xmlns="" id="{00000000-0008-0000-0600-0000C9000000}"/>
            </a:ext>
          </a:extLst>
        </xdr:cNvPr>
        <xdr:cNvSpPr/>
      </xdr:nvSpPr>
      <xdr:spPr>
        <a:xfrm>
          <a:off x="2857500" y="133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100322</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7" y="134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160832</xdr:rowOff>
    </xdr:from>
    <xdr:to>
      <xdr:col>3</xdr:col>
      <xdr:colOff>3175</xdr:colOff>
      <xdr:row>78</xdr:row>
      <xdr:rowOff>90982</xdr:rowOff>
    </xdr:to>
    <xdr:sp macro="" textlink="">
      <xdr:nvSpPr>
        <xdr:cNvPr id="203" name="円/楕円 202">
          <a:extLst>
            <a:ext uri="{FF2B5EF4-FFF2-40B4-BE49-F238E27FC236}">
              <a16:creationId xmlns:a16="http://schemas.microsoft.com/office/drawing/2014/main" xmlns="" id="{00000000-0008-0000-0600-0000CB000000}"/>
            </a:ext>
          </a:extLst>
        </xdr:cNvPr>
        <xdr:cNvSpPr/>
      </xdr:nvSpPr>
      <xdr:spPr>
        <a:xfrm>
          <a:off x="1968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82109</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7" y="134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33502</xdr:rowOff>
    </xdr:from>
    <xdr:to>
      <xdr:col>1</xdr:col>
      <xdr:colOff>485775</xdr:colOff>
      <xdr:row>78</xdr:row>
      <xdr:rowOff>135102</xdr:rowOff>
    </xdr:to>
    <xdr:sp macro="" textlink="">
      <xdr:nvSpPr>
        <xdr:cNvPr id="205" name="円/楕円 204">
          <a:extLst>
            <a:ext uri="{FF2B5EF4-FFF2-40B4-BE49-F238E27FC236}">
              <a16:creationId xmlns:a16="http://schemas.microsoft.com/office/drawing/2014/main" xmlns="" id="{00000000-0008-0000-0600-0000CD000000}"/>
            </a:ext>
          </a:extLst>
        </xdr:cNvPr>
        <xdr:cNvSpPr/>
      </xdr:nvSpPr>
      <xdr:spPr>
        <a:xfrm>
          <a:off x="10795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126229</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7" y="134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38315</xdr:rowOff>
    </xdr:from>
    <xdr:to>
      <xdr:col>6</xdr:col>
      <xdr:colOff>511175</xdr:colOff>
      <xdr:row>97</xdr:row>
      <xdr:rowOff>79006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668965"/>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79006</xdr:rowOff>
    </xdr:from>
    <xdr:to>
      <xdr:col>5</xdr:col>
      <xdr:colOff>358775</xdr:colOff>
      <xdr:row>97</xdr:row>
      <xdr:rowOff>169056</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709656"/>
          <a:ext cx="889000" cy="9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a:extLst>
            <a:ext uri="{FF2B5EF4-FFF2-40B4-BE49-F238E27FC236}">
              <a16:creationId xmlns:a16="http://schemas.microsoft.com/office/drawing/2014/main" xmlns="" id="{00000000-0008-0000-0600-0000F0000000}"/>
            </a:ext>
          </a:extLst>
        </xdr:cNvPr>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169056</xdr:rowOff>
    </xdr:from>
    <xdr:to>
      <xdr:col>4</xdr:col>
      <xdr:colOff>155575</xdr:colOff>
      <xdr:row>98</xdr:row>
      <xdr:rowOff>30829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799706"/>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30829</xdr:rowOff>
    </xdr:from>
    <xdr:to>
      <xdr:col>2</xdr:col>
      <xdr:colOff>638175</xdr:colOff>
      <xdr:row>98</xdr:row>
      <xdr:rowOff>39915</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832929"/>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a:extLst>
            <a:ext uri="{FF2B5EF4-FFF2-40B4-BE49-F238E27FC236}">
              <a16:creationId xmlns:a16="http://schemas.microsoft.com/office/drawing/2014/main" xmlns="" id="{00000000-0008-0000-0600-0000F6000000}"/>
            </a:ext>
          </a:extLst>
        </xdr:cNvPr>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a:extLst>
            <a:ext uri="{FF2B5EF4-FFF2-40B4-BE49-F238E27FC236}">
              <a16:creationId xmlns:a16="http://schemas.microsoft.com/office/drawing/2014/main" xmlns="" id="{00000000-0008-0000-0600-0000F8000000}"/>
            </a:ext>
          </a:extLst>
        </xdr:cNvPr>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158965</xdr:rowOff>
    </xdr:from>
    <xdr:to>
      <xdr:col>6</xdr:col>
      <xdr:colOff>561975</xdr:colOff>
      <xdr:row>97</xdr:row>
      <xdr:rowOff>89115</xdr:rowOff>
    </xdr:to>
    <xdr:sp macro="" textlink="">
      <xdr:nvSpPr>
        <xdr:cNvPr id="255" name="円/楕円 254">
          <a:extLst>
            <a:ext uri="{FF2B5EF4-FFF2-40B4-BE49-F238E27FC236}">
              <a16:creationId xmlns:a16="http://schemas.microsoft.com/office/drawing/2014/main" xmlns="" id="{00000000-0008-0000-0600-0000FF000000}"/>
            </a:ext>
          </a:extLst>
        </xdr:cNvPr>
        <xdr:cNvSpPr/>
      </xdr:nvSpPr>
      <xdr:spPr>
        <a:xfrm>
          <a:off x="45847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137392</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5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28206</xdr:rowOff>
    </xdr:from>
    <xdr:to>
      <xdr:col>5</xdr:col>
      <xdr:colOff>409575</xdr:colOff>
      <xdr:row>97</xdr:row>
      <xdr:rowOff>129806</xdr:rowOff>
    </xdr:to>
    <xdr:sp macro="" textlink="">
      <xdr:nvSpPr>
        <xdr:cNvPr id="257" name="円/楕円 256">
          <a:extLst>
            <a:ext uri="{FF2B5EF4-FFF2-40B4-BE49-F238E27FC236}">
              <a16:creationId xmlns:a16="http://schemas.microsoft.com/office/drawing/2014/main" xmlns="" id="{00000000-0008-0000-0600-000001010000}"/>
            </a:ext>
          </a:extLst>
        </xdr:cNvPr>
        <xdr:cNvSpPr/>
      </xdr:nvSpPr>
      <xdr:spPr>
        <a:xfrm>
          <a:off x="3746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120933</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118256</xdr:rowOff>
    </xdr:from>
    <xdr:to>
      <xdr:col>4</xdr:col>
      <xdr:colOff>206375</xdr:colOff>
      <xdr:row>98</xdr:row>
      <xdr:rowOff>48406</xdr:rowOff>
    </xdr:to>
    <xdr:sp macro="" textlink="">
      <xdr:nvSpPr>
        <xdr:cNvPr id="259" name="円/楕円 258">
          <a:extLst>
            <a:ext uri="{FF2B5EF4-FFF2-40B4-BE49-F238E27FC236}">
              <a16:creationId xmlns:a16="http://schemas.microsoft.com/office/drawing/2014/main" xmlns="" id="{00000000-0008-0000-0600-000003010000}"/>
            </a:ext>
          </a:extLst>
        </xdr:cNvPr>
        <xdr:cNvSpPr/>
      </xdr:nvSpPr>
      <xdr:spPr>
        <a:xfrm>
          <a:off x="2857500" y="167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64933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5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151479</xdr:rowOff>
    </xdr:from>
    <xdr:to>
      <xdr:col>3</xdr:col>
      <xdr:colOff>3175</xdr:colOff>
      <xdr:row>98</xdr:row>
      <xdr:rowOff>81629</xdr:rowOff>
    </xdr:to>
    <xdr:sp macro="" textlink="">
      <xdr:nvSpPr>
        <xdr:cNvPr id="261" name="円/楕円 260">
          <a:extLst>
            <a:ext uri="{FF2B5EF4-FFF2-40B4-BE49-F238E27FC236}">
              <a16:creationId xmlns:a16="http://schemas.microsoft.com/office/drawing/2014/main" xmlns="" id="{00000000-0008-0000-0600-000005010000}"/>
            </a:ext>
          </a:extLst>
        </xdr:cNvPr>
        <xdr:cNvSpPr/>
      </xdr:nvSpPr>
      <xdr:spPr>
        <a:xfrm>
          <a:off x="1968500" y="167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72756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8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160565</xdr:rowOff>
    </xdr:from>
    <xdr:to>
      <xdr:col>1</xdr:col>
      <xdr:colOff>485775</xdr:colOff>
      <xdr:row>98</xdr:row>
      <xdr:rowOff>90715</xdr:rowOff>
    </xdr:to>
    <xdr:sp macro="" textlink="">
      <xdr:nvSpPr>
        <xdr:cNvPr id="263" name="円/楕円 262">
          <a:extLst>
            <a:ext uri="{FF2B5EF4-FFF2-40B4-BE49-F238E27FC236}">
              <a16:creationId xmlns:a16="http://schemas.microsoft.com/office/drawing/2014/main" xmlns="" id="{00000000-0008-0000-0600-000007010000}"/>
            </a:ext>
          </a:extLst>
        </xdr:cNvPr>
        <xdr:cNvSpPr/>
      </xdr:nvSpPr>
      <xdr:spPr>
        <a:xfrm>
          <a:off x="1079500" y="167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81842</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121227</xdr:rowOff>
    </xdr:from>
    <xdr:to>
      <xdr:col>15</xdr:col>
      <xdr:colOff>180975</xdr:colOff>
      <xdr:row>37</xdr:row>
      <xdr:rowOff>143575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9639300" y="6464877"/>
          <a:ext cx="838200" cy="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a:extLst>
            <a:ext uri="{FF2B5EF4-FFF2-40B4-BE49-F238E27FC236}">
              <a16:creationId xmlns:a16="http://schemas.microsoft.com/office/drawing/2014/main" xmlns="" id="{00000000-0008-0000-0600-000029010000}"/>
            </a:ext>
          </a:extLst>
        </xdr:cNvPr>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121227</xdr:rowOff>
    </xdr:from>
    <xdr:to>
      <xdr:col>14</xdr:col>
      <xdr:colOff>28575</xdr:colOff>
      <xdr:row>37</xdr:row>
      <xdr:rowOff>156312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6464877"/>
          <a:ext cx="8890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156312</xdr:rowOff>
    </xdr:from>
    <xdr:to>
      <xdr:col>12</xdr:col>
      <xdr:colOff>511175</xdr:colOff>
      <xdr:row>37</xdr:row>
      <xdr:rowOff>156388</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7861300" y="649996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155005</xdr:rowOff>
    </xdr:from>
    <xdr:to>
      <xdr:col>11</xdr:col>
      <xdr:colOff>307975</xdr:colOff>
      <xdr:row>37</xdr:row>
      <xdr:rowOff>156388</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6972300" y="6498655"/>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a:extLst>
            <a:ext uri="{FF2B5EF4-FFF2-40B4-BE49-F238E27FC236}">
              <a16:creationId xmlns:a16="http://schemas.microsoft.com/office/drawing/2014/main" xmlns="" id="{00000000-0008-0000-0600-000031010000}"/>
            </a:ext>
          </a:extLst>
        </xdr:cNvPr>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a:extLst>
            <a:ext uri="{FF2B5EF4-FFF2-40B4-BE49-F238E27FC236}">
              <a16:creationId xmlns:a16="http://schemas.microsoft.com/office/drawing/2014/main" xmlns="" id="{00000000-0008-0000-0600-000033010000}"/>
            </a:ext>
          </a:extLst>
        </xdr:cNvPr>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92775</xdr:rowOff>
    </xdr:from>
    <xdr:to>
      <xdr:col>15</xdr:col>
      <xdr:colOff>231775</xdr:colOff>
      <xdr:row>38</xdr:row>
      <xdr:rowOff>22926</xdr:rowOff>
    </xdr:to>
    <xdr:sp macro="" textlink="">
      <xdr:nvSpPr>
        <xdr:cNvPr id="314" name="円/楕円 313">
          <a:extLst>
            <a:ext uri="{FF2B5EF4-FFF2-40B4-BE49-F238E27FC236}">
              <a16:creationId xmlns:a16="http://schemas.microsoft.com/office/drawing/2014/main" xmlns="" id="{00000000-0008-0000-0600-00003A010000}"/>
            </a:ext>
          </a:extLst>
        </xdr:cNvPr>
        <xdr:cNvSpPr/>
      </xdr:nvSpPr>
      <xdr:spPr>
        <a:xfrm>
          <a:off x="10426700" y="6436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71202</xdr:rowOff>
    </xdr:from>
    <xdr:ext cx="534377"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64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70427</xdr:rowOff>
    </xdr:from>
    <xdr:to>
      <xdr:col>14</xdr:col>
      <xdr:colOff>79375</xdr:colOff>
      <xdr:row>38</xdr:row>
      <xdr:rowOff>577</xdr:rowOff>
    </xdr:to>
    <xdr:sp macro="" textlink="">
      <xdr:nvSpPr>
        <xdr:cNvPr id="316" name="円/楕円 315">
          <a:extLst>
            <a:ext uri="{FF2B5EF4-FFF2-40B4-BE49-F238E27FC236}">
              <a16:creationId xmlns:a16="http://schemas.microsoft.com/office/drawing/2014/main" xmlns="" id="{00000000-0008-0000-0600-00003C010000}"/>
            </a:ext>
          </a:extLst>
        </xdr:cNvPr>
        <xdr:cNvSpPr/>
      </xdr:nvSpPr>
      <xdr:spPr>
        <a:xfrm>
          <a:off x="9588500" y="64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163154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5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105512</xdr:rowOff>
    </xdr:from>
    <xdr:to>
      <xdr:col>12</xdr:col>
      <xdr:colOff>561975</xdr:colOff>
      <xdr:row>38</xdr:row>
      <xdr:rowOff>35661</xdr:rowOff>
    </xdr:to>
    <xdr:sp macro="" textlink="">
      <xdr:nvSpPr>
        <xdr:cNvPr id="318" name="円/楕円 317">
          <a:extLst>
            <a:ext uri="{FF2B5EF4-FFF2-40B4-BE49-F238E27FC236}">
              <a16:creationId xmlns:a16="http://schemas.microsoft.com/office/drawing/2014/main" xmlns="" id="{00000000-0008-0000-0600-00003E010000}"/>
            </a:ext>
          </a:extLst>
        </xdr:cNvPr>
        <xdr:cNvSpPr/>
      </xdr:nvSpPr>
      <xdr:spPr>
        <a:xfrm>
          <a:off x="8699500" y="64491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26788</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5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105588</xdr:rowOff>
    </xdr:from>
    <xdr:to>
      <xdr:col>11</xdr:col>
      <xdr:colOff>358775</xdr:colOff>
      <xdr:row>38</xdr:row>
      <xdr:rowOff>35737</xdr:rowOff>
    </xdr:to>
    <xdr:sp macro="" textlink="">
      <xdr:nvSpPr>
        <xdr:cNvPr id="320" name="円/楕円 319">
          <a:extLst>
            <a:ext uri="{FF2B5EF4-FFF2-40B4-BE49-F238E27FC236}">
              <a16:creationId xmlns:a16="http://schemas.microsoft.com/office/drawing/2014/main" xmlns="" id="{00000000-0008-0000-0600-000040010000}"/>
            </a:ext>
          </a:extLst>
        </xdr:cNvPr>
        <xdr:cNvSpPr/>
      </xdr:nvSpPr>
      <xdr:spPr>
        <a:xfrm>
          <a:off x="78105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26865</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5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104205</xdr:rowOff>
    </xdr:from>
    <xdr:to>
      <xdr:col>10</xdr:col>
      <xdr:colOff>155575</xdr:colOff>
      <xdr:row>38</xdr:row>
      <xdr:rowOff>34355</xdr:rowOff>
    </xdr:to>
    <xdr:sp macro="" textlink="">
      <xdr:nvSpPr>
        <xdr:cNvPr id="322" name="円/楕円 321">
          <a:extLst>
            <a:ext uri="{FF2B5EF4-FFF2-40B4-BE49-F238E27FC236}">
              <a16:creationId xmlns:a16="http://schemas.microsoft.com/office/drawing/2014/main" xmlns="" id="{00000000-0008-0000-0600-000042010000}"/>
            </a:ext>
          </a:extLst>
        </xdr:cNvPr>
        <xdr:cNvSpPr/>
      </xdr:nvSpPr>
      <xdr:spPr>
        <a:xfrm>
          <a:off x="6921500" y="64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25482</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5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163085</xdr:rowOff>
    </xdr:from>
    <xdr:to>
      <xdr:col>15</xdr:col>
      <xdr:colOff>180975</xdr:colOff>
      <xdr:row>58</xdr:row>
      <xdr:rowOff>6983</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9639300" y="9764285"/>
          <a:ext cx="8382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a:extLst>
            <a:ext uri="{FF2B5EF4-FFF2-40B4-BE49-F238E27FC236}">
              <a16:creationId xmlns:a16="http://schemas.microsoft.com/office/drawing/2014/main" xmlns="" id="{00000000-0008-0000-0600-000062010000}"/>
            </a:ext>
          </a:extLst>
        </xdr:cNvPr>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163085</xdr:rowOff>
    </xdr:from>
    <xdr:to>
      <xdr:col>14</xdr:col>
      <xdr:colOff>28575</xdr:colOff>
      <xdr:row>57</xdr:row>
      <xdr:rowOff>83266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8750300" y="9764285"/>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a:extLst>
            <a:ext uri="{FF2B5EF4-FFF2-40B4-BE49-F238E27FC236}">
              <a16:creationId xmlns:a16="http://schemas.microsoft.com/office/drawing/2014/main" xmlns="" id="{00000000-0008-0000-0600-000064010000}"/>
            </a:ext>
          </a:extLst>
        </xdr:cNvPr>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81003</xdr:rowOff>
    </xdr:from>
    <xdr:to>
      <xdr:col>12</xdr:col>
      <xdr:colOff>511175</xdr:colOff>
      <xdr:row>57</xdr:row>
      <xdr:rowOff>83266</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7861300" y="9853653"/>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34316</xdr:rowOff>
    </xdr:from>
    <xdr:to>
      <xdr:col>11</xdr:col>
      <xdr:colOff>307975</xdr:colOff>
      <xdr:row>57</xdr:row>
      <xdr:rowOff>81003</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a:off x="6972300" y="9806966"/>
          <a:ext cx="889000" cy="4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a:extLst>
            <a:ext uri="{FF2B5EF4-FFF2-40B4-BE49-F238E27FC236}">
              <a16:creationId xmlns:a16="http://schemas.microsoft.com/office/drawing/2014/main" xmlns="" id="{00000000-0008-0000-0600-00006A010000}"/>
            </a:ext>
          </a:extLst>
        </xdr:cNvPr>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a:extLst>
            <a:ext uri="{FF2B5EF4-FFF2-40B4-BE49-F238E27FC236}">
              <a16:creationId xmlns:a16="http://schemas.microsoft.com/office/drawing/2014/main" xmlns="" id="{00000000-0008-0000-0600-00006C010000}"/>
            </a:ext>
          </a:extLst>
        </xdr:cNvPr>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127633</xdr:rowOff>
    </xdr:from>
    <xdr:to>
      <xdr:col>15</xdr:col>
      <xdr:colOff>231775</xdr:colOff>
      <xdr:row>58</xdr:row>
      <xdr:rowOff>57783</xdr:rowOff>
    </xdr:to>
    <xdr:sp macro="" textlink="">
      <xdr:nvSpPr>
        <xdr:cNvPr id="371" name="円/楕円 370">
          <a:extLst>
            <a:ext uri="{FF2B5EF4-FFF2-40B4-BE49-F238E27FC236}">
              <a16:creationId xmlns:a16="http://schemas.microsoft.com/office/drawing/2014/main" xmlns="" id="{00000000-0008-0000-0600-000073010000}"/>
            </a:ext>
          </a:extLst>
        </xdr:cNvPr>
        <xdr:cNvSpPr/>
      </xdr:nvSpPr>
      <xdr:spPr>
        <a:xfrm>
          <a:off x="10426700" y="9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42560</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8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112285</xdr:rowOff>
    </xdr:from>
    <xdr:to>
      <xdr:col>14</xdr:col>
      <xdr:colOff>79375</xdr:colOff>
      <xdr:row>57</xdr:row>
      <xdr:rowOff>42435</xdr:rowOff>
    </xdr:to>
    <xdr:sp macro="" textlink="">
      <xdr:nvSpPr>
        <xdr:cNvPr id="373" name="円/楕円 372">
          <a:extLst>
            <a:ext uri="{FF2B5EF4-FFF2-40B4-BE49-F238E27FC236}">
              <a16:creationId xmlns:a16="http://schemas.microsoft.com/office/drawing/2014/main" xmlns="" id="{00000000-0008-0000-0600-000075010000}"/>
            </a:ext>
          </a:extLst>
        </xdr:cNvPr>
        <xdr:cNvSpPr/>
      </xdr:nvSpPr>
      <xdr:spPr>
        <a:xfrm>
          <a:off x="9588500" y="97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33562</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32466</xdr:rowOff>
    </xdr:from>
    <xdr:to>
      <xdr:col>12</xdr:col>
      <xdr:colOff>561975</xdr:colOff>
      <xdr:row>57</xdr:row>
      <xdr:rowOff>134066</xdr:rowOff>
    </xdr:to>
    <xdr:sp macro="" textlink="">
      <xdr:nvSpPr>
        <xdr:cNvPr id="375" name="円/楕円 374">
          <a:extLst>
            <a:ext uri="{FF2B5EF4-FFF2-40B4-BE49-F238E27FC236}">
              <a16:creationId xmlns:a16="http://schemas.microsoft.com/office/drawing/2014/main" xmlns="" id="{00000000-0008-0000-0600-000077010000}"/>
            </a:ext>
          </a:extLst>
        </xdr:cNvPr>
        <xdr:cNvSpPr/>
      </xdr:nvSpPr>
      <xdr:spPr>
        <a:xfrm>
          <a:off x="8699500" y="98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125193</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98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30203</xdr:rowOff>
    </xdr:from>
    <xdr:to>
      <xdr:col>11</xdr:col>
      <xdr:colOff>358775</xdr:colOff>
      <xdr:row>57</xdr:row>
      <xdr:rowOff>131803</xdr:rowOff>
    </xdr:to>
    <xdr:sp macro="" textlink="">
      <xdr:nvSpPr>
        <xdr:cNvPr id="377" name="円/楕円 376">
          <a:extLst>
            <a:ext uri="{FF2B5EF4-FFF2-40B4-BE49-F238E27FC236}">
              <a16:creationId xmlns:a16="http://schemas.microsoft.com/office/drawing/2014/main" xmlns="" id="{00000000-0008-0000-0600-000079010000}"/>
            </a:ext>
          </a:extLst>
        </xdr:cNvPr>
        <xdr:cNvSpPr/>
      </xdr:nvSpPr>
      <xdr:spPr>
        <a:xfrm>
          <a:off x="7810500" y="98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122930</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98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154966</xdr:rowOff>
    </xdr:from>
    <xdr:to>
      <xdr:col>10</xdr:col>
      <xdr:colOff>155575</xdr:colOff>
      <xdr:row>57</xdr:row>
      <xdr:rowOff>85116</xdr:rowOff>
    </xdr:to>
    <xdr:sp macro="" textlink="">
      <xdr:nvSpPr>
        <xdr:cNvPr id="379" name="円/楕円 378">
          <a:extLst>
            <a:ext uri="{FF2B5EF4-FFF2-40B4-BE49-F238E27FC236}">
              <a16:creationId xmlns:a16="http://schemas.microsoft.com/office/drawing/2014/main" xmlns="" id="{00000000-0008-0000-0600-00007B010000}"/>
            </a:ext>
          </a:extLst>
        </xdr:cNvPr>
        <xdr:cNvSpPr/>
      </xdr:nvSpPr>
      <xdr:spPr>
        <a:xfrm>
          <a:off x="6921500" y="97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101643</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a:extLst>
            <a:ext uri="{FF2B5EF4-FFF2-40B4-BE49-F238E27FC236}">
              <a16:creationId xmlns:a16="http://schemas.microsoft.com/office/drawing/2014/main" xmlns=""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xmlns=""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a:extLst>
            <a:ext uri="{FF2B5EF4-FFF2-40B4-BE49-F238E27FC236}">
              <a16:creationId xmlns:a16="http://schemas.microsoft.com/office/drawing/2014/main" xmlns="" id="{00000000-0008-0000-0600-000099010000}"/>
            </a:ext>
          </a:extLst>
        </xdr:cNvPr>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158390</xdr:rowOff>
    </xdr:from>
    <xdr:to>
      <xdr:col>15</xdr:col>
      <xdr:colOff>180975</xdr:colOff>
      <xdr:row>78</xdr:row>
      <xdr:rowOff>108883</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9639300" y="13360040"/>
          <a:ext cx="838200" cy="1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a:extLst>
            <a:ext uri="{FF2B5EF4-FFF2-40B4-BE49-F238E27FC236}">
              <a16:creationId xmlns:a16="http://schemas.microsoft.com/office/drawing/2014/main" xmlns="" id="{00000000-0008-0000-0600-00009C010000}"/>
            </a:ext>
          </a:extLst>
        </xdr:cNvPr>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a:extLst>
            <a:ext uri="{FF2B5EF4-FFF2-40B4-BE49-F238E27FC236}">
              <a16:creationId xmlns:a16="http://schemas.microsoft.com/office/drawing/2014/main" xmlns="" id="{00000000-0008-0000-0600-00009D010000}"/>
            </a:ext>
          </a:extLst>
        </xdr:cNvPr>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a:extLst>
            <a:ext uri="{FF2B5EF4-FFF2-40B4-BE49-F238E27FC236}">
              <a16:creationId xmlns:a16="http://schemas.microsoft.com/office/drawing/2014/main" xmlns="" id="{00000000-0008-0000-0600-00009E010000}"/>
            </a:ext>
          </a:extLst>
        </xdr:cNvPr>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58083</xdr:rowOff>
    </xdr:from>
    <xdr:to>
      <xdr:col>15</xdr:col>
      <xdr:colOff>231775</xdr:colOff>
      <xdr:row>78</xdr:row>
      <xdr:rowOff>159683</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10426700" y="134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36510</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107590</xdr:rowOff>
    </xdr:from>
    <xdr:to>
      <xdr:col>14</xdr:col>
      <xdr:colOff>79375</xdr:colOff>
      <xdr:row>78</xdr:row>
      <xdr:rowOff>37740</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9588500" y="133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54267</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0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4318</xdr:rowOff>
    </xdr:from>
    <xdr:to>
      <xdr:col>15</xdr:col>
      <xdr:colOff>180975</xdr:colOff>
      <xdr:row>98</xdr:row>
      <xdr:rowOff>130175</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9639300" y="16806418"/>
          <a:ext cx="8382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a:extLst>
            <a:ext uri="{FF2B5EF4-FFF2-40B4-BE49-F238E27FC236}">
              <a16:creationId xmlns:a16="http://schemas.microsoft.com/office/drawing/2014/main" xmlns="" id="{00000000-0008-0000-0600-0000C7010000}"/>
            </a:ext>
          </a:extLst>
        </xdr:cNvPr>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a:extLst>
            <a:ext uri="{FF2B5EF4-FFF2-40B4-BE49-F238E27FC236}">
              <a16:creationId xmlns:a16="http://schemas.microsoft.com/office/drawing/2014/main" xmlns="" id="{00000000-0008-0000-0600-0000C8010000}"/>
            </a:ext>
          </a:extLst>
        </xdr:cNvPr>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79375</xdr:rowOff>
    </xdr:from>
    <xdr:to>
      <xdr:col>15</xdr:col>
      <xdr:colOff>231775</xdr:colOff>
      <xdr:row>99</xdr:row>
      <xdr:rowOff>9525</xdr:rowOff>
    </xdr:to>
    <xdr:sp macro="" textlink="">
      <xdr:nvSpPr>
        <xdr:cNvPr id="463" name="円/楕円 462">
          <a:extLst>
            <a:ext uri="{FF2B5EF4-FFF2-40B4-BE49-F238E27FC236}">
              <a16:creationId xmlns:a16="http://schemas.microsoft.com/office/drawing/2014/main" xmlns="" id="{00000000-0008-0000-0600-0000CF010000}"/>
            </a:ext>
          </a:extLst>
        </xdr:cNvPr>
        <xdr:cNvSpPr/>
      </xdr:nvSpPr>
      <xdr:spPr>
        <a:xfrm>
          <a:off x="104267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165752</xdr:rowOff>
    </xdr:from>
    <xdr:ext cx="469744" cy="259045"/>
    <xdr:sp macro="" textlink="">
      <xdr:nvSpPr>
        <xdr:cNvPr id="464" name="普通建設事業費 （ うち更新整備　）該当値テキスト">
          <a:extLst>
            <a:ext uri="{FF2B5EF4-FFF2-40B4-BE49-F238E27FC236}">
              <a16:creationId xmlns:a16="http://schemas.microsoft.com/office/drawing/2014/main" xmlns="" id="{00000000-0008-0000-0600-0000D0010000}"/>
            </a:ext>
          </a:extLst>
        </xdr:cNvPr>
        <xdr:cNvSpPr txBox="1"/>
      </xdr:nvSpPr>
      <xdr:spPr>
        <a:xfrm>
          <a:off x="10528300" y="1679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124968</xdr:rowOff>
    </xdr:from>
    <xdr:to>
      <xdr:col>14</xdr:col>
      <xdr:colOff>79375</xdr:colOff>
      <xdr:row>98</xdr:row>
      <xdr:rowOff>55118</xdr:rowOff>
    </xdr:to>
    <xdr:sp macro="" textlink="">
      <xdr:nvSpPr>
        <xdr:cNvPr id="465" name="円/楕円 464">
          <a:extLst>
            <a:ext uri="{FF2B5EF4-FFF2-40B4-BE49-F238E27FC236}">
              <a16:creationId xmlns:a16="http://schemas.microsoft.com/office/drawing/2014/main" xmlns="" id="{00000000-0008-0000-0600-0000D1010000}"/>
            </a:ext>
          </a:extLst>
        </xdr:cNvPr>
        <xdr:cNvSpPr/>
      </xdr:nvSpPr>
      <xdr:spPr>
        <a:xfrm>
          <a:off x="9588500" y="167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46245</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8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a:extLst>
            <a:ext uri="{FF2B5EF4-FFF2-40B4-BE49-F238E27FC236}">
              <a16:creationId xmlns:a16="http://schemas.microsoft.com/office/drawing/2014/main" xmlns="" id="{00000000-0008-0000-0600-0000E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a:extLst>
            <a:ext uri="{FF2B5EF4-FFF2-40B4-BE49-F238E27FC236}">
              <a16:creationId xmlns:a16="http://schemas.microsoft.com/office/drawing/2014/main" xmlns="" id="{00000000-0008-0000-0600-0000E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a:extLst>
            <a:ext uri="{FF2B5EF4-FFF2-40B4-BE49-F238E27FC236}">
              <a16:creationId xmlns:a16="http://schemas.microsoft.com/office/drawing/2014/main" xmlns="" id="{00000000-0008-0000-0600-0000ED010000}"/>
            </a:ext>
          </a:extLst>
        </xdr:cNvPr>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30962</xdr:rowOff>
    </xdr:from>
    <xdr:to>
      <xdr:col>23</xdr:col>
      <xdr:colOff>517525</xdr:colOff>
      <xdr:row>39</xdr:row>
      <xdr:rowOff>38506</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flipV="1">
          <a:off x="15481300" y="6203162"/>
          <a:ext cx="838200" cy="5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6" name="災害復旧事業費平均値テキスト">
          <a:extLst>
            <a:ext uri="{FF2B5EF4-FFF2-40B4-BE49-F238E27FC236}">
              <a16:creationId xmlns:a16="http://schemas.microsoft.com/office/drawing/2014/main" xmlns="" id="{00000000-0008-0000-0600-0000F0010000}"/>
            </a:ext>
          </a:extLst>
        </xdr:cNvPr>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a:extLst>
            <a:ext uri="{FF2B5EF4-FFF2-40B4-BE49-F238E27FC236}">
              <a16:creationId xmlns:a16="http://schemas.microsoft.com/office/drawing/2014/main" xmlns="" id="{00000000-0008-0000-0600-0000F1010000}"/>
            </a:ext>
          </a:extLst>
        </xdr:cNvPr>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28296</xdr:rowOff>
    </xdr:from>
    <xdr:to>
      <xdr:col>22</xdr:col>
      <xdr:colOff>365125</xdr:colOff>
      <xdr:row>39</xdr:row>
      <xdr:rowOff>38506</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4592300" y="671484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a:extLst>
            <a:ext uri="{FF2B5EF4-FFF2-40B4-BE49-F238E27FC236}">
              <a16:creationId xmlns:a16="http://schemas.microsoft.com/office/drawing/2014/main" xmlns="" id="{00000000-0008-0000-0600-0000F3010000}"/>
            </a:ext>
          </a:extLst>
        </xdr:cNvPr>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28296</xdr:rowOff>
    </xdr:from>
    <xdr:to>
      <xdr:col>21</xdr:col>
      <xdr:colOff>161925</xdr:colOff>
      <xdr:row>39</xdr:row>
      <xdr:rowOff>38354</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3703300" y="671484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89484</xdr:rowOff>
    </xdr:from>
    <xdr:to>
      <xdr:col>19</xdr:col>
      <xdr:colOff>644525</xdr:colOff>
      <xdr:row>39</xdr:row>
      <xdr:rowOff>38354</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814300" y="6604584"/>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a:extLst>
            <a:ext uri="{FF2B5EF4-FFF2-40B4-BE49-F238E27FC236}">
              <a16:creationId xmlns:a16="http://schemas.microsoft.com/office/drawing/2014/main" xmlns="" id="{00000000-0008-0000-0600-0000F9010000}"/>
            </a:ext>
          </a:extLst>
        </xdr:cNvPr>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a:extLst>
            <a:ext uri="{FF2B5EF4-FFF2-40B4-BE49-F238E27FC236}">
              <a16:creationId xmlns:a16="http://schemas.microsoft.com/office/drawing/2014/main" xmlns="" id="{00000000-0008-0000-0600-0000FB010000}"/>
            </a:ext>
          </a:extLst>
        </xdr:cNvPr>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151612</xdr:rowOff>
    </xdr:from>
    <xdr:to>
      <xdr:col>23</xdr:col>
      <xdr:colOff>568325</xdr:colOff>
      <xdr:row>36</xdr:row>
      <xdr:rowOff>81762</xdr:rowOff>
    </xdr:to>
    <xdr:sp macro="" textlink="">
      <xdr:nvSpPr>
        <xdr:cNvPr id="514" name="円/楕円 513">
          <a:extLst>
            <a:ext uri="{FF2B5EF4-FFF2-40B4-BE49-F238E27FC236}">
              <a16:creationId xmlns:a16="http://schemas.microsoft.com/office/drawing/2014/main" xmlns="" id="{00000000-0008-0000-0600-000002020000}"/>
            </a:ext>
          </a:extLst>
        </xdr:cNvPr>
        <xdr:cNvSpPr/>
      </xdr:nvSpPr>
      <xdr:spPr>
        <a:xfrm>
          <a:off x="16268700" y="61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3039</xdr:rowOff>
    </xdr:from>
    <xdr:ext cx="469744" cy="259045"/>
    <xdr:sp macro="" textlink="">
      <xdr:nvSpPr>
        <xdr:cNvPr id="515" name="災害復旧事業費該当値テキスト">
          <a:extLst>
            <a:ext uri="{FF2B5EF4-FFF2-40B4-BE49-F238E27FC236}">
              <a16:creationId xmlns:a16="http://schemas.microsoft.com/office/drawing/2014/main" xmlns="" id="{00000000-0008-0000-0600-000003020000}"/>
            </a:ext>
          </a:extLst>
        </xdr:cNvPr>
        <xdr:cNvSpPr txBox="1"/>
      </xdr:nvSpPr>
      <xdr:spPr>
        <a:xfrm>
          <a:off x="16370300" y="60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159156</xdr:rowOff>
    </xdr:from>
    <xdr:to>
      <xdr:col>22</xdr:col>
      <xdr:colOff>415925</xdr:colOff>
      <xdr:row>39</xdr:row>
      <xdr:rowOff>89306</xdr:rowOff>
    </xdr:to>
    <xdr:sp macro="" textlink="">
      <xdr:nvSpPr>
        <xdr:cNvPr id="516" name="円/楕円 515">
          <a:extLst>
            <a:ext uri="{FF2B5EF4-FFF2-40B4-BE49-F238E27FC236}">
              <a16:creationId xmlns:a16="http://schemas.microsoft.com/office/drawing/2014/main" xmlns="" id="{00000000-0008-0000-0600-000004020000}"/>
            </a:ext>
          </a:extLst>
        </xdr:cNvPr>
        <xdr:cNvSpPr/>
      </xdr:nvSpPr>
      <xdr:spPr>
        <a:xfrm>
          <a:off x="15430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80433</xdr:rowOff>
    </xdr:from>
    <xdr:ext cx="313932"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324333" y="6766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148946</xdr:rowOff>
    </xdr:from>
    <xdr:to>
      <xdr:col>21</xdr:col>
      <xdr:colOff>212725</xdr:colOff>
      <xdr:row>39</xdr:row>
      <xdr:rowOff>79096</xdr:rowOff>
    </xdr:to>
    <xdr:sp macro="" textlink="">
      <xdr:nvSpPr>
        <xdr:cNvPr id="518" name="円/楕円 517">
          <a:extLst>
            <a:ext uri="{FF2B5EF4-FFF2-40B4-BE49-F238E27FC236}">
              <a16:creationId xmlns:a16="http://schemas.microsoft.com/office/drawing/2014/main" xmlns="" id="{00000000-0008-0000-0600-000006020000}"/>
            </a:ext>
          </a:extLst>
        </xdr:cNvPr>
        <xdr:cNvSpPr/>
      </xdr:nvSpPr>
      <xdr:spPr>
        <a:xfrm>
          <a:off x="145415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70223</xdr:rowOff>
    </xdr:from>
    <xdr:ext cx="378565"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4403017" y="675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159004</xdr:rowOff>
    </xdr:from>
    <xdr:to>
      <xdr:col>20</xdr:col>
      <xdr:colOff>9525</xdr:colOff>
      <xdr:row>39</xdr:row>
      <xdr:rowOff>89154</xdr:rowOff>
    </xdr:to>
    <xdr:sp macro="" textlink="">
      <xdr:nvSpPr>
        <xdr:cNvPr id="520" name="円/楕円 519">
          <a:extLst>
            <a:ext uri="{FF2B5EF4-FFF2-40B4-BE49-F238E27FC236}">
              <a16:creationId xmlns:a16="http://schemas.microsoft.com/office/drawing/2014/main" xmlns="" id="{00000000-0008-0000-0600-000008020000}"/>
            </a:ext>
          </a:extLst>
        </xdr:cNvPr>
        <xdr:cNvSpPr/>
      </xdr:nvSpPr>
      <xdr:spPr>
        <a:xfrm>
          <a:off x="13652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80281</xdr:rowOff>
    </xdr:from>
    <xdr:ext cx="313932"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46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38684</xdr:rowOff>
    </xdr:from>
    <xdr:to>
      <xdr:col>18</xdr:col>
      <xdr:colOff>492125</xdr:colOff>
      <xdr:row>38</xdr:row>
      <xdr:rowOff>140284</xdr:rowOff>
    </xdr:to>
    <xdr:sp macro="" textlink="">
      <xdr:nvSpPr>
        <xdr:cNvPr id="522" name="円/楕円 521">
          <a:extLst>
            <a:ext uri="{FF2B5EF4-FFF2-40B4-BE49-F238E27FC236}">
              <a16:creationId xmlns:a16="http://schemas.microsoft.com/office/drawing/2014/main" xmlns="" id="{00000000-0008-0000-0600-00000A020000}"/>
            </a:ext>
          </a:extLst>
        </xdr:cNvPr>
        <xdr:cNvSpPr/>
      </xdr:nvSpPr>
      <xdr:spPr>
        <a:xfrm>
          <a:off x="12763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131411</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79427" y="664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a:extLst>
            <a:ext uri="{FF2B5EF4-FFF2-40B4-BE49-F238E27FC236}">
              <a16:creationId xmlns:a16="http://schemas.microsoft.com/office/drawing/2014/main" xmlns=""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xmlns=""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xmlns=""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xmlns=""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a:extLst>
            <a:ext uri="{FF2B5EF4-FFF2-40B4-BE49-F238E27FC236}">
              <a16:creationId xmlns:a16="http://schemas.microsoft.com/office/drawing/2014/main" xmlns=""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a:extLst>
            <a:ext uri="{FF2B5EF4-FFF2-40B4-BE49-F238E27FC236}">
              <a16:creationId xmlns:a16="http://schemas.microsoft.com/office/drawing/2014/main" xmlns=""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a:extLst>
            <a:ext uri="{FF2B5EF4-FFF2-40B4-BE49-F238E27FC236}">
              <a16:creationId xmlns:a16="http://schemas.microsoft.com/office/drawing/2014/main" xmlns=""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a:extLst>
            <a:ext uri="{FF2B5EF4-FFF2-40B4-BE49-F238E27FC236}">
              <a16:creationId xmlns:a16="http://schemas.microsoft.com/office/drawing/2014/main" xmlns=""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a:extLst>
            <a:ext uri="{FF2B5EF4-FFF2-40B4-BE49-F238E27FC236}">
              <a16:creationId xmlns:a16="http://schemas.microsoft.com/office/drawing/2014/main" xmlns=""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xmlns=""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a:extLst>
            <a:ext uri="{FF2B5EF4-FFF2-40B4-BE49-F238E27FC236}">
              <a16:creationId xmlns:a16="http://schemas.microsoft.com/office/drawing/2014/main" xmlns=""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a:extLst>
            <a:ext uri="{FF2B5EF4-FFF2-40B4-BE49-F238E27FC236}">
              <a16:creationId xmlns:a16="http://schemas.microsoft.com/office/drawing/2014/main" xmlns=""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a:extLst>
            <a:ext uri="{FF2B5EF4-FFF2-40B4-BE49-F238E27FC236}">
              <a16:creationId xmlns:a16="http://schemas.microsoft.com/office/drawing/2014/main" xmlns=""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a:extLst>
            <a:ext uri="{FF2B5EF4-FFF2-40B4-BE49-F238E27FC236}">
              <a16:creationId xmlns:a16="http://schemas.microsoft.com/office/drawing/2014/main" xmlns=""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a:extLst>
            <a:ext uri="{FF2B5EF4-FFF2-40B4-BE49-F238E27FC236}">
              <a16:creationId xmlns:a16="http://schemas.microsoft.com/office/drawing/2014/main" xmlns="" id="{00000000-0008-0000-0600-00004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a:extLst>
            <a:ext uri="{FF2B5EF4-FFF2-40B4-BE49-F238E27FC236}">
              <a16:creationId xmlns:a16="http://schemas.microsoft.com/office/drawing/2014/main" xmlns="" id="{00000000-0008-0000-0600-00004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a:extLst>
            <a:ext uri="{FF2B5EF4-FFF2-40B4-BE49-F238E27FC236}">
              <a16:creationId xmlns:a16="http://schemas.microsoft.com/office/drawing/2014/main" xmlns="" id="{00000000-0008-0000-0600-000057020000}"/>
            </a:ext>
          </a:extLst>
        </xdr:cNvPr>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a:extLst>
            <a:ext uri="{FF2B5EF4-FFF2-40B4-BE49-F238E27FC236}">
              <a16:creationId xmlns:a16="http://schemas.microsoft.com/office/drawing/2014/main" xmlns="" id="{00000000-0008-0000-0600-000059020000}"/>
            </a:ext>
          </a:extLst>
        </xdr:cNvPr>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121183</xdr:rowOff>
    </xdr:from>
    <xdr:to>
      <xdr:col>23</xdr:col>
      <xdr:colOff>517525</xdr:colOff>
      <xdr:row>77</xdr:row>
      <xdr:rowOff>134720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flipV="1">
          <a:off x="15481300" y="13322833"/>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a:extLst>
            <a:ext uri="{FF2B5EF4-FFF2-40B4-BE49-F238E27FC236}">
              <a16:creationId xmlns:a16="http://schemas.microsoft.com/office/drawing/2014/main" xmlns="" id="{00000000-0008-0000-0600-00005C020000}"/>
            </a:ext>
          </a:extLst>
        </xdr:cNvPr>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a:extLst>
            <a:ext uri="{FF2B5EF4-FFF2-40B4-BE49-F238E27FC236}">
              <a16:creationId xmlns:a16="http://schemas.microsoft.com/office/drawing/2014/main" xmlns="" id="{00000000-0008-0000-0600-00005D020000}"/>
            </a:ext>
          </a:extLst>
        </xdr:cNvPr>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59821</xdr:rowOff>
    </xdr:from>
    <xdr:to>
      <xdr:col>22</xdr:col>
      <xdr:colOff>365125</xdr:colOff>
      <xdr:row>77</xdr:row>
      <xdr:rowOff>134720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4592300" y="13261471"/>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a:extLst>
            <a:ext uri="{FF2B5EF4-FFF2-40B4-BE49-F238E27FC236}">
              <a16:creationId xmlns:a16="http://schemas.microsoft.com/office/drawing/2014/main" xmlns="" id="{00000000-0008-0000-0600-00005F020000}"/>
            </a:ext>
          </a:extLst>
        </xdr:cNvPr>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34054</xdr:rowOff>
    </xdr:from>
    <xdr:to>
      <xdr:col>21</xdr:col>
      <xdr:colOff>161925</xdr:colOff>
      <xdr:row>77</xdr:row>
      <xdr:rowOff>59821</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3703300" y="13235704"/>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a:extLst>
            <a:ext uri="{FF2B5EF4-FFF2-40B4-BE49-F238E27FC236}">
              <a16:creationId xmlns:a16="http://schemas.microsoft.com/office/drawing/2014/main" xmlns="" id="{00000000-0008-0000-0600-000062020000}"/>
            </a:ext>
          </a:extLst>
        </xdr:cNvPr>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34054</xdr:rowOff>
    </xdr:from>
    <xdr:to>
      <xdr:col>19</xdr:col>
      <xdr:colOff>644525</xdr:colOff>
      <xdr:row>77</xdr:row>
      <xdr:rowOff>68980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flipV="1">
          <a:off x="12814300" y="13235704"/>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a:extLst>
            <a:ext uri="{FF2B5EF4-FFF2-40B4-BE49-F238E27FC236}">
              <a16:creationId xmlns:a16="http://schemas.microsoft.com/office/drawing/2014/main" xmlns="" id="{00000000-0008-0000-0600-000065020000}"/>
            </a:ext>
          </a:extLst>
        </xdr:cNvPr>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a:extLst>
            <a:ext uri="{FF2B5EF4-FFF2-40B4-BE49-F238E27FC236}">
              <a16:creationId xmlns:a16="http://schemas.microsoft.com/office/drawing/2014/main" xmlns="" id="{00000000-0008-0000-0600-000067020000}"/>
            </a:ext>
          </a:extLst>
        </xdr:cNvPr>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70383</xdr:rowOff>
    </xdr:from>
    <xdr:to>
      <xdr:col>23</xdr:col>
      <xdr:colOff>568325</xdr:colOff>
      <xdr:row>78</xdr:row>
      <xdr:rowOff>533</xdr:rowOff>
    </xdr:to>
    <xdr:sp macro="" textlink="">
      <xdr:nvSpPr>
        <xdr:cNvPr id="622" name="円/楕円 621">
          <a:extLst>
            <a:ext uri="{FF2B5EF4-FFF2-40B4-BE49-F238E27FC236}">
              <a16:creationId xmlns:a16="http://schemas.microsoft.com/office/drawing/2014/main" xmlns="" id="{00000000-0008-0000-0600-00006E020000}"/>
            </a:ext>
          </a:extLst>
        </xdr:cNvPr>
        <xdr:cNvSpPr/>
      </xdr:nvSpPr>
      <xdr:spPr>
        <a:xfrm>
          <a:off x="162687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48810</xdr:rowOff>
    </xdr:from>
    <xdr:ext cx="534377" cy="259045"/>
    <xdr:sp macro="" textlink="">
      <xdr:nvSpPr>
        <xdr:cNvPr id="623" name="公債費該当値テキスト">
          <a:extLst>
            <a:ext uri="{FF2B5EF4-FFF2-40B4-BE49-F238E27FC236}">
              <a16:creationId xmlns:a16="http://schemas.microsoft.com/office/drawing/2014/main" xmlns="" id="{00000000-0008-0000-0600-00006F020000}"/>
            </a:ext>
          </a:extLst>
        </xdr:cNvPr>
        <xdr:cNvSpPr txBox="1"/>
      </xdr:nvSpPr>
      <xdr:spPr>
        <a:xfrm>
          <a:off x="16370300" y="132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83920</xdr:rowOff>
    </xdr:from>
    <xdr:to>
      <xdr:col>22</xdr:col>
      <xdr:colOff>415925</xdr:colOff>
      <xdr:row>78</xdr:row>
      <xdr:rowOff>14070</xdr:rowOff>
    </xdr:to>
    <xdr:sp macro="" textlink="">
      <xdr:nvSpPr>
        <xdr:cNvPr id="624" name="円/楕円 623">
          <a:extLst>
            <a:ext uri="{FF2B5EF4-FFF2-40B4-BE49-F238E27FC236}">
              <a16:creationId xmlns:a16="http://schemas.microsoft.com/office/drawing/2014/main" xmlns="" id="{00000000-0008-0000-0600-000070020000}"/>
            </a:ext>
          </a:extLst>
        </xdr:cNvPr>
        <xdr:cNvSpPr/>
      </xdr:nvSpPr>
      <xdr:spPr>
        <a:xfrm>
          <a:off x="15430500" y="132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5197</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33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9021</xdr:rowOff>
    </xdr:from>
    <xdr:to>
      <xdr:col>21</xdr:col>
      <xdr:colOff>212725</xdr:colOff>
      <xdr:row>77</xdr:row>
      <xdr:rowOff>110621</xdr:rowOff>
    </xdr:to>
    <xdr:sp macro="" textlink="">
      <xdr:nvSpPr>
        <xdr:cNvPr id="626" name="円/楕円 625">
          <a:extLst>
            <a:ext uri="{FF2B5EF4-FFF2-40B4-BE49-F238E27FC236}">
              <a16:creationId xmlns:a16="http://schemas.microsoft.com/office/drawing/2014/main" xmlns="" id="{00000000-0008-0000-0600-000072020000}"/>
            </a:ext>
          </a:extLst>
        </xdr:cNvPr>
        <xdr:cNvSpPr/>
      </xdr:nvSpPr>
      <xdr:spPr>
        <a:xfrm>
          <a:off x="14541500" y="132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101748</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325111" y="133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154704</xdr:rowOff>
    </xdr:from>
    <xdr:to>
      <xdr:col>20</xdr:col>
      <xdr:colOff>9525</xdr:colOff>
      <xdr:row>77</xdr:row>
      <xdr:rowOff>84854</xdr:rowOff>
    </xdr:to>
    <xdr:sp macro="" textlink="">
      <xdr:nvSpPr>
        <xdr:cNvPr id="628" name="円/楕円 627">
          <a:extLst>
            <a:ext uri="{FF2B5EF4-FFF2-40B4-BE49-F238E27FC236}">
              <a16:creationId xmlns:a16="http://schemas.microsoft.com/office/drawing/2014/main" xmlns="" id="{00000000-0008-0000-0600-000074020000}"/>
            </a:ext>
          </a:extLst>
        </xdr:cNvPr>
        <xdr:cNvSpPr/>
      </xdr:nvSpPr>
      <xdr:spPr>
        <a:xfrm>
          <a:off x="13652500" y="131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75981</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2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18180</xdr:rowOff>
    </xdr:from>
    <xdr:to>
      <xdr:col>18</xdr:col>
      <xdr:colOff>492125</xdr:colOff>
      <xdr:row>77</xdr:row>
      <xdr:rowOff>119780</xdr:rowOff>
    </xdr:to>
    <xdr:sp macro="" textlink="">
      <xdr:nvSpPr>
        <xdr:cNvPr id="630" name="円/楕円 629">
          <a:extLst>
            <a:ext uri="{FF2B5EF4-FFF2-40B4-BE49-F238E27FC236}">
              <a16:creationId xmlns:a16="http://schemas.microsoft.com/office/drawing/2014/main" xmlns="" id="{00000000-0008-0000-0600-000076020000}"/>
            </a:ext>
          </a:extLst>
        </xdr:cNvPr>
        <xdr:cNvSpPr/>
      </xdr:nvSpPr>
      <xdr:spPr>
        <a:xfrm>
          <a:off x="12763500" y="13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110907</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33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a:extLst>
            <a:ext uri="{FF2B5EF4-FFF2-40B4-BE49-F238E27FC236}">
              <a16:creationId xmlns:a16="http://schemas.microsoft.com/office/drawing/2014/main" xmlns="" id="{00000000-0008-0000-0600-00008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a:extLst>
            <a:ext uri="{FF2B5EF4-FFF2-40B4-BE49-F238E27FC236}">
              <a16:creationId xmlns:a16="http://schemas.microsoft.com/office/drawing/2014/main" xmlns="" id="{00000000-0008-0000-0600-000090020000}"/>
            </a:ext>
          </a:extLst>
        </xdr:cNvPr>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a:extLst>
            <a:ext uri="{FF2B5EF4-FFF2-40B4-BE49-F238E27FC236}">
              <a16:creationId xmlns:a16="http://schemas.microsoft.com/office/drawing/2014/main" xmlns="" id="{00000000-0008-0000-0600-000092020000}"/>
            </a:ext>
          </a:extLst>
        </xdr:cNvPr>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121805</xdr:rowOff>
    </xdr:from>
    <xdr:to>
      <xdr:col>23</xdr:col>
      <xdr:colOff>517525</xdr:colOff>
      <xdr:row>99</xdr:row>
      <xdr:rowOff>8432</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flipV="1">
          <a:off x="15481300" y="16923905"/>
          <a:ext cx="8382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a:extLst>
            <a:ext uri="{FF2B5EF4-FFF2-40B4-BE49-F238E27FC236}">
              <a16:creationId xmlns:a16="http://schemas.microsoft.com/office/drawing/2014/main" xmlns="" id="{00000000-0008-0000-0600-000095020000}"/>
            </a:ext>
          </a:extLst>
        </xdr:cNvPr>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a:extLst>
            <a:ext uri="{FF2B5EF4-FFF2-40B4-BE49-F238E27FC236}">
              <a16:creationId xmlns:a16="http://schemas.microsoft.com/office/drawing/2014/main" xmlns="" id="{00000000-0008-0000-0600-000096020000}"/>
            </a:ext>
          </a:extLst>
        </xdr:cNvPr>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8432</xdr:rowOff>
    </xdr:from>
    <xdr:to>
      <xdr:col>22</xdr:col>
      <xdr:colOff>365125</xdr:colOff>
      <xdr:row>99</xdr:row>
      <xdr:rowOff>23076</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flipV="1">
          <a:off x="14592300" y="16981982"/>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a:extLst>
            <a:ext uri="{FF2B5EF4-FFF2-40B4-BE49-F238E27FC236}">
              <a16:creationId xmlns:a16="http://schemas.microsoft.com/office/drawing/2014/main" xmlns="" id="{00000000-0008-0000-0600-000098020000}"/>
            </a:ext>
          </a:extLst>
        </xdr:cNvPr>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23076</xdr:rowOff>
    </xdr:from>
    <xdr:to>
      <xdr:col>21</xdr:col>
      <xdr:colOff>161925</xdr:colOff>
      <xdr:row>99</xdr:row>
      <xdr:rowOff>24676</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3703300" y="1699662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a:extLst>
            <a:ext uri="{FF2B5EF4-FFF2-40B4-BE49-F238E27FC236}">
              <a16:creationId xmlns:a16="http://schemas.microsoft.com/office/drawing/2014/main" xmlns="" id="{00000000-0008-0000-0600-00009B020000}"/>
            </a:ext>
          </a:extLst>
        </xdr:cNvPr>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132690</xdr:rowOff>
    </xdr:from>
    <xdr:to>
      <xdr:col>19</xdr:col>
      <xdr:colOff>644525</xdr:colOff>
      <xdr:row>99</xdr:row>
      <xdr:rowOff>24676</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814300" y="16934790"/>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a:extLst>
            <a:ext uri="{FF2B5EF4-FFF2-40B4-BE49-F238E27FC236}">
              <a16:creationId xmlns:a16="http://schemas.microsoft.com/office/drawing/2014/main" xmlns="" id="{00000000-0008-0000-0600-00009E020000}"/>
            </a:ext>
          </a:extLst>
        </xdr:cNvPr>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a:extLst>
            <a:ext uri="{FF2B5EF4-FFF2-40B4-BE49-F238E27FC236}">
              <a16:creationId xmlns:a16="http://schemas.microsoft.com/office/drawing/2014/main" xmlns="" id="{00000000-0008-0000-0600-0000A0020000}"/>
            </a:ext>
          </a:extLst>
        </xdr:cNvPr>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71005</xdr:rowOff>
    </xdr:from>
    <xdr:to>
      <xdr:col>23</xdr:col>
      <xdr:colOff>568325</xdr:colOff>
      <xdr:row>99</xdr:row>
      <xdr:rowOff>1155</xdr:rowOff>
    </xdr:to>
    <xdr:sp macro="" textlink="">
      <xdr:nvSpPr>
        <xdr:cNvPr id="679" name="円/楕円 678">
          <a:extLst>
            <a:ext uri="{FF2B5EF4-FFF2-40B4-BE49-F238E27FC236}">
              <a16:creationId xmlns:a16="http://schemas.microsoft.com/office/drawing/2014/main" xmlns="" id="{00000000-0008-0000-0600-0000A7020000}"/>
            </a:ext>
          </a:extLst>
        </xdr:cNvPr>
        <xdr:cNvSpPr/>
      </xdr:nvSpPr>
      <xdr:spPr>
        <a:xfrm>
          <a:off x="16268700" y="16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157382</xdr:rowOff>
    </xdr:from>
    <xdr:ext cx="469744" cy="259045"/>
    <xdr:sp macro="" textlink="">
      <xdr:nvSpPr>
        <xdr:cNvPr id="680" name="積立金該当値テキスト">
          <a:extLst>
            <a:ext uri="{FF2B5EF4-FFF2-40B4-BE49-F238E27FC236}">
              <a16:creationId xmlns:a16="http://schemas.microsoft.com/office/drawing/2014/main" xmlns="" id="{00000000-0008-0000-0600-0000A8020000}"/>
            </a:ext>
          </a:extLst>
        </xdr:cNvPr>
        <xdr:cNvSpPr txBox="1"/>
      </xdr:nvSpPr>
      <xdr:spPr>
        <a:xfrm>
          <a:off x="16370300" y="16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129082</xdr:rowOff>
    </xdr:from>
    <xdr:to>
      <xdr:col>22</xdr:col>
      <xdr:colOff>415925</xdr:colOff>
      <xdr:row>99</xdr:row>
      <xdr:rowOff>59232</xdr:rowOff>
    </xdr:to>
    <xdr:sp macro="" textlink="">
      <xdr:nvSpPr>
        <xdr:cNvPr id="681" name="円/楕円 680">
          <a:extLst>
            <a:ext uri="{FF2B5EF4-FFF2-40B4-BE49-F238E27FC236}">
              <a16:creationId xmlns:a16="http://schemas.microsoft.com/office/drawing/2014/main" xmlns="" id="{00000000-0008-0000-0600-0000A9020000}"/>
            </a:ext>
          </a:extLst>
        </xdr:cNvPr>
        <xdr:cNvSpPr/>
      </xdr:nvSpPr>
      <xdr:spPr>
        <a:xfrm>
          <a:off x="15430500" y="169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50359</xdr:rowOff>
    </xdr:from>
    <xdr:ext cx="469744"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46427" y="1702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143726</xdr:rowOff>
    </xdr:from>
    <xdr:to>
      <xdr:col>21</xdr:col>
      <xdr:colOff>212725</xdr:colOff>
      <xdr:row>99</xdr:row>
      <xdr:rowOff>73876</xdr:rowOff>
    </xdr:to>
    <xdr:sp macro="" textlink="">
      <xdr:nvSpPr>
        <xdr:cNvPr id="683" name="円/楕円 682">
          <a:extLst>
            <a:ext uri="{FF2B5EF4-FFF2-40B4-BE49-F238E27FC236}">
              <a16:creationId xmlns:a16="http://schemas.microsoft.com/office/drawing/2014/main" xmlns="" id="{00000000-0008-0000-0600-0000AB020000}"/>
            </a:ext>
          </a:extLst>
        </xdr:cNvPr>
        <xdr:cNvSpPr/>
      </xdr:nvSpPr>
      <xdr:spPr>
        <a:xfrm>
          <a:off x="14541500" y="169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65003</xdr:rowOff>
    </xdr:from>
    <xdr:ext cx="469744"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4357427" y="170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145326</xdr:rowOff>
    </xdr:from>
    <xdr:to>
      <xdr:col>20</xdr:col>
      <xdr:colOff>9525</xdr:colOff>
      <xdr:row>99</xdr:row>
      <xdr:rowOff>75476</xdr:rowOff>
    </xdr:to>
    <xdr:sp macro="" textlink="">
      <xdr:nvSpPr>
        <xdr:cNvPr id="685" name="円/楕円 684">
          <a:extLst>
            <a:ext uri="{FF2B5EF4-FFF2-40B4-BE49-F238E27FC236}">
              <a16:creationId xmlns:a16="http://schemas.microsoft.com/office/drawing/2014/main" xmlns="" id="{00000000-0008-0000-0600-0000AD020000}"/>
            </a:ext>
          </a:extLst>
        </xdr:cNvPr>
        <xdr:cNvSpPr/>
      </xdr:nvSpPr>
      <xdr:spPr>
        <a:xfrm>
          <a:off x="13652500" y="169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66603</xdr:rowOff>
    </xdr:from>
    <xdr:ext cx="469744"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68427" y="170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81890</xdr:rowOff>
    </xdr:from>
    <xdr:to>
      <xdr:col>18</xdr:col>
      <xdr:colOff>492125</xdr:colOff>
      <xdr:row>99</xdr:row>
      <xdr:rowOff>12040</xdr:rowOff>
    </xdr:to>
    <xdr:sp macro="" textlink="">
      <xdr:nvSpPr>
        <xdr:cNvPr id="687" name="円/楕円 686">
          <a:extLst>
            <a:ext uri="{FF2B5EF4-FFF2-40B4-BE49-F238E27FC236}">
              <a16:creationId xmlns:a16="http://schemas.microsoft.com/office/drawing/2014/main" xmlns="" id="{00000000-0008-0000-0600-0000AF020000}"/>
            </a:ext>
          </a:extLst>
        </xdr:cNvPr>
        <xdr:cNvSpPr/>
      </xdr:nvSpPr>
      <xdr:spPr>
        <a:xfrm>
          <a:off x="12763500" y="16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3167</xdr:rowOff>
    </xdr:from>
    <xdr:ext cx="469744"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79427" y="1697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a:extLst>
            <a:ext uri="{FF2B5EF4-FFF2-40B4-BE49-F238E27FC236}">
              <a16:creationId xmlns:a16="http://schemas.microsoft.com/office/drawing/2014/main" xmlns="" id="{00000000-0008-0000-0600-0000B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a:extLst>
            <a:ext uri="{FF2B5EF4-FFF2-40B4-BE49-F238E27FC236}">
              <a16:creationId xmlns:a16="http://schemas.microsoft.com/office/drawing/2014/main" xmlns="" id="{00000000-0008-0000-06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a:extLst>
            <a:ext uri="{FF2B5EF4-FFF2-40B4-BE49-F238E27FC236}">
              <a16:creationId xmlns:a16="http://schemas.microsoft.com/office/drawing/2014/main" xmlns="" id="{00000000-0008-0000-0600-0000C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a:extLst>
            <a:ext uri="{FF2B5EF4-FFF2-40B4-BE49-F238E27FC236}">
              <a16:creationId xmlns:a16="http://schemas.microsoft.com/office/drawing/2014/main" xmlns="" id="{00000000-0008-0000-0600-0000CD020000}"/>
            </a:ext>
          </a:extLst>
        </xdr:cNvPr>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24094</xdr:rowOff>
    </xdr:from>
    <xdr:to>
      <xdr:col>32</xdr:col>
      <xdr:colOff>187325</xdr:colOff>
      <xdr:row>39</xdr:row>
      <xdr:rowOff>61976</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21323300" y="6710644"/>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a:extLst>
            <a:ext uri="{FF2B5EF4-FFF2-40B4-BE49-F238E27FC236}">
              <a16:creationId xmlns:a16="http://schemas.microsoft.com/office/drawing/2014/main" xmlns="" id="{00000000-0008-0000-0600-0000D0020000}"/>
            </a:ext>
          </a:extLst>
        </xdr:cNvPr>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a:extLst>
            <a:ext uri="{FF2B5EF4-FFF2-40B4-BE49-F238E27FC236}">
              <a16:creationId xmlns:a16="http://schemas.microsoft.com/office/drawing/2014/main" xmlns="" id="{00000000-0008-0000-0600-0000D1020000}"/>
            </a:ext>
          </a:extLst>
        </xdr:cNvPr>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21481</xdr:rowOff>
    </xdr:from>
    <xdr:to>
      <xdr:col>31</xdr:col>
      <xdr:colOff>34925</xdr:colOff>
      <xdr:row>39</xdr:row>
      <xdr:rowOff>24094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20434300" y="670803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a:extLst>
            <a:ext uri="{FF2B5EF4-FFF2-40B4-BE49-F238E27FC236}">
              <a16:creationId xmlns:a16="http://schemas.microsoft.com/office/drawing/2014/main" xmlns="" id="{00000000-0008-0000-0600-0000D3020000}"/>
            </a:ext>
          </a:extLst>
        </xdr:cNvPr>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21481</xdr:rowOff>
    </xdr:from>
    <xdr:to>
      <xdr:col>29</xdr:col>
      <xdr:colOff>517525</xdr:colOff>
      <xdr:row>39</xdr:row>
      <xdr:rowOff>52505</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19545300" y="67080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a:extLst>
            <a:ext uri="{FF2B5EF4-FFF2-40B4-BE49-F238E27FC236}">
              <a16:creationId xmlns:a16="http://schemas.microsoft.com/office/drawing/2014/main" xmlns="" id="{00000000-0008-0000-0600-0000D6020000}"/>
            </a:ext>
          </a:extLst>
        </xdr:cNvPr>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14623</xdr:rowOff>
    </xdr:from>
    <xdr:to>
      <xdr:col>28</xdr:col>
      <xdr:colOff>314325</xdr:colOff>
      <xdr:row>39</xdr:row>
      <xdr:rowOff>52505</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656300" y="670117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a:extLst>
            <a:ext uri="{FF2B5EF4-FFF2-40B4-BE49-F238E27FC236}">
              <a16:creationId xmlns:a16="http://schemas.microsoft.com/office/drawing/2014/main" xmlns="" id="{00000000-0008-0000-0600-0000D9020000}"/>
            </a:ext>
          </a:extLst>
        </xdr:cNvPr>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a:extLst>
            <a:ext uri="{FF2B5EF4-FFF2-40B4-BE49-F238E27FC236}">
              <a16:creationId xmlns:a16="http://schemas.microsoft.com/office/drawing/2014/main" xmlns="" id="{00000000-0008-0000-0600-0000DB020000}"/>
            </a:ext>
          </a:extLst>
        </xdr:cNvPr>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11176</xdr:rowOff>
    </xdr:from>
    <xdr:to>
      <xdr:col>32</xdr:col>
      <xdr:colOff>238125</xdr:colOff>
      <xdr:row>39</xdr:row>
      <xdr:rowOff>112776</xdr:rowOff>
    </xdr:to>
    <xdr:sp macro="" textlink="">
      <xdr:nvSpPr>
        <xdr:cNvPr id="738" name="円/楕円 737">
          <a:extLst>
            <a:ext uri="{FF2B5EF4-FFF2-40B4-BE49-F238E27FC236}">
              <a16:creationId xmlns:a16="http://schemas.microsoft.com/office/drawing/2014/main" xmlns="" id="{00000000-0008-0000-0600-0000E2020000}"/>
            </a:ext>
          </a:extLst>
        </xdr:cNvPr>
        <xdr:cNvSpPr/>
      </xdr:nvSpPr>
      <xdr:spPr>
        <a:xfrm>
          <a:off x="221107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97698</xdr:rowOff>
    </xdr:from>
    <xdr:ext cx="378565" cy="259045"/>
    <xdr:sp macro="" textlink="">
      <xdr:nvSpPr>
        <xdr:cNvPr id="739" name="投資及び出資金該当値テキスト">
          <a:extLst>
            <a:ext uri="{FF2B5EF4-FFF2-40B4-BE49-F238E27FC236}">
              <a16:creationId xmlns:a16="http://schemas.microsoft.com/office/drawing/2014/main" xmlns="" id="{00000000-0008-0000-0600-0000E3020000}"/>
            </a:ext>
          </a:extLst>
        </xdr:cNvPr>
        <xdr:cNvSpPr txBox="1"/>
      </xdr:nvSpPr>
      <xdr:spPr>
        <a:xfrm>
          <a:off x="22212300" y="661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144744</xdr:rowOff>
    </xdr:from>
    <xdr:to>
      <xdr:col>31</xdr:col>
      <xdr:colOff>85725</xdr:colOff>
      <xdr:row>39</xdr:row>
      <xdr:rowOff>74894</xdr:rowOff>
    </xdr:to>
    <xdr:sp macro="" textlink="">
      <xdr:nvSpPr>
        <xdr:cNvPr id="740" name="円/楕円 739">
          <a:extLst>
            <a:ext uri="{FF2B5EF4-FFF2-40B4-BE49-F238E27FC236}">
              <a16:creationId xmlns:a16="http://schemas.microsoft.com/office/drawing/2014/main" xmlns="" id="{00000000-0008-0000-0600-0000E4020000}"/>
            </a:ext>
          </a:extLst>
        </xdr:cNvPr>
        <xdr:cNvSpPr/>
      </xdr:nvSpPr>
      <xdr:spPr>
        <a:xfrm>
          <a:off x="21272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66021</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4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142131</xdr:rowOff>
    </xdr:from>
    <xdr:to>
      <xdr:col>29</xdr:col>
      <xdr:colOff>568325</xdr:colOff>
      <xdr:row>39</xdr:row>
      <xdr:rowOff>72281</xdr:rowOff>
    </xdr:to>
    <xdr:sp macro="" textlink="">
      <xdr:nvSpPr>
        <xdr:cNvPr id="742" name="円/楕円 741">
          <a:extLst>
            <a:ext uri="{FF2B5EF4-FFF2-40B4-BE49-F238E27FC236}">
              <a16:creationId xmlns:a16="http://schemas.microsoft.com/office/drawing/2014/main" xmlns="" id="{00000000-0008-0000-0600-0000E6020000}"/>
            </a:ext>
          </a:extLst>
        </xdr:cNvPr>
        <xdr:cNvSpPr/>
      </xdr:nvSpPr>
      <xdr:spPr>
        <a:xfrm>
          <a:off x="203835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63408</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245017" y="674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1705</xdr:rowOff>
    </xdr:from>
    <xdr:to>
      <xdr:col>28</xdr:col>
      <xdr:colOff>365125</xdr:colOff>
      <xdr:row>39</xdr:row>
      <xdr:rowOff>103305</xdr:rowOff>
    </xdr:to>
    <xdr:sp macro="" textlink="">
      <xdr:nvSpPr>
        <xdr:cNvPr id="744" name="円/楕円 743">
          <a:extLst>
            <a:ext uri="{FF2B5EF4-FFF2-40B4-BE49-F238E27FC236}">
              <a16:creationId xmlns:a16="http://schemas.microsoft.com/office/drawing/2014/main" xmlns="" id="{00000000-0008-0000-0600-0000E8020000}"/>
            </a:ext>
          </a:extLst>
        </xdr:cNvPr>
        <xdr:cNvSpPr/>
      </xdr:nvSpPr>
      <xdr:spPr>
        <a:xfrm>
          <a:off x="19494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94432</xdr:rowOff>
    </xdr:from>
    <xdr:ext cx="378565"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6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135273</xdr:rowOff>
    </xdr:from>
    <xdr:to>
      <xdr:col>27</xdr:col>
      <xdr:colOff>161925</xdr:colOff>
      <xdr:row>39</xdr:row>
      <xdr:rowOff>65423</xdr:rowOff>
    </xdr:to>
    <xdr:sp macro="" textlink="">
      <xdr:nvSpPr>
        <xdr:cNvPr id="746" name="円/楕円 745">
          <a:extLst>
            <a:ext uri="{FF2B5EF4-FFF2-40B4-BE49-F238E27FC236}">
              <a16:creationId xmlns:a16="http://schemas.microsoft.com/office/drawing/2014/main" xmlns="" id="{00000000-0008-0000-0600-0000EA020000}"/>
            </a:ext>
          </a:extLst>
        </xdr:cNvPr>
        <xdr:cNvSpPr/>
      </xdr:nvSpPr>
      <xdr:spPr>
        <a:xfrm>
          <a:off x="186055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56550</xdr:rowOff>
    </xdr:from>
    <xdr:ext cx="378565"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67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a:extLst>
            <a:ext uri="{FF2B5EF4-FFF2-40B4-BE49-F238E27FC236}">
              <a16:creationId xmlns:a16="http://schemas.microsoft.com/office/drawing/2014/main" xmlns="" id="{00000000-0008-0000-0600-0000F8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a:extLst>
            <a:ext uri="{FF2B5EF4-FFF2-40B4-BE49-F238E27FC236}">
              <a16:creationId xmlns:a16="http://schemas.microsoft.com/office/drawing/2014/main" xmlns="" id="{00000000-0008-0000-0600-00000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a:extLst>
            <a:ext uri="{FF2B5EF4-FFF2-40B4-BE49-F238E27FC236}">
              <a16:creationId xmlns:a16="http://schemas.microsoft.com/office/drawing/2014/main" xmlns="" id="{00000000-0008-0000-0600-000004030000}"/>
            </a:ext>
          </a:extLst>
        </xdr:cNvPr>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29058</xdr:rowOff>
    </xdr:from>
    <xdr:to>
      <xdr:col>32</xdr:col>
      <xdr:colOff>187325</xdr:colOff>
      <xdr:row>56</xdr:row>
      <xdr:rowOff>92608</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21323300" y="9630258"/>
          <a:ext cx="8382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a:extLst>
            <a:ext uri="{FF2B5EF4-FFF2-40B4-BE49-F238E27FC236}">
              <a16:creationId xmlns:a16="http://schemas.microsoft.com/office/drawing/2014/main" xmlns="" id="{00000000-0008-0000-0600-000007030000}"/>
            </a:ext>
          </a:extLst>
        </xdr:cNvPr>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a:extLst>
            <a:ext uri="{FF2B5EF4-FFF2-40B4-BE49-F238E27FC236}">
              <a16:creationId xmlns:a16="http://schemas.microsoft.com/office/drawing/2014/main" xmlns="" id="{00000000-0008-0000-0600-000008030000}"/>
            </a:ext>
          </a:extLst>
        </xdr:cNvPr>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138146</xdr:rowOff>
    </xdr:from>
    <xdr:to>
      <xdr:col>31</xdr:col>
      <xdr:colOff>34925</xdr:colOff>
      <xdr:row>56</xdr:row>
      <xdr:rowOff>29058</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20434300" y="9396446"/>
          <a:ext cx="889000" cy="23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a:extLst>
            <a:ext uri="{FF2B5EF4-FFF2-40B4-BE49-F238E27FC236}">
              <a16:creationId xmlns:a16="http://schemas.microsoft.com/office/drawing/2014/main" xmlns="" id="{00000000-0008-0000-0600-00000A030000}"/>
            </a:ext>
          </a:extLst>
        </xdr:cNvPr>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95352</xdr:rowOff>
    </xdr:from>
    <xdr:to>
      <xdr:col>29</xdr:col>
      <xdr:colOff>517525</xdr:colOff>
      <xdr:row>54</xdr:row>
      <xdr:rowOff>138146</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9545300" y="9353652"/>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72217</xdr:rowOff>
    </xdr:from>
    <xdr:to>
      <xdr:col>28</xdr:col>
      <xdr:colOff>314325</xdr:colOff>
      <xdr:row>54</xdr:row>
      <xdr:rowOff>95352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656300" y="9159067"/>
          <a:ext cx="889000" cy="19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a:extLst>
            <a:ext uri="{FF2B5EF4-FFF2-40B4-BE49-F238E27FC236}">
              <a16:creationId xmlns:a16="http://schemas.microsoft.com/office/drawing/2014/main" xmlns="" id="{00000000-0008-0000-0600-000010030000}"/>
            </a:ext>
          </a:extLst>
        </xdr:cNvPr>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a:extLst>
            <a:ext uri="{FF2B5EF4-FFF2-40B4-BE49-F238E27FC236}">
              <a16:creationId xmlns:a16="http://schemas.microsoft.com/office/drawing/2014/main" xmlns="" id="{00000000-0008-0000-0600-000012030000}"/>
            </a:ext>
          </a:extLst>
        </xdr:cNvPr>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41808</xdr:rowOff>
    </xdr:from>
    <xdr:to>
      <xdr:col>32</xdr:col>
      <xdr:colOff>238125</xdr:colOff>
      <xdr:row>56</xdr:row>
      <xdr:rowOff>143408</xdr:rowOff>
    </xdr:to>
    <xdr:sp macro="" textlink="">
      <xdr:nvSpPr>
        <xdr:cNvPr id="793" name="円/楕円 792">
          <a:extLst>
            <a:ext uri="{FF2B5EF4-FFF2-40B4-BE49-F238E27FC236}">
              <a16:creationId xmlns:a16="http://schemas.microsoft.com/office/drawing/2014/main" xmlns="" id="{00000000-0008-0000-0600-000019030000}"/>
            </a:ext>
          </a:extLst>
        </xdr:cNvPr>
        <xdr:cNvSpPr/>
      </xdr:nvSpPr>
      <xdr:spPr>
        <a:xfrm>
          <a:off x="22110700" y="96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64685</xdr:rowOff>
    </xdr:from>
    <xdr:ext cx="469744" cy="259045"/>
    <xdr:sp macro="" textlink="">
      <xdr:nvSpPr>
        <xdr:cNvPr id="794" name="貸付金該当値テキスト">
          <a:extLst>
            <a:ext uri="{FF2B5EF4-FFF2-40B4-BE49-F238E27FC236}">
              <a16:creationId xmlns:a16="http://schemas.microsoft.com/office/drawing/2014/main" xmlns="" id="{00000000-0008-0000-0600-00001A030000}"/>
            </a:ext>
          </a:extLst>
        </xdr:cNvPr>
        <xdr:cNvSpPr txBox="1"/>
      </xdr:nvSpPr>
      <xdr:spPr>
        <a:xfrm>
          <a:off x="22212300" y="949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149708</xdr:rowOff>
    </xdr:from>
    <xdr:to>
      <xdr:col>31</xdr:col>
      <xdr:colOff>85725</xdr:colOff>
      <xdr:row>56</xdr:row>
      <xdr:rowOff>79858</xdr:rowOff>
    </xdr:to>
    <xdr:sp macro="" textlink="">
      <xdr:nvSpPr>
        <xdr:cNvPr id="795" name="円/楕円 794">
          <a:extLst>
            <a:ext uri="{FF2B5EF4-FFF2-40B4-BE49-F238E27FC236}">
              <a16:creationId xmlns:a16="http://schemas.microsoft.com/office/drawing/2014/main" xmlns="" id="{00000000-0008-0000-0600-00001B030000}"/>
            </a:ext>
          </a:extLst>
        </xdr:cNvPr>
        <xdr:cNvSpPr/>
      </xdr:nvSpPr>
      <xdr:spPr>
        <a:xfrm>
          <a:off x="21272500" y="95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96385</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7" y="935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87346</xdr:rowOff>
    </xdr:from>
    <xdr:to>
      <xdr:col>29</xdr:col>
      <xdr:colOff>568325</xdr:colOff>
      <xdr:row>55</xdr:row>
      <xdr:rowOff>17496</xdr:rowOff>
    </xdr:to>
    <xdr:sp macro="" textlink="">
      <xdr:nvSpPr>
        <xdr:cNvPr id="797" name="円/楕円 796">
          <a:extLst>
            <a:ext uri="{FF2B5EF4-FFF2-40B4-BE49-F238E27FC236}">
              <a16:creationId xmlns:a16="http://schemas.microsoft.com/office/drawing/2014/main" xmlns="" id="{00000000-0008-0000-0600-00001D030000}"/>
            </a:ext>
          </a:extLst>
        </xdr:cNvPr>
        <xdr:cNvSpPr/>
      </xdr:nvSpPr>
      <xdr:spPr>
        <a:xfrm>
          <a:off x="20383500" y="9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34023</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199427" y="912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44552</xdr:rowOff>
    </xdr:from>
    <xdr:to>
      <xdr:col>28</xdr:col>
      <xdr:colOff>365125</xdr:colOff>
      <xdr:row>54</xdr:row>
      <xdr:rowOff>146152</xdr:rowOff>
    </xdr:to>
    <xdr:sp macro="" textlink="">
      <xdr:nvSpPr>
        <xdr:cNvPr id="799" name="円/楕円 798">
          <a:extLst>
            <a:ext uri="{FF2B5EF4-FFF2-40B4-BE49-F238E27FC236}">
              <a16:creationId xmlns:a16="http://schemas.microsoft.com/office/drawing/2014/main" xmlns="" id="{00000000-0008-0000-0600-00001F030000}"/>
            </a:ext>
          </a:extLst>
        </xdr:cNvPr>
        <xdr:cNvSpPr/>
      </xdr:nvSpPr>
      <xdr:spPr>
        <a:xfrm>
          <a:off x="19494500" y="93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52</xdr:row>
      <xdr:rowOff>162679</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7" y="907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21417</xdr:rowOff>
    </xdr:from>
    <xdr:to>
      <xdr:col>27</xdr:col>
      <xdr:colOff>161925</xdr:colOff>
      <xdr:row>53</xdr:row>
      <xdr:rowOff>123017</xdr:rowOff>
    </xdr:to>
    <xdr:sp macro="" textlink="">
      <xdr:nvSpPr>
        <xdr:cNvPr id="801" name="円/楕円 800">
          <a:extLst>
            <a:ext uri="{FF2B5EF4-FFF2-40B4-BE49-F238E27FC236}">
              <a16:creationId xmlns:a16="http://schemas.microsoft.com/office/drawing/2014/main" xmlns="" id="{00000000-0008-0000-0600-000021030000}"/>
            </a:ext>
          </a:extLst>
        </xdr:cNvPr>
        <xdr:cNvSpPr/>
      </xdr:nvSpPr>
      <xdr:spPr>
        <a:xfrm>
          <a:off x="18605500" y="91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139544</xdr:rowOff>
    </xdr:from>
    <xdr:ext cx="534377"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389111" y="88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xmlns=""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a:extLst>
            <a:ext uri="{FF2B5EF4-FFF2-40B4-BE49-F238E27FC236}">
              <a16:creationId xmlns:a16="http://schemas.microsoft.com/office/drawing/2014/main" xmlns="" id="{00000000-0008-0000-0600-00003C030000}"/>
            </a:ext>
          </a:extLst>
        </xdr:cNvPr>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a:extLst>
            <a:ext uri="{FF2B5EF4-FFF2-40B4-BE49-F238E27FC236}">
              <a16:creationId xmlns:a16="http://schemas.microsoft.com/office/drawing/2014/main" xmlns="" id="{00000000-0008-0000-0600-00003E030000}"/>
            </a:ext>
          </a:extLst>
        </xdr:cNvPr>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95866</xdr:rowOff>
    </xdr:from>
    <xdr:to>
      <xdr:col>32</xdr:col>
      <xdr:colOff>187325</xdr:colOff>
      <xdr:row>75</xdr:row>
      <xdr:rowOff>160369</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1323300" y="12954616"/>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a:extLst>
            <a:ext uri="{FF2B5EF4-FFF2-40B4-BE49-F238E27FC236}">
              <a16:creationId xmlns:a16="http://schemas.microsoft.com/office/drawing/2014/main" xmlns="" id="{00000000-0008-0000-0600-000041030000}"/>
            </a:ext>
          </a:extLst>
        </xdr:cNvPr>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a:extLst>
            <a:ext uri="{FF2B5EF4-FFF2-40B4-BE49-F238E27FC236}">
              <a16:creationId xmlns:a16="http://schemas.microsoft.com/office/drawing/2014/main" xmlns="" id="{00000000-0008-0000-0600-000042030000}"/>
            </a:ext>
          </a:extLst>
        </xdr:cNvPr>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149186</xdr:rowOff>
    </xdr:from>
    <xdr:to>
      <xdr:col>31</xdr:col>
      <xdr:colOff>34925</xdr:colOff>
      <xdr:row>75</xdr:row>
      <xdr:rowOff>160369</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20434300" y="13007936"/>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a:extLst>
            <a:ext uri="{FF2B5EF4-FFF2-40B4-BE49-F238E27FC236}">
              <a16:creationId xmlns:a16="http://schemas.microsoft.com/office/drawing/2014/main" xmlns="" id="{00000000-0008-0000-0600-000044030000}"/>
            </a:ext>
          </a:extLst>
        </xdr:cNvPr>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125774</xdr:rowOff>
    </xdr:from>
    <xdr:to>
      <xdr:col>29</xdr:col>
      <xdr:colOff>517525</xdr:colOff>
      <xdr:row>75</xdr:row>
      <xdr:rowOff>149186</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9545300" y="12984524"/>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a:extLst>
            <a:ext uri="{FF2B5EF4-FFF2-40B4-BE49-F238E27FC236}">
              <a16:creationId xmlns:a16="http://schemas.microsoft.com/office/drawing/2014/main" xmlns="" id="{00000000-0008-0000-0600-000047030000}"/>
            </a:ext>
          </a:extLst>
        </xdr:cNvPr>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125774</xdr:rowOff>
    </xdr:from>
    <xdr:to>
      <xdr:col>28</xdr:col>
      <xdr:colOff>314325</xdr:colOff>
      <xdr:row>75</xdr:row>
      <xdr:rowOff>126117</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18656300" y="1298452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a:extLst>
            <a:ext uri="{FF2B5EF4-FFF2-40B4-BE49-F238E27FC236}">
              <a16:creationId xmlns:a16="http://schemas.microsoft.com/office/drawing/2014/main" xmlns="" id="{00000000-0008-0000-0600-00004C030000}"/>
            </a:ext>
          </a:extLst>
        </xdr:cNvPr>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45066</xdr:rowOff>
    </xdr:from>
    <xdr:to>
      <xdr:col>32</xdr:col>
      <xdr:colOff>238125</xdr:colOff>
      <xdr:row>75</xdr:row>
      <xdr:rowOff>146667</xdr:rowOff>
    </xdr:to>
    <xdr:sp macro="" textlink="">
      <xdr:nvSpPr>
        <xdr:cNvPr id="851" name="円/楕円 850">
          <a:extLst>
            <a:ext uri="{FF2B5EF4-FFF2-40B4-BE49-F238E27FC236}">
              <a16:creationId xmlns:a16="http://schemas.microsoft.com/office/drawing/2014/main" xmlns="" id="{00000000-0008-0000-0600-000053030000}"/>
            </a:ext>
          </a:extLst>
        </xdr:cNvPr>
        <xdr:cNvSpPr/>
      </xdr:nvSpPr>
      <xdr:spPr>
        <a:xfrm>
          <a:off x="22110700" y="12903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67943</xdr:rowOff>
    </xdr:from>
    <xdr:ext cx="534377" cy="259045"/>
    <xdr:sp macro="" textlink="">
      <xdr:nvSpPr>
        <xdr:cNvPr id="852" name="繰出金該当値テキスト">
          <a:extLst>
            <a:ext uri="{FF2B5EF4-FFF2-40B4-BE49-F238E27FC236}">
              <a16:creationId xmlns:a16="http://schemas.microsoft.com/office/drawing/2014/main" xmlns="" id="{00000000-0008-0000-0600-000054030000}"/>
            </a:ext>
          </a:extLst>
        </xdr:cNvPr>
        <xdr:cNvSpPr txBox="1"/>
      </xdr:nvSpPr>
      <xdr:spPr>
        <a:xfrm>
          <a:off x="22212300" y="127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53,301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109569</xdr:rowOff>
    </xdr:from>
    <xdr:to>
      <xdr:col>31</xdr:col>
      <xdr:colOff>85725</xdr:colOff>
      <xdr:row>76</xdr:row>
      <xdr:rowOff>39719</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21272500" y="129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56246</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27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98387</xdr:rowOff>
    </xdr:from>
    <xdr:to>
      <xdr:col>29</xdr:col>
      <xdr:colOff>568325</xdr:colOff>
      <xdr:row>76</xdr:row>
      <xdr:rowOff>28538</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20383500" y="12957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45064</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7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74974</xdr:rowOff>
    </xdr:from>
    <xdr:to>
      <xdr:col>28</xdr:col>
      <xdr:colOff>365125</xdr:colOff>
      <xdr:row>76</xdr:row>
      <xdr:rowOff>5125</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19494500" y="129337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21651</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27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75317</xdr:rowOff>
    </xdr:from>
    <xdr:to>
      <xdr:col>27</xdr:col>
      <xdr:colOff>161925</xdr:colOff>
      <xdr:row>76</xdr:row>
      <xdr:rowOff>5466</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18605500" y="12934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21994</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27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xmlns=""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xmlns=""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xmlns=""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xmlns=""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xmlns=""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xmlns=""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xmlns=""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xmlns=""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xmlns=""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xmlns=""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住民一人当たりコストは、貸付金及び繰出金を除いて、いずれも類似団体平均値以下の水準で推移している。なお、平成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年度においては、災害復旧事業費が類似団体平均値を大きく上回ったが、これは平成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月に発生した大雨災害に伴うものである。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53,301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11,075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っている。これは国民健康保険特別会計の財政状態の悪化に伴い、赤字補てん的な繰出金が多額となっていることが大きな要因である。今後は、国民健康保険料の適正化を図ることなどにより、税収を主な財源とする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68507</xdr:rowOff>
    </xdr:from>
    <xdr:to>
      <xdr:col>6</xdr:col>
      <xdr:colOff>511175</xdr:colOff>
      <xdr:row>36</xdr:row>
      <xdr:rowOff>123372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24070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123372</xdr:rowOff>
    </xdr:from>
    <xdr:to>
      <xdr:col>5</xdr:col>
      <xdr:colOff>358775</xdr:colOff>
      <xdr:row>36</xdr:row>
      <xdr:rowOff>144272</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295572"/>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87449</xdr:rowOff>
    </xdr:from>
    <xdr:to>
      <xdr:col>4</xdr:col>
      <xdr:colOff>155575</xdr:colOff>
      <xdr:row>36</xdr:row>
      <xdr:rowOff>144272</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259649"/>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105084</xdr:rowOff>
    </xdr:from>
    <xdr:to>
      <xdr:col>2</xdr:col>
      <xdr:colOff>638175</xdr:colOff>
      <xdr:row>36</xdr:row>
      <xdr:rowOff>87449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105834"/>
          <a:ext cx="889000" cy="15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a:extLst>
            <a:ext uri="{FF2B5EF4-FFF2-40B4-BE49-F238E27FC236}">
              <a16:creationId xmlns:a16="http://schemas.microsoft.com/office/drawing/2014/main" xmlns="" id="{00000000-0008-0000-0700-00004B000000}"/>
            </a:ext>
          </a:extLst>
        </xdr:cNvPr>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17707</xdr:rowOff>
    </xdr:from>
    <xdr:to>
      <xdr:col>6</xdr:col>
      <xdr:colOff>561975</xdr:colOff>
      <xdr:row>36</xdr:row>
      <xdr:rowOff>119307</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45847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167584</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1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72572</xdr:rowOff>
    </xdr:from>
    <xdr:to>
      <xdr:col>5</xdr:col>
      <xdr:colOff>409575</xdr:colOff>
      <xdr:row>37</xdr:row>
      <xdr:rowOff>2722</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37465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165299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7" y="63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93472</xdr:rowOff>
    </xdr:from>
    <xdr:to>
      <xdr:col>4</xdr:col>
      <xdr:colOff>206375</xdr:colOff>
      <xdr:row>37</xdr:row>
      <xdr:rowOff>23622</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2857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14749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7"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36649</xdr:rowOff>
    </xdr:from>
    <xdr:to>
      <xdr:col>3</xdr:col>
      <xdr:colOff>3175</xdr:colOff>
      <xdr:row>36</xdr:row>
      <xdr:rowOff>138249</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968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129376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7"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54284</xdr:rowOff>
    </xdr:from>
    <xdr:to>
      <xdr:col>1</xdr:col>
      <xdr:colOff>485775</xdr:colOff>
      <xdr:row>35</xdr:row>
      <xdr:rowOff>155884</xdr:rowOff>
    </xdr:to>
    <xdr:sp macro="" textlink="">
      <xdr:nvSpPr>
        <xdr:cNvPr id="90" name="円/楕円 89">
          <a:extLst>
            <a:ext uri="{FF2B5EF4-FFF2-40B4-BE49-F238E27FC236}">
              <a16:creationId xmlns:a16="http://schemas.microsoft.com/office/drawing/2014/main" xmlns="" id="{00000000-0008-0000-0700-00005A000000}"/>
            </a:ext>
          </a:extLst>
        </xdr:cNvPr>
        <xdr:cNvSpPr/>
      </xdr:nvSpPr>
      <xdr:spPr>
        <a:xfrm>
          <a:off x="10795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147011</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7" y="61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98049</xdr:rowOff>
    </xdr:from>
    <xdr:to>
      <xdr:col>6</xdr:col>
      <xdr:colOff>511175</xdr:colOff>
      <xdr:row>57</xdr:row>
      <xdr:rowOff>140218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70699"/>
          <a:ext cx="838200" cy="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140218</xdr:rowOff>
    </xdr:from>
    <xdr:to>
      <xdr:col>5</xdr:col>
      <xdr:colOff>358775</xdr:colOff>
      <xdr:row>57</xdr:row>
      <xdr:rowOff>150665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912868"/>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143084</xdr:rowOff>
    </xdr:from>
    <xdr:to>
      <xdr:col>4</xdr:col>
      <xdr:colOff>155575</xdr:colOff>
      <xdr:row>57</xdr:row>
      <xdr:rowOff>150665</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915734"/>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101509</xdr:rowOff>
    </xdr:from>
    <xdr:to>
      <xdr:col>2</xdr:col>
      <xdr:colOff>638175</xdr:colOff>
      <xdr:row>57</xdr:row>
      <xdr:rowOff>143084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874159"/>
          <a:ext cx="889000" cy="4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a:extLst>
            <a:ext uri="{FF2B5EF4-FFF2-40B4-BE49-F238E27FC236}">
              <a16:creationId xmlns:a16="http://schemas.microsoft.com/office/drawing/2014/main" xmlns="" id="{00000000-0008-0000-0700-000084000000}"/>
            </a:ext>
          </a:extLst>
        </xdr:cNvPr>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47249</xdr:rowOff>
    </xdr:from>
    <xdr:to>
      <xdr:col>6</xdr:col>
      <xdr:colOff>561975</xdr:colOff>
      <xdr:row>57</xdr:row>
      <xdr:rowOff>148849</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4584700" y="9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133626</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89418</xdr:rowOff>
    </xdr:from>
    <xdr:to>
      <xdr:col>5</xdr:col>
      <xdr:colOff>409575</xdr:colOff>
      <xdr:row>58</xdr:row>
      <xdr:rowOff>19568</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3746500" y="98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10695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99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99865</xdr:rowOff>
    </xdr:from>
    <xdr:to>
      <xdr:col>4</xdr:col>
      <xdr:colOff>206375</xdr:colOff>
      <xdr:row>58</xdr:row>
      <xdr:rowOff>30015</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2857500" y="9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21142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99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92284</xdr:rowOff>
    </xdr:from>
    <xdr:to>
      <xdr:col>3</xdr:col>
      <xdr:colOff>3175</xdr:colOff>
      <xdr:row>58</xdr:row>
      <xdr:rowOff>22434</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968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13561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9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50709</xdr:rowOff>
    </xdr:from>
    <xdr:to>
      <xdr:col>1</xdr:col>
      <xdr:colOff>485775</xdr:colOff>
      <xdr:row>57</xdr:row>
      <xdr:rowOff>152309</xdr:rowOff>
    </xdr:to>
    <xdr:sp macro="" textlink="">
      <xdr:nvSpPr>
        <xdr:cNvPr id="147" name="円/楕円 146">
          <a:extLst>
            <a:ext uri="{FF2B5EF4-FFF2-40B4-BE49-F238E27FC236}">
              <a16:creationId xmlns:a16="http://schemas.microsoft.com/office/drawing/2014/main" xmlns="" id="{00000000-0008-0000-0700-000093000000}"/>
            </a:ext>
          </a:extLst>
        </xdr:cNvPr>
        <xdr:cNvSpPr/>
      </xdr:nvSpPr>
      <xdr:spPr>
        <a:xfrm>
          <a:off x="1079500" y="9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143436</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91077</xdr:rowOff>
    </xdr:from>
    <xdr:to>
      <xdr:col>6</xdr:col>
      <xdr:colOff>511175</xdr:colOff>
      <xdr:row>76</xdr:row>
      <xdr:rowOff>125123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121277"/>
          <a:ext cx="838200" cy="3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a:extLst>
            <a:ext uri="{FF2B5EF4-FFF2-40B4-BE49-F238E27FC236}">
              <a16:creationId xmlns:a16="http://schemas.microsoft.com/office/drawing/2014/main" xmlns="" id="{00000000-0008-0000-0700-0000B4000000}"/>
            </a:ext>
          </a:extLst>
        </xdr:cNvPr>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125123</xdr:rowOff>
    </xdr:from>
    <xdr:to>
      <xdr:col>5</xdr:col>
      <xdr:colOff>358775</xdr:colOff>
      <xdr:row>76</xdr:row>
      <xdr:rowOff>168649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155323"/>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130488</xdr:rowOff>
    </xdr:from>
    <xdr:to>
      <xdr:col>4</xdr:col>
      <xdr:colOff>155575</xdr:colOff>
      <xdr:row>76</xdr:row>
      <xdr:rowOff>168649</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160688"/>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130488</xdr:rowOff>
    </xdr:from>
    <xdr:to>
      <xdr:col>2</xdr:col>
      <xdr:colOff>638175</xdr:colOff>
      <xdr:row>76</xdr:row>
      <xdr:rowOff>166050</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160688"/>
          <a:ext cx="889000" cy="3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40277</xdr:rowOff>
    </xdr:from>
    <xdr:to>
      <xdr:col>6</xdr:col>
      <xdr:colOff>561975</xdr:colOff>
      <xdr:row>76</xdr:row>
      <xdr:rowOff>141877</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45847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18704</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04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74323</xdr:rowOff>
    </xdr:from>
    <xdr:to>
      <xdr:col>5</xdr:col>
      <xdr:colOff>409575</xdr:colOff>
      <xdr:row>77</xdr:row>
      <xdr:rowOff>4473</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3746500" y="131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167050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4" y="1319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117849</xdr:rowOff>
    </xdr:from>
    <xdr:to>
      <xdr:col>4</xdr:col>
      <xdr:colOff>206375</xdr:colOff>
      <xdr:row>77</xdr:row>
      <xdr:rowOff>47999</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2857500" y="131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39126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4" y="1324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79688</xdr:rowOff>
    </xdr:from>
    <xdr:to>
      <xdr:col>3</xdr:col>
      <xdr:colOff>3175</xdr:colOff>
      <xdr:row>77</xdr:row>
      <xdr:rowOff>9838</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1968500" y="131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26364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4" y="1288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115250</xdr:rowOff>
    </xdr:from>
    <xdr:to>
      <xdr:col>1</xdr:col>
      <xdr:colOff>485775</xdr:colOff>
      <xdr:row>77</xdr:row>
      <xdr:rowOff>45400</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079500" y="131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36527</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4" y="1323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a:extLst>
            <a:ext uri="{FF2B5EF4-FFF2-40B4-BE49-F238E27FC236}">
              <a16:creationId xmlns:a16="http://schemas.microsoft.com/office/drawing/2014/main" xmlns=""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a:extLst>
            <a:ext uri="{FF2B5EF4-FFF2-40B4-BE49-F238E27FC236}">
              <a16:creationId xmlns:a16="http://schemas.microsoft.com/office/drawing/2014/main" xmlns="" id="{00000000-0008-0000-0700-0000EA000000}"/>
            </a:ext>
          </a:extLst>
        </xdr:cNvPr>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a:extLst>
            <a:ext uri="{FF2B5EF4-FFF2-40B4-BE49-F238E27FC236}">
              <a16:creationId xmlns:a16="http://schemas.microsoft.com/office/drawing/2014/main" xmlns="" id="{00000000-0008-0000-0700-0000EC000000}"/>
            </a:ext>
          </a:extLst>
        </xdr:cNvPr>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24110</xdr:rowOff>
    </xdr:from>
    <xdr:to>
      <xdr:col>6</xdr:col>
      <xdr:colOff>511175</xdr:colOff>
      <xdr:row>99</xdr:row>
      <xdr:rowOff>54547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3797300" y="16997660"/>
          <a:ext cx="8382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a:extLst>
            <a:ext uri="{FF2B5EF4-FFF2-40B4-BE49-F238E27FC236}">
              <a16:creationId xmlns:a16="http://schemas.microsoft.com/office/drawing/2014/main" xmlns="" id="{00000000-0008-0000-0700-0000EF000000}"/>
            </a:ext>
          </a:extLst>
        </xdr:cNvPr>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a:extLst>
            <a:ext uri="{FF2B5EF4-FFF2-40B4-BE49-F238E27FC236}">
              <a16:creationId xmlns:a16="http://schemas.microsoft.com/office/drawing/2014/main" xmlns="" id="{00000000-0008-0000-0700-0000F0000000}"/>
            </a:ext>
          </a:extLst>
        </xdr:cNvPr>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38953</xdr:rowOff>
    </xdr:from>
    <xdr:to>
      <xdr:col>5</xdr:col>
      <xdr:colOff>358775</xdr:colOff>
      <xdr:row>99</xdr:row>
      <xdr:rowOff>54547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908300" y="17012503"/>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30854</xdr:rowOff>
    </xdr:from>
    <xdr:to>
      <xdr:col>4</xdr:col>
      <xdr:colOff>155575</xdr:colOff>
      <xdr:row>99</xdr:row>
      <xdr:rowOff>38953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2019300" y="17004404"/>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25792</xdr:rowOff>
    </xdr:from>
    <xdr:to>
      <xdr:col>2</xdr:col>
      <xdr:colOff>638175</xdr:colOff>
      <xdr:row>99</xdr:row>
      <xdr:rowOff>30854</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a:off x="1130300" y="16999342"/>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a:extLst>
            <a:ext uri="{FF2B5EF4-FFF2-40B4-BE49-F238E27FC236}">
              <a16:creationId xmlns:a16="http://schemas.microsoft.com/office/drawing/2014/main" xmlns="" id="{00000000-0008-0000-0700-0000F8000000}"/>
            </a:ext>
          </a:extLst>
        </xdr:cNvPr>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a:extLst>
            <a:ext uri="{FF2B5EF4-FFF2-40B4-BE49-F238E27FC236}">
              <a16:creationId xmlns:a16="http://schemas.microsoft.com/office/drawing/2014/main" xmlns="" id="{00000000-0008-0000-0700-0000FA000000}"/>
            </a:ext>
          </a:extLst>
        </xdr:cNvPr>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144760</xdr:rowOff>
    </xdr:from>
    <xdr:to>
      <xdr:col>6</xdr:col>
      <xdr:colOff>561975</xdr:colOff>
      <xdr:row>99</xdr:row>
      <xdr:rowOff>74910</xdr:rowOff>
    </xdr:to>
    <xdr:sp macro="" textlink="">
      <xdr:nvSpPr>
        <xdr:cNvPr id="257" name="円/楕円 256">
          <a:extLst>
            <a:ext uri="{FF2B5EF4-FFF2-40B4-BE49-F238E27FC236}">
              <a16:creationId xmlns:a16="http://schemas.microsoft.com/office/drawing/2014/main" xmlns="" id="{00000000-0008-0000-0700-000001010000}"/>
            </a:ext>
          </a:extLst>
        </xdr:cNvPr>
        <xdr:cNvSpPr/>
      </xdr:nvSpPr>
      <xdr:spPr>
        <a:xfrm>
          <a:off x="4584700" y="16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59687</xdr:rowOff>
    </xdr:from>
    <xdr:ext cx="534377" cy="259045"/>
    <xdr:sp macro="" textlink="">
      <xdr:nvSpPr>
        <xdr:cNvPr id="258" name="衛生費該当値テキスト">
          <a:extLst>
            <a:ext uri="{FF2B5EF4-FFF2-40B4-BE49-F238E27FC236}">
              <a16:creationId xmlns:a16="http://schemas.microsoft.com/office/drawing/2014/main" xmlns="" id="{00000000-0008-0000-0700-000002010000}"/>
            </a:ext>
          </a:extLst>
        </xdr:cNvPr>
        <xdr:cNvSpPr txBox="1"/>
      </xdr:nvSpPr>
      <xdr:spPr>
        <a:xfrm>
          <a:off x="4686300" y="168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3747</xdr:rowOff>
    </xdr:from>
    <xdr:to>
      <xdr:col>5</xdr:col>
      <xdr:colOff>409575</xdr:colOff>
      <xdr:row>99</xdr:row>
      <xdr:rowOff>105347</xdr:rowOff>
    </xdr:to>
    <xdr:sp macro="" textlink="">
      <xdr:nvSpPr>
        <xdr:cNvPr id="259" name="円/楕円 258">
          <a:extLst>
            <a:ext uri="{FF2B5EF4-FFF2-40B4-BE49-F238E27FC236}">
              <a16:creationId xmlns:a16="http://schemas.microsoft.com/office/drawing/2014/main" xmlns="" id="{00000000-0008-0000-0700-000003010000}"/>
            </a:ext>
          </a:extLst>
        </xdr:cNvPr>
        <xdr:cNvSpPr/>
      </xdr:nvSpPr>
      <xdr:spPr>
        <a:xfrm>
          <a:off x="3746500" y="169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96474</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530111" y="170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159603</xdr:rowOff>
    </xdr:from>
    <xdr:to>
      <xdr:col>4</xdr:col>
      <xdr:colOff>206375</xdr:colOff>
      <xdr:row>99</xdr:row>
      <xdr:rowOff>89753</xdr:rowOff>
    </xdr:to>
    <xdr:sp macro="" textlink="">
      <xdr:nvSpPr>
        <xdr:cNvPr id="261" name="円/楕円 260">
          <a:extLst>
            <a:ext uri="{FF2B5EF4-FFF2-40B4-BE49-F238E27FC236}">
              <a16:creationId xmlns:a16="http://schemas.microsoft.com/office/drawing/2014/main" xmlns="" id="{00000000-0008-0000-0700-000005010000}"/>
            </a:ext>
          </a:extLst>
        </xdr:cNvPr>
        <xdr:cNvSpPr/>
      </xdr:nvSpPr>
      <xdr:spPr>
        <a:xfrm>
          <a:off x="2857500" y="169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80880</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2641111" y="170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151504</xdr:rowOff>
    </xdr:from>
    <xdr:to>
      <xdr:col>3</xdr:col>
      <xdr:colOff>3175</xdr:colOff>
      <xdr:row>99</xdr:row>
      <xdr:rowOff>81654</xdr:rowOff>
    </xdr:to>
    <xdr:sp macro="" textlink="">
      <xdr:nvSpPr>
        <xdr:cNvPr id="263" name="円/楕円 262">
          <a:extLst>
            <a:ext uri="{FF2B5EF4-FFF2-40B4-BE49-F238E27FC236}">
              <a16:creationId xmlns:a16="http://schemas.microsoft.com/office/drawing/2014/main" xmlns="" id="{00000000-0008-0000-0700-000007010000}"/>
            </a:ext>
          </a:extLst>
        </xdr:cNvPr>
        <xdr:cNvSpPr/>
      </xdr:nvSpPr>
      <xdr:spPr>
        <a:xfrm>
          <a:off x="1968500" y="169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72781</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1752111" y="1704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146442</xdr:rowOff>
    </xdr:from>
    <xdr:to>
      <xdr:col>1</xdr:col>
      <xdr:colOff>485775</xdr:colOff>
      <xdr:row>99</xdr:row>
      <xdr:rowOff>76592</xdr:rowOff>
    </xdr:to>
    <xdr:sp macro="" textlink="">
      <xdr:nvSpPr>
        <xdr:cNvPr id="265" name="円/楕円 264">
          <a:extLst>
            <a:ext uri="{FF2B5EF4-FFF2-40B4-BE49-F238E27FC236}">
              <a16:creationId xmlns:a16="http://schemas.microsoft.com/office/drawing/2014/main" xmlns="" id="{00000000-0008-0000-0700-000009010000}"/>
            </a:ext>
          </a:extLst>
        </xdr:cNvPr>
        <xdr:cNvSpPr/>
      </xdr:nvSpPr>
      <xdr:spPr>
        <a:xfrm>
          <a:off x="1079500" y="169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67719</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863111" y="170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154559</xdr:rowOff>
    </xdr:from>
    <xdr:to>
      <xdr:col>15</xdr:col>
      <xdr:colOff>180975</xdr:colOff>
      <xdr:row>39</xdr:row>
      <xdr:rowOff>43688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498209"/>
          <a:ext cx="8382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a:extLst>
            <a:ext uri="{FF2B5EF4-FFF2-40B4-BE49-F238E27FC236}">
              <a16:creationId xmlns:a16="http://schemas.microsoft.com/office/drawing/2014/main" xmlns="" id="{00000000-0008-0000-0700-000029010000}"/>
            </a:ext>
          </a:extLst>
        </xdr:cNvPr>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154559</xdr:rowOff>
    </xdr:from>
    <xdr:to>
      <xdr:col>14</xdr:col>
      <xdr:colOff>28575</xdr:colOff>
      <xdr:row>39</xdr:row>
      <xdr:rowOff>7493</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8750300" y="6498209"/>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109220</xdr:rowOff>
    </xdr:from>
    <xdr:to>
      <xdr:col>12</xdr:col>
      <xdr:colOff>511175</xdr:colOff>
      <xdr:row>39</xdr:row>
      <xdr:rowOff>7493</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62432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1397</xdr:rowOff>
    </xdr:from>
    <xdr:to>
      <xdr:col>11</xdr:col>
      <xdr:colOff>307975</xdr:colOff>
      <xdr:row>38</xdr:row>
      <xdr:rowOff>109220</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173597"/>
          <a:ext cx="889000" cy="45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a:extLst>
            <a:ext uri="{FF2B5EF4-FFF2-40B4-BE49-F238E27FC236}">
              <a16:creationId xmlns:a16="http://schemas.microsoft.com/office/drawing/2014/main" xmlns="" id="{00000000-0008-0000-0700-000031010000}"/>
            </a:ext>
          </a:extLst>
        </xdr:cNvPr>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a:extLst>
            <a:ext uri="{FF2B5EF4-FFF2-40B4-BE49-F238E27FC236}">
              <a16:creationId xmlns:a16="http://schemas.microsoft.com/office/drawing/2014/main" xmlns="" id="{00000000-0008-0000-0700-000033010000}"/>
            </a:ext>
          </a:extLst>
        </xdr:cNvPr>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14" name="円/楕円 313">
          <a:extLst>
            <a:ext uri="{FF2B5EF4-FFF2-40B4-BE49-F238E27FC236}">
              <a16:creationId xmlns:a16="http://schemas.microsoft.com/office/drawing/2014/main" xmlns="" id="{00000000-0008-0000-0700-00003A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103759</xdr:rowOff>
    </xdr:from>
    <xdr:to>
      <xdr:col>14</xdr:col>
      <xdr:colOff>79375</xdr:colOff>
      <xdr:row>38</xdr:row>
      <xdr:rowOff>33910</xdr:rowOff>
    </xdr:to>
    <xdr:sp macro="" textlink="">
      <xdr:nvSpPr>
        <xdr:cNvPr id="316" name="円/楕円 315">
          <a:extLst>
            <a:ext uri="{FF2B5EF4-FFF2-40B4-BE49-F238E27FC236}">
              <a16:creationId xmlns:a16="http://schemas.microsoft.com/office/drawing/2014/main" xmlns="" id="{00000000-0008-0000-0700-00003C010000}"/>
            </a:ext>
          </a:extLst>
        </xdr:cNvPr>
        <xdr:cNvSpPr/>
      </xdr:nvSpPr>
      <xdr:spPr>
        <a:xfrm>
          <a:off x="9588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25036</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450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128143</xdr:rowOff>
    </xdr:from>
    <xdr:to>
      <xdr:col>12</xdr:col>
      <xdr:colOff>561975</xdr:colOff>
      <xdr:row>39</xdr:row>
      <xdr:rowOff>58293</xdr:rowOff>
    </xdr:to>
    <xdr:sp macro="" textlink="">
      <xdr:nvSpPr>
        <xdr:cNvPr id="318" name="円/楕円 317">
          <a:extLst>
            <a:ext uri="{FF2B5EF4-FFF2-40B4-BE49-F238E27FC236}">
              <a16:creationId xmlns:a16="http://schemas.microsoft.com/office/drawing/2014/main" xmlns="" id="{00000000-0008-0000-0700-00003E010000}"/>
            </a:ext>
          </a:extLst>
        </xdr:cNvPr>
        <xdr:cNvSpPr/>
      </xdr:nvSpPr>
      <xdr:spPr>
        <a:xfrm>
          <a:off x="8699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49420</xdr:rowOff>
    </xdr:from>
    <xdr:ext cx="313932"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593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58420</xdr:rowOff>
    </xdr:from>
    <xdr:to>
      <xdr:col>11</xdr:col>
      <xdr:colOff>358775</xdr:colOff>
      <xdr:row>38</xdr:row>
      <xdr:rowOff>160020</xdr:rowOff>
    </xdr:to>
    <xdr:sp macro="" textlink="">
      <xdr:nvSpPr>
        <xdr:cNvPr id="320" name="円/楕円 319">
          <a:extLst>
            <a:ext uri="{FF2B5EF4-FFF2-40B4-BE49-F238E27FC236}">
              <a16:creationId xmlns:a16="http://schemas.microsoft.com/office/drawing/2014/main" xmlns="" id="{00000000-0008-0000-0700-000040010000}"/>
            </a:ext>
          </a:extLst>
        </xdr:cNvPr>
        <xdr:cNvSpPr/>
      </xdr:nvSpPr>
      <xdr:spPr>
        <a:xfrm>
          <a:off x="7810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151147</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72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122047</xdr:rowOff>
    </xdr:from>
    <xdr:to>
      <xdr:col>10</xdr:col>
      <xdr:colOff>155575</xdr:colOff>
      <xdr:row>36</xdr:row>
      <xdr:rowOff>52197</xdr:rowOff>
    </xdr:to>
    <xdr:sp macro="" textlink="">
      <xdr:nvSpPr>
        <xdr:cNvPr id="322" name="円/楕円 321">
          <a:extLst>
            <a:ext uri="{FF2B5EF4-FFF2-40B4-BE49-F238E27FC236}">
              <a16:creationId xmlns:a16="http://schemas.microsoft.com/office/drawing/2014/main" xmlns="" id="{00000000-0008-0000-0700-000042010000}"/>
            </a:ext>
          </a:extLst>
        </xdr:cNvPr>
        <xdr:cNvSpPr/>
      </xdr:nvSpPr>
      <xdr:spPr>
        <a:xfrm>
          <a:off x="6921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43324</xdr:rowOff>
    </xdr:from>
    <xdr:ext cx="469744"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737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a:extLst>
            <a:ext uri="{FF2B5EF4-FFF2-40B4-BE49-F238E27FC236}">
              <a16:creationId xmlns:a16="http://schemas.microsoft.com/office/drawing/2014/main" xmlns=""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a:extLst>
            <a:ext uri="{FF2B5EF4-FFF2-40B4-BE49-F238E27FC236}">
              <a16:creationId xmlns:a16="http://schemas.microsoft.com/office/drawing/2014/main" xmlns="" id="{00000000-0008-0000-0700-00005A010000}"/>
            </a:ext>
          </a:extLst>
        </xdr:cNvPr>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a:extLst>
            <a:ext uri="{FF2B5EF4-FFF2-40B4-BE49-F238E27FC236}">
              <a16:creationId xmlns:a16="http://schemas.microsoft.com/office/drawing/2014/main" xmlns="" id="{00000000-0008-0000-0700-00005C010000}"/>
            </a:ext>
          </a:extLst>
        </xdr:cNvPr>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44259</xdr:rowOff>
    </xdr:from>
    <xdr:to>
      <xdr:col>15</xdr:col>
      <xdr:colOff>180975</xdr:colOff>
      <xdr:row>57</xdr:row>
      <xdr:rowOff>25651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9639300" y="9645459"/>
          <a:ext cx="838200" cy="1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a:extLst>
            <a:ext uri="{FF2B5EF4-FFF2-40B4-BE49-F238E27FC236}">
              <a16:creationId xmlns:a16="http://schemas.microsoft.com/office/drawing/2014/main" xmlns="" id="{00000000-0008-0000-0700-00005F010000}"/>
            </a:ext>
          </a:extLst>
        </xdr:cNvPr>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a:extLst>
            <a:ext uri="{FF2B5EF4-FFF2-40B4-BE49-F238E27FC236}">
              <a16:creationId xmlns:a16="http://schemas.microsoft.com/office/drawing/2014/main" xmlns="" id="{00000000-0008-0000-0700-000060010000}"/>
            </a:ext>
          </a:extLst>
        </xdr:cNvPr>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44259</xdr:rowOff>
    </xdr:from>
    <xdr:to>
      <xdr:col>14</xdr:col>
      <xdr:colOff>28575</xdr:colOff>
      <xdr:row>57</xdr:row>
      <xdr:rowOff>8644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8750300" y="9645459"/>
          <a:ext cx="889000" cy="1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a:extLst>
            <a:ext uri="{FF2B5EF4-FFF2-40B4-BE49-F238E27FC236}">
              <a16:creationId xmlns:a16="http://schemas.microsoft.com/office/drawing/2014/main" xmlns="" id="{00000000-0008-0000-0700-000062010000}"/>
            </a:ext>
          </a:extLst>
        </xdr:cNvPr>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8644</xdr:rowOff>
    </xdr:from>
    <xdr:to>
      <xdr:col>12</xdr:col>
      <xdr:colOff>511175</xdr:colOff>
      <xdr:row>57</xdr:row>
      <xdr:rowOff>61633</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7861300" y="9781294"/>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a:extLst>
            <a:ext uri="{FF2B5EF4-FFF2-40B4-BE49-F238E27FC236}">
              <a16:creationId xmlns:a16="http://schemas.microsoft.com/office/drawing/2014/main" xmlns="" id="{00000000-0008-0000-0700-000065010000}"/>
            </a:ext>
          </a:extLst>
        </xdr:cNvPr>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61633</xdr:rowOff>
    </xdr:from>
    <xdr:to>
      <xdr:col>11</xdr:col>
      <xdr:colOff>307975</xdr:colOff>
      <xdr:row>57</xdr:row>
      <xdr:rowOff>85339</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6972300" y="9834283"/>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a:extLst>
            <a:ext uri="{FF2B5EF4-FFF2-40B4-BE49-F238E27FC236}">
              <a16:creationId xmlns:a16="http://schemas.microsoft.com/office/drawing/2014/main" xmlns="" id="{00000000-0008-0000-0700-000068010000}"/>
            </a:ext>
          </a:extLst>
        </xdr:cNvPr>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a:extLst>
            <a:ext uri="{FF2B5EF4-FFF2-40B4-BE49-F238E27FC236}">
              <a16:creationId xmlns:a16="http://schemas.microsoft.com/office/drawing/2014/main" xmlns="" id="{00000000-0008-0000-0700-00006A010000}"/>
            </a:ext>
          </a:extLst>
        </xdr:cNvPr>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146301</xdr:rowOff>
    </xdr:from>
    <xdr:to>
      <xdr:col>15</xdr:col>
      <xdr:colOff>231775</xdr:colOff>
      <xdr:row>57</xdr:row>
      <xdr:rowOff>76451</xdr:rowOff>
    </xdr:to>
    <xdr:sp macro="" textlink="">
      <xdr:nvSpPr>
        <xdr:cNvPr id="369" name="円/楕円 368">
          <a:extLst>
            <a:ext uri="{FF2B5EF4-FFF2-40B4-BE49-F238E27FC236}">
              <a16:creationId xmlns:a16="http://schemas.microsoft.com/office/drawing/2014/main" xmlns="" id="{00000000-0008-0000-0700-000071010000}"/>
            </a:ext>
          </a:extLst>
        </xdr:cNvPr>
        <xdr:cNvSpPr/>
      </xdr:nvSpPr>
      <xdr:spPr>
        <a:xfrm>
          <a:off x="10426700" y="974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169178</xdr:rowOff>
    </xdr:from>
    <xdr:ext cx="534377" cy="259045"/>
    <xdr:sp macro="" textlink="">
      <xdr:nvSpPr>
        <xdr:cNvPr id="370" name="農林水産業費該当値テキスト">
          <a:extLst>
            <a:ext uri="{FF2B5EF4-FFF2-40B4-BE49-F238E27FC236}">
              <a16:creationId xmlns:a16="http://schemas.microsoft.com/office/drawing/2014/main" xmlns="" id="{00000000-0008-0000-0700-000072010000}"/>
            </a:ext>
          </a:extLst>
        </xdr:cNvPr>
        <xdr:cNvSpPr txBox="1"/>
      </xdr:nvSpPr>
      <xdr:spPr>
        <a:xfrm>
          <a:off x="10528300" y="959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164909</xdr:rowOff>
    </xdr:from>
    <xdr:to>
      <xdr:col>14</xdr:col>
      <xdr:colOff>79375</xdr:colOff>
      <xdr:row>56</xdr:row>
      <xdr:rowOff>95059</xdr:rowOff>
    </xdr:to>
    <xdr:sp macro="" textlink="">
      <xdr:nvSpPr>
        <xdr:cNvPr id="371" name="円/楕円 370">
          <a:extLst>
            <a:ext uri="{FF2B5EF4-FFF2-40B4-BE49-F238E27FC236}">
              <a16:creationId xmlns:a16="http://schemas.microsoft.com/office/drawing/2014/main" xmlns="" id="{00000000-0008-0000-0700-000073010000}"/>
            </a:ext>
          </a:extLst>
        </xdr:cNvPr>
        <xdr:cNvSpPr/>
      </xdr:nvSpPr>
      <xdr:spPr>
        <a:xfrm>
          <a:off x="9588500" y="95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111586</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9372111" y="93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129294</xdr:rowOff>
    </xdr:from>
    <xdr:to>
      <xdr:col>12</xdr:col>
      <xdr:colOff>561975</xdr:colOff>
      <xdr:row>57</xdr:row>
      <xdr:rowOff>59444</xdr:rowOff>
    </xdr:to>
    <xdr:sp macro="" textlink="">
      <xdr:nvSpPr>
        <xdr:cNvPr id="373" name="円/楕円 372">
          <a:extLst>
            <a:ext uri="{FF2B5EF4-FFF2-40B4-BE49-F238E27FC236}">
              <a16:creationId xmlns:a16="http://schemas.microsoft.com/office/drawing/2014/main" xmlns="" id="{00000000-0008-0000-0700-000075010000}"/>
            </a:ext>
          </a:extLst>
        </xdr:cNvPr>
        <xdr:cNvSpPr/>
      </xdr:nvSpPr>
      <xdr:spPr>
        <a:xfrm>
          <a:off x="8699500" y="97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50571</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8483111" y="98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10833</xdr:rowOff>
    </xdr:from>
    <xdr:to>
      <xdr:col>11</xdr:col>
      <xdr:colOff>358775</xdr:colOff>
      <xdr:row>57</xdr:row>
      <xdr:rowOff>112433</xdr:rowOff>
    </xdr:to>
    <xdr:sp macro="" textlink="">
      <xdr:nvSpPr>
        <xdr:cNvPr id="375" name="円/楕円 374">
          <a:extLst>
            <a:ext uri="{FF2B5EF4-FFF2-40B4-BE49-F238E27FC236}">
              <a16:creationId xmlns:a16="http://schemas.microsoft.com/office/drawing/2014/main" xmlns="" id="{00000000-0008-0000-0700-000077010000}"/>
            </a:ext>
          </a:extLst>
        </xdr:cNvPr>
        <xdr:cNvSpPr/>
      </xdr:nvSpPr>
      <xdr:spPr>
        <a:xfrm>
          <a:off x="7810500" y="97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103560</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594111" y="98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34539</xdr:rowOff>
    </xdr:from>
    <xdr:to>
      <xdr:col>10</xdr:col>
      <xdr:colOff>155575</xdr:colOff>
      <xdr:row>57</xdr:row>
      <xdr:rowOff>136139</xdr:rowOff>
    </xdr:to>
    <xdr:sp macro="" textlink="">
      <xdr:nvSpPr>
        <xdr:cNvPr id="377" name="円/楕円 376">
          <a:extLst>
            <a:ext uri="{FF2B5EF4-FFF2-40B4-BE49-F238E27FC236}">
              <a16:creationId xmlns:a16="http://schemas.microsoft.com/office/drawing/2014/main" xmlns="" id="{00000000-0008-0000-0700-000079010000}"/>
            </a:ext>
          </a:extLst>
        </xdr:cNvPr>
        <xdr:cNvSpPr/>
      </xdr:nvSpPr>
      <xdr:spPr>
        <a:xfrm>
          <a:off x="6921500" y="98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127266</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737427" y="989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848</xdr:rowOff>
    </xdr:from>
    <xdr:to>
      <xdr:col>15</xdr:col>
      <xdr:colOff>180975</xdr:colOff>
      <xdr:row>76</xdr:row>
      <xdr:rowOff>14108</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9639300" y="13031048"/>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86345</xdr:rowOff>
    </xdr:from>
    <xdr:to>
      <xdr:col>14</xdr:col>
      <xdr:colOff>28575</xdr:colOff>
      <xdr:row>76</xdr:row>
      <xdr:rowOff>14108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8750300" y="12945095"/>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a:extLst>
            <a:ext uri="{FF2B5EF4-FFF2-40B4-BE49-F238E27FC236}">
              <a16:creationId xmlns:a16="http://schemas.microsoft.com/office/drawing/2014/main" xmlns="" id="{00000000-0008-0000-0700-000099010000}"/>
            </a:ext>
          </a:extLst>
        </xdr:cNvPr>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86345</xdr:rowOff>
    </xdr:from>
    <xdr:to>
      <xdr:col>12</xdr:col>
      <xdr:colOff>511175</xdr:colOff>
      <xdr:row>75</xdr:row>
      <xdr:rowOff>100655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7861300" y="12945095"/>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92974</xdr:rowOff>
    </xdr:from>
    <xdr:to>
      <xdr:col>11</xdr:col>
      <xdr:colOff>307975</xdr:colOff>
      <xdr:row>75</xdr:row>
      <xdr:rowOff>100655</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6972300" y="12608824"/>
          <a:ext cx="889000" cy="35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a:extLst>
            <a:ext uri="{FF2B5EF4-FFF2-40B4-BE49-F238E27FC236}">
              <a16:creationId xmlns:a16="http://schemas.microsoft.com/office/drawing/2014/main" xmlns="" id="{00000000-0008-0000-0700-00009F010000}"/>
            </a:ext>
          </a:extLst>
        </xdr:cNvPr>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a:extLst>
            <a:ext uri="{FF2B5EF4-FFF2-40B4-BE49-F238E27FC236}">
              <a16:creationId xmlns:a16="http://schemas.microsoft.com/office/drawing/2014/main" xmlns="" id="{00000000-0008-0000-0700-0000A1010000}"/>
            </a:ext>
          </a:extLst>
        </xdr:cNvPr>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121498</xdr:rowOff>
    </xdr:from>
    <xdr:to>
      <xdr:col>15</xdr:col>
      <xdr:colOff>231775</xdr:colOff>
      <xdr:row>76</xdr:row>
      <xdr:rowOff>51648</xdr:rowOff>
    </xdr:to>
    <xdr:sp macro="" textlink="">
      <xdr:nvSpPr>
        <xdr:cNvPr id="424" name="円/楕円 423">
          <a:extLst>
            <a:ext uri="{FF2B5EF4-FFF2-40B4-BE49-F238E27FC236}">
              <a16:creationId xmlns:a16="http://schemas.microsoft.com/office/drawing/2014/main" xmlns="" id="{00000000-0008-0000-0700-0000A8010000}"/>
            </a:ext>
          </a:extLst>
        </xdr:cNvPr>
        <xdr:cNvSpPr/>
      </xdr:nvSpPr>
      <xdr:spPr>
        <a:xfrm>
          <a:off x="10426700" y="129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144375</xdr:rowOff>
    </xdr:from>
    <xdr:ext cx="534377"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283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134757</xdr:rowOff>
    </xdr:from>
    <xdr:to>
      <xdr:col>14</xdr:col>
      <xdr:colOff>79375</xdr:colOff>
      <xdr:row>76</xdr:row>
      <xdr:rowOff>64908</xdr:rowOff>
    </xdr:to>
    <xdr:sp macro="" textlink="">
      <xdr:nvSpPr>
        <xdr:cNvPr id="426" name="円/楕円 425">
          <a:extLst>
            <a:ext uri="{FF2B5EF4-FFF2-40B4-BE49-F238E27FC236}">
              <a16:creationId xmlns:a16="http://schemas.microsoft.com/office/drawing/2014/main" xmlns="" id="{00000000-0008-0000-0700-0000AA010000}"/>
            </a:ext>
          </a:extLst>
        </xdr:cNvPr>
        <xdr:cNvSpPr/>
      </xdr:nvSpPr>
      <xdr:spPr>
        <a:xfrm>
          <a:off x="9588500" y="129935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81434</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72111" y="127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35545</xdr:rowOff>
    </xdr:from>
    <xdr:to>
      <xdr:col>12</xdr:col>
      <xdr:colOff>561975</xdr:colOff>
      <xdr:row>75</xdr:row>
      <xdr:rowOff>137145</xdr:rowOff>
    </xdr:to>
    <xdr:sp macro="" textlink="">
      <xdr:nvSpPr>
        <xdr:cNvPr id="428" name="円/楕円 427">
          <a:extLst>
            <a:ext uri="{FF2B5EF4-FFF2-40B4-BE49-F238E27FC236}">
              <a16:creationId xmlns:a16="http://schemas.microsoft.com/office/drawing/2014/main" xmlns="" id="{00000000-0008-0000-0700-0000AC010000}"/>
            </a:ext>
          </a:extLst>
        </xdr:cNvPr>
        <xdr:cNvSpPr/>
      </xdr:nvSpPr>
      <xdr:spPr>
        <a:xfrm>
          <a:off x="8699500" y="128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153672</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83111" y="1266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49855</xdr:rowOff>
    </xdr:from>
    <xdr:to>
      <xdr:col>11</xdr:col>
      <xdr:colOff>358775</xdr:colOff>
      <xdr:row>75</xdr:row>
      <xdr:rowOff>151454</xdr:rowOff>
    </xdr:to>
    <xdr:sp macro="" textlink="">
      <xdr:nvSpPr>
        <xdr:cNvPr id="430" name="円/楕円 429">
          <a:extLst>
            <a:ext uri="{FF2B5EF4-FFF2-40B4-BE49-F238E27FC236}">
              <a16:creationId xmlns:a16="http://schemas.microsoft.com/office/drawing/2014/main" xmlns="" id="{00000000-0008-0000-0700-0000AE010000}"/>
            </a:ext>
          </a:extLst>
        </xdr:cNvPr>
        <xdr:cNvSpPr/>
      </xdr:nvSpPr>
      <xdr:spPr>
        <a:xfrm>
          <a:off x="7810500" y="129086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167982</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94111" y="126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12,104</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42174</xdr:rowOff>
    </xdr:from>
    <xdr:to>
      <xdr:col>10</xdr:col>
      <xdr:colOff>155575</xdr:colOff>
      <xdr:row>73</xdr:row>
      <xdr:rowOff>143774</xdr:rowOff>
    </xdr:to>
    <xdr:sp macro="" textlink="">
      <xdr:nvSpPr>
        <xdr:cNvPr id="432" name="円/楕円 431">
          <a:extLst>
            <a:ext uri="{FF2B5EF4-FFF2-40B4-BE49-F238E27FC236}">
              <a16:creationId xmlns:a16="http://schemas.microsoft.com/office/drawing/2014/main" xmlns="" id="{00000000-0008-0000-0700-0000B0010000}"/>
            </a:ext>
          </a:extLst>
        </xdr:cNvPr>
        <xdr:cNvSpPr/>
      </xdr:nvSpPr>
      <xdr:spPr>
        <a:xfrm>
          <a:off x="6921500" y="1255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160301</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05111" y="123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62345</xdr:rowOff>
    </xdr:from>
    <xdr:to>
      <xdr:col>15</xdr:col>
      <xdr:colOff>180975</xdr:colOff>
      <xdr:row>96</xdr:row>
      <xdr:rowOff>122365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9639300" y="16521545"/>
          <a:ext cx="8382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a:extLst>
            <a:ext uri="{FF2B5EF4-FFF2-40B4-BE49-F238E27FC236}">
              <a16:creationId xmlns:a16="http://schemas.microsoft.com/office/drawing/2014/main" xmlns="" id="{00000000-0008-0000-0700-0000D0010000}"/>
            </a:ext>
          </a:extLst>
        </xdr:cNvPr>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61785</xdr:rowOff>
    </xdr:from>
    <xdr:to>
      <xdr:col>14</xdr:col>
      <xdr:colOff>28575</xdr:colOff>
      <xdr:row>96</xdr:row>
      <xdr:rowOff>62345</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8750300" y="16520985"/>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a:extLst>
            <a:ext uri="{FF2B5EF4-FFF2-40B4-BE49-F238E27FC236}">
              <a16:creationId xmlns:a16="http://schemas.microsoft.com/office/drawing/2014/main" xmlns="" id="{00000000-0008-0000-0700-0000D2010000}"/>
            </a:ext>
          </a:extLst>
        </xdr:cNvPr>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61785</xdr:rowOff>
    </xdr:from>
    <xdr:to>
      <xdr:col>12</xdr:col>
      <xdr:colOff>511175</xdr:colOff>
      <xdr:row>96</xdr:row>
      <xdr:rowOff>76479</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6520985"/>
          <a:ext cx="8890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167323</xdr:rowOff>
    </xdr:from>
    <xdr:to>
      <xdr:col>11</xdr:col>
      <xdr:colOff>307975</xdr:colOff>
      <xdr:row>96</xdr:row>
      <xdr:rowOff>76479</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6972300" y="16455073"/>
          <a:ext cx="889000" cy="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a:extLst>
            <a:ext uri="{FF2B5EF4-FFF2-40B4-BE49-F238E27FC236}">
              <a16:creationId xmlns:a16="http://schemas.microsoft.com/office/drawing/2014/main" xmlns="" id="{00000000-0008-0000-0700-0000D8010000}"/>
            </a:ext>
          </a:extLst>
        </xdr:cNvPr>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a:extLst>
            <a:ext uri="{FF2B5EF4-FFF2-40B4-BE49-F238E27FC236}">
              <a16:creationId xmlns:a16="http://schemas.microsoft.com/office/drawing/2014/main" xmlns="" id="{00000000-0008-0000-0700-0000DA010000}"/>
            </a:ext>
          </a:extLst>
        </xdr:cNvPr>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71565</xdr:rowOff>
    </xdr:from>
    <xdr:to>
      <xdr:col>15</xdr:col>
      <xdr:colOff>231775</xdr:colOff>
      <xdr:row>97</xdr:row>
      <xdr:rowOff>1715</xdr:rowOff>
    </xdr:to>
    <xdr:sp macro="" textlink="">
      <xdr:nvSpPr>
        <xdr:cNvPr id="481" name="円/楕円 480">
          <a:extLst>
            <a:ext uri="{FF2B5EF4-FFF2-40B4-BE49-F238E27FC236}">
              <a16:creationId xmlns:a16="http://schemas.microsoft.com/office/drawing/2014/main" xmlns="" id="{00000000-0008-0000-0700-0000E1010000}"/>
            </a:ext>
          </a:extLst>
        </xdr:cNvPr>
        <xdr:cNvSpPr/>
      </xdr:nvSpPr>
      <xdr:spPr>
        <a:xfrm>
          <a:off x="10426700" y="165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49992</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5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11545</xdr:rowOff>
    </xdr:from>
    <xdr:to>
      <xdr:col>14</xdr:col>
      <xdr:colOff>79375</xdr:colOff>
      <xdr:row>96</xdr:row>
      <xdr:rowOff>113145</xdr:rowOff>
    </xdr:to>
    <xdr:sp macro="" textlink="">
      <xdr:nvSpPr>
        <xdr:cNvPr id="483" name="円/楕円 482">
          <a:extLst>
            <a:ext uri="{FF2B5EF4-FFF2-40B4-BE49-F238E27FC236}">
              <a16:creationId xmlns:a16="http://schemas.microsoft.com/office/drawing/2014/main" xmlns="" id="{00000000-0008-0000-0700-0000E3010000}"/>
            </a:ext>
          </a:extLst>
        </xdr:cNvPr>
        <xdr:cNvSpPr/>
      </xdr:nvSpPr>
      <xdr:spPr>
        <a:xfrm>
          <a:off x="9588500" y="164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104272</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65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10985</xdr:rowOff>
    </xdr:from>
    <xdr:to>
      <xdr:col>12</xdr:col>
      <xdr:colOff>561975</xdr:colOff>
      <xdr:row>96</xdr:row>
      <xdr:rowOff>112585</xdr:rowOff>
    </xdr:to>
    <xdr:sp macro="" textlink="">
      <xdr:nvSpPr>
        <xdr:cNvPr id="485" name="円/楕円 484">
          <a:extLst>
            <a:ext uri="{FF2B5EF4-FFF2-40B4-BE49-F238E27FC236}">
              <a16:creationId xmlns:a16="http://schemas.microsoft.com/office/drawing/2014/main" xmlns="" id="{00000000-0008-0000-0700-0000E5010000}"/>
            </a:ext>
          </a:extLst>
        </xdr:cNvPr>
        <xdr:cNvSpPr/>
      </xdr:nvSpPr>
      <xdr:spPr>
        <a:xfrm>
          <a:off x="8699500" y="1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103712</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65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25679</xdr:rowOff>
    </xdr:from>
    <xdr:to>
      <xdr:col>11</xdr:col>
      <xdr:colOff>358775</xdr:colOff>
      <xdr:row>96</xdr:row>
      <xdr:rowOff>127279</xdr:rowOff>
    </xdr:to>
    <xdr:sp macro="" textlink="">
      <xdr:nvSpPr>
        <xdr:cNvPr id="487" name="円/楕円 486">
          <a:extLst>
            <a:ext uri="{FF2B5EF4-FFF2-40B4-BE49-F238E27FC236}">
              <a16:creationId xmlns:a16="http://schemas.microsoft.com/office/drawing/2014/main" xmlns="" id="{00000000-0008-0000-0700-0000E7010000}"/>
            </a:ext>
          </a:extLst>
        </xdr:cNvPr>
        <xdr:cNvSpPr/>
      </xdr:nvSpPr>
      <xdr:spPr>
        <a:xfrm>
          <a:off x="7810500" y="164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143806</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62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116523</xdr:rowOff>
    </xdr:from>
    <xdr:to>
      <xdr:col>10</xdr:col>
      <xdr:colOff>155575</xdr:colOff>
      <xdr:row>96</xdr:row>
      <xdr:rowOff>46673</xdr:rowOff>
    </xdr:to>
    <xdr:sp macro="" textlink="">
      <xdr:nvSpPr>
        <xdr:cNvPr id="489" name="円/楕円 488">
          <a:extLst>
            <a:ext uri="{FF2B5EF4-FFF2-40B4-BE49-F238E27FC236}">
              <a16:creationId xmlns:a16="http://schemas.microsoft.com/office/drawing/2014/main" xmlns="" id="{00000000-0008-0000-0700-0000E9010000}"/>
            </a:ext>
          </a:extLst>
        </xdr:cNvPr>
        <xdr:cNvSpPr/>
      </xdr:nvSpPr>
      <xdr:spPr>
        <a:xfrm>
          <a:off x="6921500" y="164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63200</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617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87775</xdr:rowOff>
    </xdr:from>
    <xdr:to>
      <xdr:col>23</xdr:col>
      <xdr:colOff>517525</xdr:colOff>
      <xdr:row>38</xdr:row>
      <xdr:rowOff>144468</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5481300" y="6602875"/>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131993</xdr:rowOff>
    </xdr:from>
    <xdr:to>
      <xdr:col>22</xdr:col>
      <xdr:colOff>365125</xdr:colOff>
      <xdr:row>38</xdr:row>
      <xdr:rowOff>87775</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4592300" y="6475643"/>
          <a:ext cx="8890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a:extLst>
            <a:ext uri="{FF2B5EF4-FFF2-40B4-BE49-F238E27FC236}">
              <a16:creationId xmlns:a16="http://schemas.microsoft.com/office/drawing/2014/main" xmlns="" id="{00000000-0008-0000-0700-00000E020000}"/>
            </a:ext>
          </a:extLst>
        </xdr:cNvPr>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131993</xdr:rowOff>
    </xdr:from>
    <xdr:to>
      <xdr:col>21</xdr:col>
      <xdr:colOff>161925</xdr:colOff>
      <xdr:row>37</xdr:row>
      <xdr:rowOff>159555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6475643"/>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a:extLst>
            <a:ext uri="{FF2B5EF4-FFF2-40B4-BE49-F238E27FC236}">
              <a16:creationId xmlns:a16="http://schemas.microsoft.com/office/drawing/2014/main" xmlns="" id="{00000000-0008-0000-0700-000011020000}"/>
            </a:ext>
          </a:extLst>
        </xdr:cNvPr>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159555</xdr:rowOff>
    </xdr:from>
    <xdr:to>
      <xdr:col>19</xdr:col>
      <xdr:colOff>644525</xdr:colOff>
      <xdr:row>38</xdr:row>
      <xdr:rowOff>115207</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6503205"/>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a:extLst>
            <a:ext uri="{FF2B5EF4-FFF2-40B4-BE49-F238E27FC236}">
              <a16:creationId xmlns:a16="http://schemas.microsoft.com/office/drawing/2014/main" xmlns="" id="{00000000-0008-0000-0700-000014020000}"/>
            </a:ext>
          </a:extLst>
        </xdr:cNvPr>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a:extLst>
            <a:ext uri="{FF2B5EF4-FFF2-40B4-BE49-F238E27FC236}">
              <a16:creationId xmlns:a16="http://schemas.microsoft.com/office/drawing/2014/main" xmlns="" id="{00000000-0008-0000-0700-000016020000}"/>
            </a:ext>
          </a:extLst>
        </xdr:cNvPr>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93668</xdr:rowOff>
    </xdr:from>
    <xdr:to>
      <xdr:col>23</xdr:col>
      <xdr:colOff>568325</xdr:colOff>
      <xdr:row>39</xdr:row>
      <xdr:rowOff>23818</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6268700" y="66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72095</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36975</xdr:rowOff>
    </xdr:from>
    <xdr:to>
      <xdr:col>22</xdr:col>
      <xdr:colOff>415925</xdr:colOff>
      <xdr:row>38</xdr:row>
      <xdr:rowOff>138575</xdr:rowOff>
    </xdr:to>
    <xdr:sp macro="" textlink="">
      <xdr:nvSpPr>
        <xdr:cNvPr id="543" name="円/楕円 542">
          <a:extLst>
            <a:ext uri="{FF2B5EF4-FFF2-40B4-BE49-F238E27FC236}">
              <a16:creationId xmlns:a16="http://schemas.microsoft.com/office/drawing/2014/main" xmlns="" id="{00000000-0008-0000-0700-00001F020000}"/>
            </a:ext>
          </a:extLst>
        </xdr:cNvPr>
        <xdr:cNvSpPr/>
      </xdr:nvSpPr>
      <xdr:spPr>
        <a:xfrm>
          <a:off x="15430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129702</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6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81193</xdr:rowOff>
    </xdr:from>
    <xdr:to>
      <xdr:col>21</xdr:col>
      <xdr:colOff>212725</xdr:colOff>
      <xdr:row>38</xdr:row>
      <xdr:rowOff>11343</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4541500" y="6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27870</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2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108755</xdr:rowOff>
    </xdr:from>
    <xdr:to>
      <xdr:col>20</xdr:col>
      <xdr:colOff>9525</xdr:colOff>
      <xdr:row>38</xdr:row>
      <xdr:rowOff>38905</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3652500" y="64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55432</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2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64407</xdr:rowOff>
    </xdr:from>
    <xdr:to>
      <xdr:col>18</xdr:col>
      <xdr:colOff>492125</xdr:colOff>
      <xdr:row>38</xdr:row>
      <xdr:rowOff>166007</xdr:rowOff>
    </xdr:to>
    <xdr:sp macro="" textlink="">
      <xdr:nvSpPr>
        <xdr:cNvPr id="549" name="円/楕円 548">
          <a:extLst>
            <a:ext uri="{FF2B5EF4-FFF2-40B4-BE49-F238E27FC236}">
              <a16:creationId xmlns:a16="http://schemas.microsoft.com/office/drawing/2014/main" xmlns="" id="{00000000-0008-0000-0700-000025020000}"/>
            </a:ext>
          </a:extLst>
        </xdr:cNvPr>
        <xdr:cNvSpPr/>
      </xdr:nvSpPr>
      <xdr:spPr>
        <a:xfrm>
          <a:off x="127635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157134</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6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14516</xdr:rowOff>
    </xdr:from>
    <xdr:to>
      <xdr:col>23</xdr:col>
      <xdr:colOff>517525</xdr:colOff>
      <xdr:row>59</xdr:row>
      <xdr:rowOff>59639</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5481300" y="9958616"/>
          <a:ext cx="838200" cy="2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a:extLst>
            <a:ext uri="{FF2B5EF4-FFF2-40B4-BE49-F238E27FC236}">
              <a16:creationId xmlns:a16="http://schemas.microsoft.com/office/drawing/2014/main" xmlns="" id="{00000000-0008-0000-0700-000046020000}"/>
            </a:ext>
          </a:extLst>
        </xdr:cNvPr>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14516</xdr:rowOff>
    </xdr:from>
    <xdr:to>
      <xdr:col>22</xdr:col>
      <xdr:colOff>365125</xdr:colOff>
      <xdr:row>59</xdr:row>
      <xdr:rowOff>40411</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4592300" y="9958616"/>
          <a:ext cx="889000" cy="1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a:extLst>
            <a:ext uri="{FF2B5EF4-FFF2-40B4-BE49-F238E27FC236}">
              <a16:creationId xmlns:a16="http://schemas.microsoft.com/office/drawing/2014/main" xmlns="" id="{00000000-0008-0000-0700-000048020000}"/>
            </a:ext>
          </a:extLst>
        </xdr:cNvPr>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23381</xdr:rowOff>
    </xdr:from>
    <xdr:to>
      <xdr:col>21</xdr:col>
      <xdr:colOff>161925</xdr:colOff>
      <xdr:row>59</xdr:row>
      <xdr:rowOff>40411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3703300" y="1013893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a:extLst>
            <a:ext uri="{FF2B5EF4-FFF2-40B4-BE49-F238E27FC236}">
              <a16:creationId xmlns:a16="http://schemas.microsoft.com/office/drawing/2014/main" xmlns="" id="{00000000-0008-0000-0700-00004B020000}"/>
            </a:ext>
          </a:extLst>
        </xdr:cNvPr>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11290</xdr:rowOff>
    </xdr:from>
    <xdr:to>
      <xdr:col>19</xdr:col>
      <xdr:colOff>644525</xdr:colOff>
      <xdr:row>59</xdr:row>
      <xdr:rowOff>23381</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2814300" y="10126840"/>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a:extLst>
            <a:ext uri="{FF2B5EF4-FFF2-40B4-BE49-F238E27FC236}">
              <a16:creationId xmlns:a16="http://schemas.microsoft.com/office/drawing/2014/main" xmlns="" id="{00000000-0008-0000-0700-00004E020000}"/>
            </a:ext>
          </a:extLst>
        </xdr:cNvPr>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a:extLst>
            <a:ext uri="{FF2B5EF4-FFF2-40B4-BE49-F238E27FC236}">
              <a16:creationId xmlns:a16="http://schemas.microsoft.com/office/drawing/2014/main" xmlns="" id="{00000000-0008-0000-0700-000050020000}"/>
            </a:ext>
          </a:extLst>
        </xdr:cNvPr>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8839</xdr:rowOff>
    </xdr:from>
    <xdr:to>
      <xdr:col>23</xdr:col>
      <xdr:colOff>568325</xdr:colOff>
      <xdr:row>59</xdr:row>
      <xdr:rowOff>110439</xdr:rowOff>
    </xdr:to>
    <xdr:sp macro="" textlink="">
      <xdr:nvSpPr>
        <xdr:cNvPr id="599" name="円/楕円 598">
          <a:extLst>
            <a:ext uri="{FF2B5EF4-FFF2-40B4-BE49-F238E27FC236}">
              <a16:creationId xmlns:a16="http://schemas.microsoft.com/office/drawing/2014/main" xmlns="" id="{00000000-0008-0000-0700-000057020000}"/>
            </a:ext>
          </a:extLst>
        </xdr:cNvPr>
        <xdr:cNvSpPr/>
      </xdr:nvSpPr>
      <xdr:spPr>
        <a:xfrm>
          <a:off x="16268700" y="101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95216</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100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135166</xdr:rowOff>
    </xdr:from>
    <xdr:to>
      <xdr:col>22</xdr:col>
      <xdr:colOff>415925</xdr:colOff>
      <xdr:row>58</xdr:row>
      <xdr:rowOff>65316</xdr:rowOff>
    </xdr:to>
    <xdr:sp macro="" textlink="">
      <xdr:nvSpPr>
        <xdr:cNvPr id="601" name="円/楕円 600">
          <a:extLst>
            <a:ext uri="{FF2B5EF4-FFF2-40B4-BE49-F238E27FC236}">
              <a16:creationId xmlns:a16="http://schemas.microsoft.com/office/drawing/2014/main" xmlns="" id="{00000000-0008-0000-0700-000059020000}"/>
            </a:ext>
          </a:extLst>
        </xdr:cNvPr>
        <xdr:cNvSpPr/>
      </xdr:nvSpPr>
      <xdr:spPr>
        <a:xfrm>
          <a:off x="15430500" y="99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56443</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100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161061</xdr:rowOff>
    </xdr:from>
    <xdr:to>
      <xdr:col>21</xdr:col>
      <xdr:colOff>212725</xdr:colOff>
      <xdr:row>59</xdr:row>
      <xdr:rowOff>91211</xdr:rowOff>
    </xdr:to>
    <xdr:sp macro="" textlink="">
      <xdr:nvSpPr>
        <xdr:cNvPr id="603" name="円/楕円 602">
          <a:extLst>
            <a:ext uri="{FF2B5EF4-FFF2-40B4-BE49-F238E27FC236}">
              <a16:creationId xmlns:a16="http://schemas.microsoft.com/office/drawing/2014/main" xmlns="" id="{00000000-0008-0000-0700-00005B020000}"/>
            </a:ext>
          </a:extLst>
        </xdr:cNvPr>
        <xdr:cNvSpPr/>
      </xdr:nvSpPr>
      <xdr:spPr>
        <a:xfrm>
          <a:off x="14541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82338</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1019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144031</xdr:rowOff>
    </xdr:from>
    <xdr:to>
      <xdr:col>20</xdr:col>
      <xdr:colOff>9525</xdr:colOff>
      <xdr:row>59</xdr:row>
      <xdr:rowOff>74181</xdr:rowOff>
    </xdr:to>
    <xdr:sp macro="" textlink="">
      <xdr:nvSpPr>
        <xdr:cNvPr id="605" name="円/楕円 604">
          <a:extLst>
            <a:ext uri="{FF2B5EF4-FFF2-40B4-BE49-F238E27FC236}">
              <a16:creationId xmlns:a16="http://schemas.microsoft.com/office/drawing/2014/main" xmlns="" id="{00000000-0008-0000-0700-00005D020000}"/>
            </a:ext>
          </a:extLst>
        </xdr:cNvPr>
        <xdr:cNvSpPr/>
      </xdr:nvSpPr>
      <xdr:spPr>
        <a:xfrm>
          <a:off x="13652500" y="100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65308</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101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131940</xdr:rowOff>
    </xdr:from>
    <xdr:to>
      <xdr:col>18</xdr:col>
      <xdr:colOff>492125</xdr:colOff>
      <xdr:row>59</xdr:row>
      <xdr:rowOff>62090</xdr:rowOff>
    </xdr:to>
    <xdr:sp macro="" textlink="">
      <xdr:nvSpPr>
        <xdr:cNvPr id="607" name="円/楕円 606">
          <a:extLst>
            <a:ext uri="{FF2B5EF4-FFF2-40B4-BE49-F238E27FC236}">
              <a16:creationId xmlns:a16="http://schemas.microsoft.com/office/drawing/2014/main" xmlns="" id="{00000000-0008-0000-0700-00005F020000}"/>
            </a:ext>
          </a:extLst>
        </xdr:cNvPr>
        <xdr:cNvSpPr/>
      </xdr:nvSpPr>
      <xdr:spPr>
        <a:xfrm>
          <a:off x="12763500" y="100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53217</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101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a:extLst>
            <a:ext uri="{FF2B5EF4-FFF2-40B4-BE49-F238E27FC236}">
              <a16:creationId xmlns:a16="http://schemas.microsoft.com/office/drawing/2014/main" xmlns=""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xmlns=""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a:extLst>
            <a:ext uri="{FF2B5EF4-FFF2-40B4-BE49-F238E27FC236}">
              <a16:creationId xmlns:a16="http://schemas.microsoft.com/office/drawing/2014/main" xmlns="" id="{00000000-0008-0000-0700-00007B020000}"/>
            </a:ext>
          </a:extLst>
        </xdr:cNvPr>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30962</xdr:rowOff>
    </xdr:from>
    <xdr:to>
      <xdr:col>23</xdr:col>
      <xdr:colOff>517525</xdr:colOff>
      <xdr:row>79</xdr:row>
      <xdr:rowOff>38506</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5481300" y="13061162"/>
          <a:ext cx="838200" cy="5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38" name="災害復旧費平均値テキスト">
          <a:extLst>
            <a:ext uri="{FF2B5EF4-FFF2-40B4-BE49-F238E27FC236}">
              <a16:creationId xmlns:a16="http://schemas.microsoft.com/office/drawing/2014/main" xmlns="" id="{00000000-0008-0000-0700-00007E020000}"/>
            </a:ext>
          </a:extLst>
        </xdr:cNvPr>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a:extLst>
            <a:ext uri="{FF2B5EF4-FFF2-40B4-BE49-F238E27FC236}">
              <a16:creationId xmlns:a16="http://schemas.microsoft.com/office/drawing/2014/main" xmlns="" id="{00000000-0008-0000-0700-00007F020000}"/>
            </a:ext>
          </a:extLst>
        </xdr:cNvPr>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28296</xdr:rowOff>
    </xdr:from>
    <xdr:to>
      <xdr:col>22</xdr:col>
      <xdr:colOff>365125</xdr:colOff>
      <xdr:row>79</xdr:row>
      <xdr:rowOff>38506</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4592300" y="1357284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a:extLst>
            <a:ext uri="{FF2B5EF4-FFF2-40B4-BE49-F238E27FC236}">
              <a16:creationId xmlns:a16="http://schemas.microsoft.com/office/drawing/2014/main" xmlns="" id="{00000000-0008-0000-0700-000081020000}"/>
            </a:ext>
          </a:extLst>
        </xdr:cNvPr>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28296</xdr:rowOff>
    </xdr:from>
    <xdr:to>
      <xdr:col>21</xdr:col>
      <xdr:colOff>161925</xdr:colOff>
      <xdr:row>79</xdr:row>
      <xdr:rowOff>38354</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3703300" y="1357284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a:extLst>
            <a:ext uri="{FF2B5EF4-FFF2-40B4-BE49-F238E27FC236}">
              <a16:creationId xmlns:a16="http://schemas.microsoft.com/office/drawing/2014/main" xmlns="" id="{00000000-0008-0000-0700-000084020000}"/>
            </a:ext>
          </a:extLst>
        </xdr:cNvPr>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89484</xdr:rowOff>
    </xdr:from>
    <xdr:to>
      <xdr:col>19</xdr:col>
      <xdr:colOff>644525</xdr:colOff>
      <xdr:row>79</xdr:row>
      <xdr:rowOff>38354</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2814300" y="13462584"/>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a:extLst>
            <a:ext uri="{FF2B5EF4-FFF2-40B4-BE49-F238E27FC236}">
              <a16:creationId xmlns:a16="http://schemas.microsoft.com/office/drawing/2014/main" xmlns="" id="{00000000-0008-0000-0700-000087020000}"/>
            </a:ext>
          </a:extLst>
        </xdr:cNvPr>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a:extLst>
            <a:ext uri="{FF2B5EF4-FFF2-40B4-BE49-F238E27FC236}">
              <a16:creationId xmlns:a16="http://schemas.microsoft.com/office/drawing/2014/main" xmlns="" id="{00000000-0008-0000-0700-000089020000}"/>
            </a:ext>
          </a:extLst>
        </xdr:cNvPr>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151612</xdr:rowOff>
    </xdr:from>
    <xdr:to>
      <xdr:col>23</xdr:col>
      <xdr:colOff>568325</xdr:colOff>
      <xdr:row>76</xdr:row>
      <xdr:rowOff>81762</xdr:rowOff>
    </xdr:to>
    <xdr:sp macro="" textlink="">
      <xdr:nvSpPr>
        <xdr:cNvPr id="656" name="円/楕円 655">
          <a:extLst>
            <a:ext uri="{FF2B5EF4-FFF2-40B4-BE49-F238E27FC236}">
              <a16:creationId xmlns:a16="http://schemas.microsoft.com/office/drawing/2014/main" xmlns="" id="{00000000-0008-0000-0700-000090020000}"/>
            </a:ext>
          </a:extLst>
        </xdr:cNvPr>
        <xdr:cNvSpPr/>
      </xdr:nvSpPr>
      <xdr:spPr>
        <a:xfrm>
          <a:off x="16268700" y="130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3039</xdr:rowOff>
    </xdr:from>
    <xdr:ext cx="469744" cy="259045"/>
    <xdr:sp macro="" textlink="">
      <xdr:nvSpPr>
        <xdr:cNvPr id="657" name="災害復旧費該当値テキスト">
          <a:extLst>
            <a:ext uri="{FF2B5EF4-FFF2-40B4-BE49-F238E27FC236}">
              <a16:creationId xmlns:a16="http://schemas.microsoft.com/office/drawing/2014/main" xmlns="" id="{00000000-0008-0000-0700-000091020000}"/>
            </a:ext>
          </a:extLst>
        </xdr:cNvPr>
        <xdr:cNvSpPr txBox="1"/>
      </xdr:nvSpPr>
      <xdr:spPr>
        <a:xfrm>
          <a:off x="16370300" y="128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159156</xdr:rowOff>
    </xdr:from>
    <xdr:to>
      <xdr:col>22</xdr:col>
      <xdr:colOff>415925</xdr:colOff>
      <xdr:row>79</xdr:row>
      <xdr:rowOff>89306</xdr:rowOff>
    </xdr:to>
    <xdr:sp macro="" textlink="">
      <xdr:nvSpPr>
        <xdr:cNvPr id="658" name="円/楕円 657">
          <a:extLst>
            <a:ext uri="{FF2B5EF4-FFF2-40B4-BE49-F238E27FC236}">
              <a16:creationId xmlns:a16="http://schemas.microsoft.com/office/drawing/2014/main" xmlns="" id="{00000000-0008-0000-0700-000092020000}"/>
            </a:ext>
          </a:extLst>
        </xdr:cNvPr>
        <xdr:cNvSpPr/>
      </xdr:nvSpPr>
      <xdr:spPr>
        <a:xfrm>
          <a:off x="15430500" y="135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80433</xdr:rowOff>
    </xdr:from>
    <xdr:ext cx="313932"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324333" y="13624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148946</xdr:rowOff>
    </xdr:from>
    <xdr:to>
      <xdr:col>21</xdr:col>
      <xdr:colOff>212725</xdr:colOff>
      <xdr:row>79</xdr:row>
      <xdr:rowOff>79096</xdr:rowOff>
    </xdr:to>
    <xdr:sp macro="" textlink="">
      <xdr:nvSpPr>
        <xdr:cNvPr id="660" name="円/楕円 659">
          <a:extLst>
            <a:ext uri="{FF2B5EF4-FFF2-40B4-BE49-F238E27FC236}">
              <a16:creationId xmlns:a16="http://schemas.microsoft.com/office/drawing/2014/main" xmlns="" id="{00000000-0008-0000-0700-000094020000}"/>
            </a:ext>
          </a:extLst>
        </xdr:cNvPr>
        <xdr:cNvSpPr/>
      </xdr:nvSpPr>
      <xdr:spPr>
        <a:xfrm>
          <a:off x="14541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70223</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403017" y="1361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159004</xdr:rowOff>
    </xdr:from>
    <xdr:to>
      <xdr:col>20</xdr:col>
      <xdr:colOff>9525</xdr:colOff>
      <xdr:row>79</xdr:row>
      <xdr:rowOff>89154</xdr:rowOff>
    </xdr:to>
    <xdr:sp macro="" textlink="">
      <xdr:nvSpPr>
        <xdr:cNvPr id="662" name="円/楕円 661">
          <a:extLst>
            <a:ext uri="{FF2B5EF4-FFF2-40B4-BE49-F238E27FC236}">
              <a16:creationId xmlns:a16="http://schemas.microsoft.com/office/drawing/2014/main" xmlns="" id="{00000000-0008-0000-0700-000096020000}"/>
            </a:ext>
          </a:extLst>
        </xdr:cNvPr>
        <xdr:cNvSpPr/>
      </xdr:nvSpPr>
      <xdr:spPr>
        <a:xfrm>
          <a:off x="13652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80281</xdr:rowOff>
    </xdr:from>
    <xdr:ext cx="313932"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546333" y="13624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38684</xdr:rowOff>
    </xdr:from>
    <xdr:to>
      <xdr:col>18</xdr:col>
      <xdr:colOff>492125</xdr:colOff>
      <xdr:row>78</xdr:row>
      <xdr:rowOff>140284</xdr:rowOff>
    </xdr:to>
    <xdr:sp macro="" textlink="">
      <xdr:nvSpPr>
        <xdr:cNvPr id="664" name="円/楕円 663">
          <a:extLst>
            <a:ext uri="{FF2B5EF4-FFF2-40B4-BE49-F238E27FC236}">
              <a16:creationId xmlns:a16="http://schemas.microsoft.com/office/drawing/2014/main" xmlns="" id="{00000000-0008-0000-0700-000098020000}"/>
            </a:ext>
          </a:extLst>
        </xdr:cNvPr>
        <xdr:cNvSpPr/>
      </xdr:nvSpPr>
      <xdr:spPr>
        <a:xfrm>
          <a:off x="12763500" y="134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131411</xdr:rowOff>
    </xdr:from>
    <xdr:ext cx="469744"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579427" y="1350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a:extLst>
            <a:ext uri="{FF2B5EF4-FFF2-40B4-BE49-F238E27FC236}">
              <a16:creationId xmlns:a16="http://schemas.microsoft.com/office/drawing/2014/main" xmlns=""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a:extLst>
            <a:ext uri="{FF2B5EF4-FFF2-40B4-BE49-F238E27FC236}">
              <a16:creationId xmlns:a16="http://schemas.microsoft.com/office/drawing/2014/main" xmlns="" id="{00000000-0008-0000-0700-0000B4020000}"/>
            </a:ext>
          </a:extLst>
        </xdr:cNvPr>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a:extLst>
            <a:ext uri="{FF2B5EF4-FFF2-40B4-BE49-F238E27FC236}">
              <a16:creationId xmlns:a16="http://schemas.microsoft.com/office/drawing/2014/main" xmlns="" id="{00000000-0008-0000-0700-0000B6020000}"/>
            </a:ext>
          </a:extLst>
        </xdr:cNvPr>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121183</xdr:rowOff>
    </xdr:from>
    <xdr:to>
      <xdr:col>23</xdr:col>
      <xdr:colOff>517525</xdr:colOff>
      <xdr:row>97</xdr:row>
      <xdr:rowOff>134720</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5481300" y="16751833"/>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a:extLst>
            <a:ext uri="{FF2B5EF4-FFF2-40B4-BE49-F238E27FC236}">
              <a16:creationId xmlns:a16="http://schemas.microsoft.com/office/drawing/2014/main" xmlns="" id="{00000000-0008-0000-0700-0000B9020000}"/>
            </a:ext>
          </a:extLst>
        </xdr:cNvPr>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a:extLst>
            <a:ext uri="{FF2B5EF4-FFF2-40B4-BE49-F238E27FC236}">
              <a16:creationId xmlns:a16="http://schemas.microsoft.com/office/drawing/2014/main" xmlns="" id="{00000000-0008-0000-0700-0000BA020000}"/>
            </a:ext>
          </a:extLst>
        </xdr:cNvPr>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59821</xdr:rowOff>
    </xdr:from>
    <xdr:to>
      <xdr:col>22</xdr:col>
      <xdr:colOff>365125</xdr:colOff>
      <xdr:row>97</xdr:row>
      <xdr:rowOff>134720</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4592300" y="16690471"/>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34054</xdr:rowOff>
    </xdr:from>
    <xdr:to>
      <xdr:col>21</xdr:col>
      <xdr:colOff>161925</xdr:colOff>
      <xdr:row>97</xdr:row>
      <xdr:rowOff>59821</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3703300" y="16664704"/>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a:extLst>
            <a:ext uri="{FF2B5EF4-FFF2-40B4-BE49-F238E27FC236}">
              <a16:creationId xmlns:a16="http://schemas.microsoft.com/office/drawing/2014/main" xmlns="" id="{00000000-0008-0000-0700-0000BF020000}"/>
            </a:ext>
          </a:extLst>
        </xdr:cNvPr>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34054</xdr:rowOff>
    </xdr:from>
    <xdr:to>
      <xdr:col>19</xdr:col>
      <xdr:colOff>644525</xdr:colOff>
      <xdr:row>97</xdr:row>
      <xdr:rowOff>68980</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2814300" y="16664704"/>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a:extLst>
            <a:ext uri="{FF2B5EF4-FFF2-40B4-BE49-F238E27FC236}">
              <a16:creationId xmlns:a16="http://schemas.microsoft.com/office/drawing/2014/main" xmlns="" id="{00000000-0008-0000-0700-0000C2020000}"/>
            </a:ext>
          </a:extLst>
        </xdr:cNvPr>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a:extLst>
            <a:ext uri="{FF2B5EF4-FFF2-40B4-BE49-F238E27FC236}">
              <a16:creationId xmlns:a16="http://schemas.microsoft.com/office/drawing/2014/main" xmlns="" id="{00000000-0008-0000-0700-0000C4020000}"/>
            </a:ext>
          </a:extLst>
        </xdr:cNvPr>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70383</xdr:rowOff>
    </xdr:from>
    <xdr:to>
      <xdr:col>23</xdr:col>
      <xdr:colOff>568325</xdr:colOff>
      <xdr:row>98</xdr:row>
      <xdr:rowOff>533</xdr:rowOff>
    </xdr:to>
    <xdr:sp macro="" textlink="">
      <xdr:nvSpPr>
        <xdr:cNvPr id="715" name="円/楕円 714">
          <a:extLst>
            <a:ext uri="{FF2B5EF4-FFF2-40B4-BE49-F238E27FC236}">
              <a16:creationId xmlns:a16="http://schemas.microsoft.com/office/drawing/2014/main" xmlns="" id="{00000000-0008-0000-0700-0000CB020000}"/>
            </a:ext>
          </a:extLst>
        </xdr:cNvPr>
        <xdr:cNvSpPr/>
      </xdr:nvSpPr>
      <xdr:spPr>
        <a:xfrm>
          <a:off x="16268700" y="167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48810</xdr:rowOff>
    </xdr:from>
    <xdr:ext cx="534377" cy="259045"/>
    <xdr:sp macro="" textlink="">
      <xdr:nvSpPr>
        <xdr:cNvPr id="716" name="公債費該当値テキスト">
          <a:extLst>
            <a:ext uri="{FF2B5EF4-FFF2-40B4-BE49-F238E27FC236}">
              <a16:creationId xmlns:a16="http://schemas.microsoft.com/office/drawing/2014/main" xmlns="" id="{00000000-0008-0000-0700-0000CC020000}"/>
            </a:ext>
          </a:extLst>
        </xdr:cNvPr>
        <xdr:cNvSpPr txBox="1"/>
      </xdr:nvSpPr>
      <xdr:spPr>
        <a:xfrm>
          <a:off x="16370300"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83920</xdr:rowOff>
    </xdr:from>
    <xdr:to>
      <xdr:col>22</xdr:col>
      <xdr:colOff>415925</xdr:colOff>
      <xdr:row>98</xdr:row>
      <xdr:rowOff>14070</xdr:rowOff>
    </xdr:to>
    <xdr:sp macro="" textlink="">
      <xdr:nvSpPr>
        <xdr:cNvPr id="717" name="円/楕円 716">
          <a:extLst>
            <a:ext uri="{FF2B5EF4-FFF2-40B4-BE49-F238E27FC236}">
              <a16:creationId xmlns:a16="http://schemas.microsoft.com/office/drawing/2014/main" xmlns="" id="{00000000-0008-0000-0700-0000CD020000}"/>
            </a:ext>
          </a:extLst>
        </xdr:cNvPr>
        <xdr:cNvSpPr/>
      </xdr:nvSpPr>
      <xdr:spPr>
        <a:xfrm>
          <a:off x="15430500" y="167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5197</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14111" y="168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9021</xdr:rowOff>
    </xdr:from>
    <xdr:to>
      <xdr:col>21</xdr:col>
      <xdr:colOff>212725</xdr:colOff>
      <xdr:row>97</xdr:row>
      <xdr:rowOff>110621</xdr:rowOff>
    </xdr:to>
    <xdr:sp macro="" textlink="">
      <xdr:nvSpPr>
        <xdr:cNvPr id="719" name="円/楕円 718">
          <a:extLst>
            <a:ext uri="{FF2B5EF4-FFF2-40B4-BE49-F238E27FC236}">
              <a16:creationId xmlns:a16="http://schemas.microsoft.com/office/drawing/2014/main" xmlns="" id="{00000000-0008-0000-0700-0000CF020000}"/>
            </a:ext>
          </a:extLst>
        </xdr:cNvPr>
        <xdr:cNvSpPr/>
      </xdr:nvSpPr>
      <xdr:spPr>
        <a:xfrm>
          <a:off x="14541500" y="16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101748</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4325111" y="167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154704</xdr:rowOff>
    </xdr:from>
    <xdr:to>
      <xdr:col>20</xdr:col>
      <xdr:colOff>9525</xdr:colOff>
      <xdr:row>97</xdr:row>
      <xdr:rowOff>84854</xdr:rowOff>
    </xdr:to>
    <xdr:sp macro="" textlink="">
      <xdr:nvSpPr>
        <xdr:cNvPr id="721" name="円/楕円 720">
          <a:extLst>
            <a:ext uri="{FF2B5EF4-FFF2-40B4-BE49-F238E27FC236}">
              <a16:creationId xmlns:a16="http://schemas.microsoft.com/office/drawing/2014/main" xmlns="" id="{00000000-0008-0000-0700-0000D1020000}"/>
            </a:ext>
          </a:extLst>
        </xdr:cNvPr>
        <xdr:cNvSpPr/>
      </xdr:nvSpPr>
      <xdr:spPr>
        <a:xfrm>
          <a:off x="13652500" y="166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75981</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436111" y="1670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18180</xdr:rowOff>
    </xdr:from>
    <xdr:to>
      <xdr:col>18</xdr:col>
      <xdr:colOff>492125</xdr:colOff>
      <xdr:row>97</xdr:row>
      <xdr:rowOff>119780</xdr:rowOff>
    </xdr:to>
    <xdr:sp macro="" textlink="">
      <xdr:nvSpPr>
        <xdr:cNvPr id="723" name="円/楕円 722">
          <a:extLst>
            <a:ext uri="{FF2B5EF4-FFF2-40B4-BE49-F238E27FC236}">
              <a16:creationId xmlns:a16="http://schemas.microsoft.com/office/drawing/2014/main" xmlns="" id="{00000000-0008-0000-0700-0000D3020000}"/>
            </a:ext>
          </a:extLst>
        </xdr:cNvPr>
        <xdr:cNvSpPr/>
      </xdr:nvSpPr>
      <xdr:spPr>
        <a:xfrm>
          <a:off x="12763500" y="166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110907</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547111" y="167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a:extLst>
            <a:ext uri="{FF2B5EF4-FFF2-40B4-BE49-F238E27FC236}">
              <a16:creationId xmlns:a16="http://schemas.microsoft.com/office/drawing/2014/main" xmlns="" id="{00000000-0008-0000-0700-0000F3020000}"/>
            </a:ext>
          </a:extLst>
        </xdr:cNvPr>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a:extLst>
            <a:ext uri="{FF2B5EF4-FFF2-40B4-BE49-F238E27FC236}">
              <a16:creationId xmlns:a16="http://schemas.microsoft.com/office/drawing/2014/main" xmlns="" id="{00000000-0008-0000-0700-0000F5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a:extLst>
            <a:ext uri="{FF2B5EF4-FFF2-40B4-BE49-F238E27FC236}">
              <a16:creationId xmlns:a16="http://schemas.microsoft.com/office/drawing/2014/main" xmlns="" id="{00000000-0008-0000-0700-0000F8020000}"/>
            </a:ext>
          </a:extLst>
        </xdr:cNvPr>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a:extLst>
            <a:ext uri="{FF2B5EF4-FFF2-40B4-BE49-F238E27FC236}">
              <a16:creationId xmlns:a16="http://schemas.microsoft.com/office/drawing/2014/main" xmlns="" id="{00000000-0008-0000-0700-0000FB020000}"/>
            </a:ext>
          </a:extLst>
        </xdr:cNvPr>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a:extLst>
            <a:ext uri="{FF2B5EF4-FFF2-40B4-BE49-F238E27FC236}">
              <a16:creationId xmlns:a16="http://schemas.microsoft.com/office/drawing/2014/main" xmlns="" id="{00000000-0008-0000-0700-0000FD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a:extLst>
            <a:ext uri="{FF2B5EF4-FFF2-40B4-BE49-F238E27FC236}">
              <a16:creationId xmlns:a16="http://schemas.microsoft.com/office/drawing/2014/main" xmlns=""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a:extLst>
            <a:ext uri="{FF2B5EF4-FFF2-40B4-BE49-F238E27FC236}">
              <a16:creationId xmlns:a16="http://schemas.microsoft.com/office/drawing/2014/main" xmlns=""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a:extLst>
            <a:ext uri="{FF2B5EF4-FFF2-40B4-BE49-F238E27FC236}">
              <a16:creationId xmlns:a16="http://schemas.microsoft.com/office/drawing/2014/main" xmlns=""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a:extLst>
            <a:ext uri="{FF2B5EF4-FFF2-40B4-BE49-F238E27FC236}">
              <a16:creationId xmlns:a16="http://schemas.microsoft.com/office/drawing/2014/main" xmlns=""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a:extLst>
            <a:ext uri="{FF2B5EF4-FFF2-40B4-BE49-F238E27FC236}">
              <a16:creationId xmlns:a16="http://schemas.microsoft.com/office/drawing/2014/main" xmlns=""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xmlns=""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xmlns=""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xmlns=""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a:extLst>
            <a:ext uri="{FF2B5EF4-FFF2-40B4-BE49-F238E27FC236}">
              <a16:creationId xmlns:a16="http://schemas.microsoft.com/office/drawing/2014/main" xmlns=""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xmlns=""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a:extLst>
            <a:ext uri="{FF2B5EF4-FFF2-40B4-BE49-F238E27FC236}">
              <a16:creationId xmlns:a16="http://schemas.microsoft.com/office/drawing/2014/main" xmlns=""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a:extLst>
            <a:ext uri="{FF2B5EF4-FFF2-40B4-BE49-F238E27FC236}">
              <a16:creationId xmlns:a16="http://schemas.microsoft.com/office/drawing/2014/main" xmlns=""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a:extLst>
            <a:ext uri="{FF2B5EF4-FFF2-40B4-BE49-F238E27FC236}">
              <a16:creationId xmlns:a16="http://schemas.microsoft.com/office/drawing/2014/main" xmlns=""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a:extLst>
            <a:ext uri="{FF2B5EF4-FFF2-40B4-BE49-F238E27FC236}">
              <a16:creationId xmlns:a16="http://schemas.microsoft.com/office/drawing/2014/main" xmlns=""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住民一人当たりコストは、商工費を除いて概ね類似団体平均値以下の水準で推移している。なお、</a:t>
          </a:r>
          <a:r>
            <a:rPr kumimoji="1" lang="ja-JP" altLang="ja-JP"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年度においては、災害復旧事業費が類似団体平均値を大きく上回ったが、これは平成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9</a:t>
          </a:r>
          <a:r>
            <a:rPr kumimoji="1" lang="ja-JP" altLang="ja-JP" sz="1300" b="0" i="0" u="none" strike="noStrike" kern="0" cap="none" spc="0" normalizeH="0" baseline="0" noProof="0">
              <a:ln>
                <a:noFill/>
              </a:ln>
              <a:solidFill>
                <a:prstClr val="black"/>
              </a:solidFill>
              <a:effectLst/>
              <a:uLnTx/>
              <a:uFillTx/>
              <a:latin typeface="+mn-lt"/>
              <a:ea typeface="+mn-ea"/>
              <a:cs typeface="+mn-cs"/>
            </a:rPr>
            <a:t>月に発生した大雨災害に</a:t>
          </a:r>
          <a:r>
            <a:rPr kumimoji="1" lang="ja-JP" altLang="en-US" sz="1300" b="0" i="0" u="none" strike="noStrike" kern="0" cap="none" spc="0" normalizeH="0" baseline="0" noProof="0">
              <a:ln>
                <a:noFill/>
              </a:ln>
              <a:solidFill>
                <a:prstClr val="black"/>
              </a:solidFill>
              <a:effectLst/>
              <a:uLnTx/>
              <a:uFillTx/>
              <a:latin typeface="+mn-lt"/>
              <a:ea typeface="+mn-ea"/>
              <a:cs typeface="+mn-cs"/>
            </a:rPr>
            <a:t>伴う</a:t>
          </a:r>
          <a:r>
            <a:rPr kumimoji="1" lang="ja-JP" altLang="ja-JP" sz="1300" b="0" i="0" u="none" strike="noStrike" kern="0" cap="none" spc="0" normalizeH="0" baseline="0" noProof="0">
              <a:ln>
                <a:noFill/>
              </a:ln>
              <a:solidFill>
                <a:prstClr val="black"/>
              </a:solidFill>
              <a:effectLst/>
              <a:uLnTx/>
              <a:uFillTx/>
              <a:latin typeface="+mn-lt"/>
              <a:ea typeface="+mn-ea"/>
              <a:cs typeface="+mn-cs"/>
            </a:rPr>
            <a:t>ものである。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商工費が類似団体平均値を上回っているのは、中小企業融資制度事業貸付金が多額であることが主な要因となっているが、景気回復の傾向により貸付額を年々圧縮している状況である。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また、住民一人当たりコストが最も高い民生費については増加傾向にあるが、これは子どものための保育・教育給付事業をはじめとする児童福祉費の急激な上昇が大きな要因となっている。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税収等の増により収支がプラスとなったことから、取り崩しを行わず運用益を積立てたため、前年度とほぼ同額を維持している。実質収支額についても、税収等の増により前年度と比較し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68,487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千円の増額となっている。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また、実質単年度収支が前年度と比較して大きく上昇したが、これは財政調整基金の取り崩しを行わなかったこと、繰上償還金が増額となったことが大きな要因となっている。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12674734</v>
      </c>
      <c r="BO4" s="409"/>
      <c r="BP4" s="409"/>
      <c r="BQ4" s="409"/>
      <c r="BR4" s="409"/>
      <c r="BS4" s="409"/>
      <c r="BT4" s="409"/>
      <c r="BU4" s="410"/>
      <c r="BV4" s="408">
        <v>12994663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12125070</v>
      </c>
      <c r="BO5" s="414"/>
      <c r="BP5" s="414"/>
      <c r="BQ5" s="414"/>
      <c r="BR5" s="414"/>
      <c r="BS5" s="414"/>
      <c r="BT5" s="414"/>
      <c r="BU5" s="415"/>
      <c r="BV5" s="413">
        <v>12576026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86.1</v>
      </c>
      <c r="CU5" s="384"/>
      <c r="CV5" s="384"/>
      <c r="CW5" s="384"/>
      <c r="CX5" s="384"/>
      <c r="CY5" s="384"/>
      <c r="CZ5" s="384"/>
      <c r="DA5" s="385"/>
      <c r="DB5" s="383">
        <v>90.5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549664</v>
      </c>
      <c r="BO6" s="414"/>
      <c r="BP6" s="414"/>
      <c r="BQ6" s="414"/>
      <c r="BR6" s="414"/>
      <c r="BS6" s="414"/>
      <c r="BT6" s="414"/>
      <c r="BU6" s="415"/>
      <c r="BV6" s="413">
        <v>418637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92.5</v>
      </c>
      <c r="CU6" s="560"/>
      <c r="CV6" s="560"/>
      <c r="CW6" s="560"/>
      <c r="CX6" s="560"/>
      <c r="CY6" s="560"/>
      <c r="CZ6" s="560"/>
      <c r="DA6" s="561"/>
      <c r="DB6" s="559">
        <v>95.2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72186</v>
      </c>
      <c r="BO7" s="414"/>
      <c r="BP7" s="414"/>
      <c r="BQ7" s="414"/>
      <c r="BR7" s="414"/>
      <c r="BS7" s="414"/>
      <c r="BT7" s="414"/>
      <c r="BU7" s="415"/>
      <c r="BV7" s="413">
        <v>9646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7944355</v>
      </c>
      <c r="CU7" s="414"/>
      <c r="CV7" s="414"/>
      <c r="CW7" s="414"/>
      <c r="CX7" s="414"/>
      <c r="CY7" s="414"/>
      <c r="CZ7" s="414"/>
      <c r="DA7" s="415"/>
      <c r="DB7" s="413">
        <v>7826758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477478</v>
      </c>
      <c r="BO8" s="414"/>
      <c r="BP8" s="414"/>
      <c r="BQ8" s="414"/>
      <c r="BR8" s="414"/>
      <c r="BS8" s="414"/>
      <c r="BT8" s="414"/>
      <c r="BU8" s="415"/>
      <c r="BV8" s="413">
        <v>408991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0.69</v>
      </c>
      <c r="CU8" s="523"/>
      <c r="CV8" s="523"/>
      <c r="CW8" s="523"/>
      <c r="CX8" s="523"/>
      <c r="CY8" s="523"/>
      <c r="CZ8" s="523"/>
      <c r="DA8" s="524"/>
      <c r="DB8" s="522">
        <v>0.68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39951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68487</v>
      </c>
      <c r="BO9" s="414"/>
      <c r="BP9" s="414"/>
      <c r="BQ9" s="414"/>
      <c r="BR9" s="414"/>
      <c r="BS9" s="414"/>
      <c r="BT9" s="414"/>
      <c r="BU9" s="415"/>
      <c r="BV9" s="413">
        <v>72719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8.5</v>
      </c>
      <c r="CU9" s="384"/>
      <c r="CV9" s="384"/>
      <c r="CW9" s="384"/>
      <c r="CX9" s="384"/>
      <c r="CY9" s="384"/>
      <c r="CZ9" s="384"/>
      <c r="DA9" s="385"/>
      <c r="DB9" s="383">
        <v>8.6999999999999993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39605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810</v>
      </c>
      <c r="BO10" s="414"/>
      <c r="BP10" s="414"/>
      <c r="BQ10" s="414"/>
      <c r="BR10" s="414"/>
      <c r="BS10" s="414"/>
      <c r="BT10" s="414"/>
      <c r="BU10" s="415"/>
      <c r="BV10" s="413">
        <v>603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56329</v>
      </c>
      <c r="BO11" s="414"/>
      <c r="BP11" s="414"/>
      <c r="BQ11" s="414"/>
      <c r="BR11" s="414"/>
      <c r="BS11" s="414"/>
      <c r="BT11" s="414"/>
      <c r="BU11" s="415"/>
      <c r="BV11" s="413">
        <v>9866</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39858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v>60043</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39421</v>
      </c>
      <c r="S13" s="515"/>
      <c r="T13" s="515"/>
      <c r="U13" s="515"/>
      <c r="V13" s="516"/>
      <c r="W13" s="502" t="s">
        <v>118</v>
      </c>
      <c r="X13" s="426"/>
      <c r="Y13" s="426"/>
      <c r="Z13" s="426"/>
      <c r="AA13" s="426"/>
      <c r="AB13" s="427"/>
      <c r="AC13" s="389">
        <v>1434</v>
      </c>
      <c r="AD13" s="390"/>
      <c r="AE13" s="390"/>
      <c r="AF13" s="390"/>
      <c r="AG13" s="391"/>
      <c r="AH13" s="389">
        <v>1867</v>
      </c>
      <c r="AI13" s="390"/>
      <c r="AJ13" s="390"/>
      <c r="AK13" s="390"/>
      <c r="AL13" s="392"/>
      <c r="AM13" s="482" t="s">
        <v>119</v>
      </c>
      <c r="AN13" s="387"/>
      <c r="AO13" s="387"/>
      <c r="AP13" s="387"/>
      <c r="AQ13" s="387"/>
      <c r="AR13" s="387"/>
      <c r="AS13" s="387"/>
      <c r="AT13" s="388"/>
      <c r="AU13" s="470" t="s">
        <v>88</v>
      </c>
      <c r="AV13" s="471"/>
      <c r="AW13" s="471"/>
      <c r="AX13" s="471"/>
      <c r="AY13" s="393" t="s">
        <v>120</v>
      </c>
      <c r="AZ13" s="394"/>
      <c r="BA13" s="394"/>
      <c r="BB13" s="394"/>
      <c r="BC13" s="394"/>
      <c r="BD13" s="394"/>
      <c r="BE13" s="394"/>
      <c r="BF13" s="394"/>
      <c r="BG13" s="394"/>
      <c r="BH13" s="394"/>
      <c r="BI13" s="394"/>
      <c r="BJ13" s="394"/>
      <c r="BK13" s="394"/>
      <c r="BL13" s="394"/>
      <c r="BM13" s="395"/>
      <c r="BN13" s="413">
        <v>125626</v>
      </c>
      <c r="BO13" s="414"/>
      <c r="BP13" s="414"/>
      <c r="BQ13" s="414"/>
      <c r="BR13" s="414"/>
      <c r="BS13" s="414"/>
      <c r="BT13" s="414"/>
      <c r="BU13" s="415"/>
      <c r="BV13" s="413">
        <v>23145</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6</v>
      </c>
      <c r="CU13" s="384"/>
      <c r="CV13" s="384"/>
      <c r="CW13" s="384"/>
      <c r="CX13" s="384"/>
      <c r="CY13" s="384"/>
      <c r="CZ13" s="384"/>
      <c r="DA13" s="385"/>
      <c r="DB13" s="383">
        <v>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39922</v>
      </c>
      <c r="S14" s="515"/>
      <c r="T14" s="515"/>
      <c r="U14" s="515"/>
      <c r="V14" s="516"/>
      <c r="W14" s="517"/>
      <c r="X14" s="429"/>
      <c r="Y14" s="429"/>
      <c r="Z14" s="429"/>
      <c r="AA14" s="429"/>
      <c r="AB14" s="430"/>
      <c r="AC14" s="507">
        <v>7.6</v>
      </c>
      <c r="AD14" s="508"/>
      <c r="AE14" s="508"/>
      <c r="AF14" s="508"/>
      <c r="AG14" s="509"/>
      <c r="AH14" s="507">
        <v>8.9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t="s">
        <v>109</v>
      </c>
      <c r="CU14" s="486"/>
      <c r="CV14" s="486"/>
      <c r="CW14" s="486"/>
      <c r="CX14" s="486"/>
      <c r="CY14" s="486"/>
      <c r="CZ14" s="486"/>
      <c r="DA14" s="487"/>
      <c r="DB14" s="518" t="s">
        <v>109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39539</v>
      </c>
      <c r="S15" s="515"/>
      <c r="T15" s="515"/>
      <c r="U15" s="515"/>
      <c r="V15" s="516"/>
      <c r="W15" s="502" t="s">
        <v>124</v>
      </c>
      <c r="X15" s="426"/>
      <c r="Y15" s="426"/>
      <c r="Z15" s="426"/>
      <c r="AA15" s="426"/>
      <c r="AB15" s="427"/>
      <c r="AC15" s="389">
        <v>5593</v>
      </c>
      <c r="AD15" s="390"/>
      <c r="AE15" s="390"/>
      <c r="AF15" s="390"/>
      <c r="AG15" s="391"/>
      <c r="AH15" s="389">
        <v>6641</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4409266</v>
      </c>
      <c r="BO15" s="409"/>
      <c r="BP15" s="409"/>
      <c r="BQ15" s="409"/>
      <c r="BR15" s="409"/>
      <c r="BS15" s="409"/>
      <c r="BT15" s="409"/>
      <c r="BU15" s="410"/>
      <c r="BV15" s="408">
        <v>4123250</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29.6</v>
      </c>
      <c r="AD16" s="508"/>
      <c r="AE16" s="508"/>
      <c r="AF16" s="508"/>
      <c r="AG16" s="509"/>
      <c r="AH16" s="507">
        <v>31.7</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6175509</v>
      </c>
      <c r="BO16" s="414"/>
      <c r="BP16" s="414"/>
      <c r="BQ16" s="414"/>
      <c r="BR16" s="414"/>
      <c r="BS16" s="414"/>
      <c r="BT16" s="414"/>
      <c r="BU16" s="415"/>
      <c r="BV16" s="413">
        <v>5994671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11883</v>
      </c>
      <c r="AD17" s="390"/>
      <c r="AE17" s="390"/>
      <c r="AF17" s="390"/>
      <c r="AG17" s="391"/>
      <c r="AH17" s="389">
        <v>12296</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5612099</v>
      </c>
      <c r="BO17" s="414"/>
      <c r="BP17" s="414"/>
      <c r="BQ17" s="414"/>
      <c r="BR17" s="414"/>
      <c r="BS17" s="414"/>
      <c r="BT17" s="414"/>
      <c r="BU17" s="415"/>
      <c r="BV17" s="413">
        <v>5310484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61.06</v>
      </c>
      <c r="M18" s="478"/>
      <c r="N18" s="478"/>
      <c r="O18" s="478"/>
      <c r="P18" s="478"/>
      <c r="Q18" s="478"/>
      <c r="R18" s="479"/>
      <c r="S18" s="479"/>
      <c r="T18" s="479"/>
      <c r="U18" s="479"/>
      <c r="V18" s="480"/>
      <c r="W18" s="494"/>
      <c r="X18" s="495"/>
      <c r="Y18" s="495"/>
      <c r="Z18" s="495"/>
      <c r="AA18" s="495"/>
      <c r="AB18" s="503"/>
      <c r="AC18" s="377">
        <v>62.8</v>
      </c>
      <c r="AD18" s="378"/>
      <c r="AE18" s="378"/>
      <c r="AF18" s="378"/>
      <c r="AG18" s="481"/>
      <c r="AH18" s="377">
        <v>58.7</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7053486</v>
      </c>
      <c r="BO18" s="414"/>
      <c r="BP18" s="414"/>
      <c r="BQ18" s="414"/>
      <c r="BR18" s="414"/>
      <c r="BS18" s="414"/>
      <c r="BT18" s="414"/>
      <c r="BU18" s="415"/>
      <c r="BV18" s="413">
        <v>6978548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654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9219687</v>
      </c>
      <c r="BO19" s="414"/>
      <c r="BP19" s="414"/>
      <c r="BQ19" s="414"/>
      <c r="BR19" s="414"/>
      <c r="BS19" s="414"/>
      <c r="BT19" s="414"/>
      <c r="BU19" s="415"/>
      <c r="BV19" s="413">
        <v>8647727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15258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7724004</v>
      </c>
      <c r="BO23" s="414"/>
      <c r="BP23" s="414"/>
      <c r="BQ23" s="414"/>
      <c r="BR23" s="414"/>
      <c r="BS23" s="414"/>
      <c r="BT23" s="414"/>
      <c r="BU23" s="415"/>
      <c r="BV23" s="413">
        <v>7649416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8500</v>
      </c>
      <c r="R24" s="390"/>
      <c r="S24" s="390"/>
      <c r="T24" s="390"/>
      <c r="U24" s="390"/>
      <c r="V24" s="391"/>
      <c r="W24" s="455"/>
      <c r="X24" s="446"/>
      <c r="Y24" s="447"/>
      <c r="Z24" s="386" t="s">
        <v>148</v>
      </c>
      <c r="AA24" s="387"/>
      <c r="AB24" s="387"/>
      <c r="AC24" s="387"/>
      <c r="AD24" s="387"/>
      <c r="AE24" s="387"/>
      <c r="AF24" s="387"/>
      <c r="AG24" s="388"/>
      <c r="AH24" s="389">
        <v>215</v>
      </c>
      <c r="AI24" s="390"/>
      <c r="AJ24" s="390"/>
      <c r="AK24" s="390"/>
      <c r="AL24" s="391"/>
      <c r="AM24" s="389">
        <v>680260</v>
      </c>
      <c r="AN24" s="390"/>
      <c r="AO24" s="390"/>
      <c r="AP24" s="390"/>
      <c r="AQ24" s="390"/>
      <c r="AR24" s="391"/>
      <c r="AS24" s="389">
        <v>3164</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5020097</v>
      </c>
      <c r="BO24" s="414"/>
      <c r="BP24" s="414"/>
      <c r="BQ24" s="414"/>
      <c r="BR24" s="414"/>
      <c r="BS24" s="414"/>
      <c r="BT24" s="414"/>
      <c r="BU24" s="415"/>
      <c r="BV24" s="413">
        <v>5442325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7000</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649280</v>
      </c>
      <c r="BO25" s="409"/>
      <c r="BP25" s="409"/>
      <c r="BQ25" s="409"/>
      <c r="BR25" s="409"/>
      <c r="BS25" s="409"/>
      <c r="BT25" s="409"/>
      <c r="BU25" s="410"/>
      <c r="BV25" s="408">
        <v>391824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6100</v>
      </c>
      <c r="R26" s="390"/>
      <c r="S26" s="390"/>
      <c r="T26" s="390"/>
      <c r="U26" s="390"/>
      <c r="V26" s="391"/>
      <c r="W26" s="455"/>
      <c r="X26" s="446"/>
      <c r="Y26" s="447"/>
      <c r="Z26" s="386" t="s">
        <v>155</v>
      </c>
      <c r="AA26" s="468"/>
      <c r="AB26" s="468"/>
      <c r="AC26" s="468"/>
      <c r="AD26" s="468"/>
      <c r="AE26" s="468"/>
      <c r="AF26" s="468"/>
      <c r="AG26" s="469"/>
      <c r="AH26" s="389">
        <v>19</v>
      </c>
      <c r="AI26" s="390"/>
      <c r="AJ26" s="390"/>
      <c r="AK26" s="390"/>
      <c r="AL26" s="391"/>
      <c r="AM26" s="389">
        <v>51509</v>
      </c>
      <c r="AN26" s="390"/>
      <c r="AO26" s="390"/>
      <c r="AP26" s="390"/>
      <c r="AQ26" s="390"/>
      <c r="AR26" s="391"/>
      <c r="AS26" s="389">
        <v>2711</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4000</v>
      </c>
      <c r="R27" s="390"/>
      <c r="S27" s="390"/>
      <c r="T27" s="390"/>
      <c r="U27" s="390"/>
      <c r="V27" s="391"/>
      <c r="W27" s="455"/>
      <c r="X27" s="446"/>
      <c r="Y27" s="447"/>
      <c r="Z27" s="386" t="s">
        <v>158</v>
      </c>
      <c r="AA27" s="387"/>
      <c r="AB27" s="387"/>
      <c r="AC27" s="387"/>
      <c r="AD27" s="387"/>
      <c r="AE27" s="387"/>
      <c r="AF27" s="387"/>
      <c r="AG27" s="388"/>
      <c r="AH27" s="389">
        <v>3</v>
      </c>
      <c r="AI27" s="390"/>
      <c r="AJ27" s="390"/>
      <c r="AK27" s="390"/>
      <c r="AL27" s="391"/>
      <c r="AM27" s="389">
        <v>11301</v>
      </c>
      <c r="AN27" s="390"/>
      <c r="AO27" s="390"/>
      <c r="AP27" s="390"/>
      <c r="AQ27" s="390"/>
      <c r="AR27" s="391"/>
      <c r="AS27" s="389">
        <v>3767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459283</v>
      </c>
      <c r="BO27" s="417"/>
      <c r="BP27" s="417"/>
      <c r="BQ27" s="417"/>
      <c r="BR27" s="417"/>
      <c r="BS27" s="417"/>
      <c r="BT27" s="417"/>
      <c r="BU27" s="418"/>
      <c r="BV27" s="416">
        <v>458330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3350</v>
      </c>
      <c r="R28" s="390"/>
      <c r="S28" s="390"/>
      <c r="T28" s="390"/>
      <c r="U28" s="390"/>
      <c r="V28" s="391"/>
      <c r="W28" s="455"/>
      <c r="X28" s="446"/>
      <c r="Y28" s="447"/>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1148587</v>
      </c>
      <c r="BO28" s="409"/>
      <c r="BP28" s="409"/>
      <c r="BQ28" s="409"/>
      <c r="BR28" s="409"/>
      <c r="BS28" s="409"/>
      <c r="BT28" s="409"/>
      <c r="BU28" s="410"/>
      <c r="BV28" s="408">
        <v>1147777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14</v>
      </c>
      <c r="M29" s="390"/>
      <c r="N29" s="390"/>
      <c r="O29" s="390"/>
      <c r="P29" s="391"/>
      <c r="Q29" s="389">
        <v>3000</v>
      </c>
      <c r="R29" s="390"/>
      <c r="S29" s="390"/>
      <c r="T29" s="390"/>
      <c r="U29" s="390"/>
      <c r="V29" s="391"/>
      <c r="W29" s="456"/>
      <c r="X29" s="457"/>
      <c r="Y29" s="458"/>
      <c r="Z29" s="386" t="s">
        <v>165</v>
      </c>
      <c r="AA29" s="387"/>
      <c r="AB29" s="387"/>
      <c r="AC29" s="387"/>
      <c r="AD29" s="387"/>
      <c r="AE29" s="387"/>
      <c r="AF29" s="387"/>
      <c r="AG29" s="388"/>
      <c r="AH29" s="389">
        <v>218</v>
      </c>
      <c r="AI29" s="390"/>
      <c r="AJ29" s="390"/>
      <c r="AK29" s="390"/>
      <c r="AL29" s="391"/>
      <c r="AM29" s="389">
        <v>691561</v>
      </c>
      <c r="AN29" s="390"/>
      <c r="AO29" s="390"/>
      <c r="AP29" s="390"/>
      <c r="AQ29" s="390"/>
      <c r="AR29" s="391"/>
      <c r="AS29" s="389">
        <v>3172</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517051</v>
      </c>
      <c r="BO29" s="414"/>
      <c r="BP29" s="414"/>
      <c r="BQ29" s="414"/>
      <c r="BR29" s="414"/>
      <c r="BS29" s="414"/>
      <c r="BT29" s="414"/>
      <c r="BU29" s="415"/>
      <c r="BV29" s="413">
        <v>516601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3207255</v>
      </c>
      <c r="BO30" s="417"/>
      <c r="BP30" s="417"/>
      <c r="BQ30" s="417"/>
      <c r="BR30" s="417"/>
      <c r="BS30" s="417"/>
      <c r="BT30" s="417"/>
      <c r="BU30" s="418"/>
      <c r="BV30" s="416">
        <v>2926766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栃木県市町村総合事務組合（一般会計）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壬生町施設振興公社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奨学資金特別会計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栃木県市町村総合事務組合（特別会計）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栃木県後期高齢者医療広域連合（一般会計）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栃木県後期高齢者医療広域連合（特別会計）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栃木県南公設地方卸売市場事務組合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石橋地区消防組合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532</v>
      </c>
      <c r="D34" s="1181"/>
      <c r="E34" s="1182"/>
      <c r="F34" s="32">
        <v>11.21</v>
      </c>
      <c r="G34" s="33">
        <v>11.97</v>
      </c>
      <c r="H34" s="33">
        <v>11.98</v>
      </c>
      <c r="I34" s="33">
        <v>12.71</v>
      </c>
      <c r="J34" s="34">
        <v>12.51</v>
      </c>
      <c r="K34" s="22"/>
      <c r="L34" s="22"/>
      <c r="M34" s="22"/>
      <c r="N34" s="22"/>
      <c r="O34" s="22"/>
      <c r="P34" s="22"/>
    </row>
    <row r="35" spans="1:16" ht="39" customHeight="1">
      <c r="A35" s="22"/>
      <c r="B35" s="35"/>
      <c r="C35" s="1175" t="s">
        <v>533</v>
      </c>
      <c r="D35" s="1176"/>
      <c r="E35" s="1177"/>
      <c r="F35" s="36">
        <v>5.51</v>
      </c>
      <c r="G35" s="37">
        <v>4.92</v>
      </c>
      <c r="H35" s="37">
        <v>4.2699999999999996</v>
      </c>
      <c r="I35" s="37">
        <v>5.21</v>
      </c>
      <c r="J35" s="38">
        <v>6.01</v>
      </c>
      <c r="K35" s="22"/>
      <c r="L35" s="22"/>
      <c r="M35" s="22"/>
      <c r="N35" s="22"/>
      <c r="O35" s="22"/>
      <c r="P35" s="22"/>
    </row>
    <row r="36" spans="1:16" ht="39" customHeight="1">
      <c r="A36" s="22"/>
      <c r="B36" s="35"/>
      <c r="C36" s="1175" t="s">
        <v>534</v>
      </c>
      <c r="D36" s="1176"/>
      <c r="E36" s="1177"/>
      <c r="F36" s="36">
        <v>3.71</v>
      </c>
      <c r="G36" s="37">
        <v>4.34</v>
      </c>
      <c r="H36" s="37">
        <v>2.2999999999999998</v>
      </c>
      <c r="I36" s="37">
        <v>2.44</v>
      </c>
      <c r="J36" s="38">
        <v>1.22</v>
      </c>
      <c r="K36" s="22"/>
      <c r="L36" s="22"/>
      <c r="M36" s="22"/>
      <c r="N36" s="22"/>
      <c r="O36" s="22"/>
      <c r="P36" s="22"/>
    </row>
    <row r="37" spans="1:16" ht="39" customHeight="1">
      <c r="A37" s="22"/>
      <c r="B37" s="35"/>
      <c r="C37" s="1175" t="s">
        <v>535</v>
      </c>
      <c r="D37" s="1176"/>
      <c r="E37" s="1177"/>
      <c r="F37" s="36">
        <v>0.48</v>
      </c>
      <c r="G37" s="37">
        <v>0.51</v>
      </c>
      <c r="H37" s="37">
        <v>1.2</v>
      </c>
      <c r="I37" s="37">
        <v>0.8</v>
      </c>
      <c r="J37" s="38">
        <v>0.98</v>
      </c>
      <c r="K37" s="22"/>
      <c r="L37" s="22"/>
      <c r="M37" s="22"/>
      <c r="N37" s="22"/>
      <c r="O37" s="22"/>
      <c r="P37" s="22"/>
    </row>
    <row r="38" spans="1:16" ht="39" customHeight="1">
      <c r="A38" s="22"/>
      <c r="B38" s="35"/>
      <c r="C38" s="1175" t="s">
        <v>536</v>
      </c>
      <c r="D38" s="1176"/>
      <c r="E38" s="1177"/>
      <c r="F38" s="36">
        <v>0.23</v>
      </c>
      <c r="G38" s="37">
        <v>0.06</v>
      </c>
      <c r="H38" s="37">
        <v>0.08</v>
      </c>
      <c r="I38" s="37">
        <v>0.37</v>
      </c>
      <c r="J38" s="38">
        <v>0.13</v>
      </c>
      <c r="K38" s="22"/>
      <c r="L38" s="22"/>
      <c r="M38" s="22"/>
      <c r="N38" s="22"/>
      <c r="O38" s="22"/>
      <c r="P38" s="22"/>
    </row>
    <row r="39" spans="1:16" ht="39" customHeight="1">
      <c r="A39" s="22"/>
      <c r="B39" s="35"/>
      <c r="C39" s="1175" t="s">
        <v>537</v>
      </c>
      <c r="D39" s="1176"/>
      <c r="E39" s="1177"/>
      <c r="F39" s="36">
        <v>0.11</v>
      </c>
      <c r="G39" s="37">
        <v>0.05</v>
      </c>
      <c r="H39" s="37">
        <v>0.13</v>
      </c>
      <c r="I39" s="37">
        <v>0.05</v>
      </c>
      <c r="J39" s="38">
        <v>7.0000000000000007E-2</v>
      </c>
      <c r="K39" s="22"/>
      <c r="L39" s="22"/>
      <c r="M39" s="22"/>
      <c r="N39" s="22"/>
      <c r="O39" s="22"/>
      <c r="P39" s="22"/>
    </row>
    <row r="40" spans="1:16" ht="39" customHeight="1">
      <c r="A40" s="22"/>
      <c r="B40" s="35"/>
      <c r="C40" s="1175" t="s">
        <v>538</v>
      </c>
      <c r="D40" s="1176"/>
      <c r="E40" s="1177"/>
      <c r="F40" s="36">
        <v>0.03</v>
      </c>
      <c r="G40" s="37">
        <v>0.06</v>
      </c>
      <c r="H40" s="37">
        <v>0.05</v>
      </c>
      <c r="I40" s="37">
        <v>0.02</v>
      </c>
      <c r="J40" s="38">
        <v>0.02</v>
      </c>
      <c r="K40" s="22"/>
      <c r="L40" s="22"/>
      <c r="M40" s="22"/>
      <c r="N40" s="22"/>
      <c r="O40" s="22"/>
      <c r="P40" s="22"/>
    </row>
    <row r="41" spans="1:16" ht="39" customHeight="1">
      <c r="A41" s="22"/>
      <c r="B41" s="35"/>
      <c r="C41" s="1175" t="s">
        <v>539</v>
      </c>
      <c r="D41" s="1176"/>
      <c r="E41" s="1177"/>
      <c r="F41" s="36">
        <v>0</v>
      </c>
      <c r="G41" s="37">
        <v>0</v>
      </c>
      <c r="H41" s="37">
        <v>0</v>
      </c>
      <c r="I41" s="37">
        <v>0.01</v>
      </c>
      <c r="J41" s="38">
        <v>0</v>
      </c>
      <c r="K41" s="22"/>
      <c r="L41" s="22"/>
      <c r="M41" s="22"/>
      <c r="N41" s="22"/>
      <c r="O41" s="22"/>
      <c r="P41" s="22"/>
    </row>
    <row r="42" spans="1:16" ht="39" customHeight="1">
      <c r="A42" s="22"/>
      <c r="B42" s="39"/>
      <c r="C42" s="1175" t="s">
        <v>540</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541</v>
      </c>
      <c r="D43" s="1179"/>
      <c r="E43" s="1180"/>
      <c r="F43" s="41" t="s">
        <v>484</v>
      </c>
      <c r="G43" s="42" t="s">
        <v>484</v>
      </c>
      <c r="H43" s="42" t="s">
        <v>484</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899</v>
      </c>
      <c r="L45" s="60">
        <v>928</v>
      </c>
      <c r="M45" s="60">
        <v>836</v>
      </c>
      <c r="N45" s="60">
        <v>741</v>
      </c>
      <c r="O45" s="61">
        <v>726</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672</v>
      </c>
      <c r="L48" s="64">
        <v>729</v>
      </c>
      <c r="M48" s="64">
        <v>694</v>
      </c>
      <c r="N48" s="64">
        <v>711</v>
      </c>
      <c r="O48" s="65">
        <v>740</v>
      </c>
      <c r="P48" s="48"/>
      <c r="Q48" s="48"/>
      <c r="R48" s="48"/>
      <c r="S48" s="48"/>
      <c r="T48" s="48"/>
      <c r="U48" s="48"/>
    </row>
    <row r="49" spans="1:21" ht="30.75" customHeight="1">
      <c r="A49" s="48"/>
      <c r="B49" s="1193"/>
      <c r="C49" s="1194"/>
      <c r="D49" s="62"/>
      <c r="E49" s="1185" t="s">
        <v>15</v>
      </c>
      <c r="F49" s="1185"/>
      <c r="G49" s="1185"/>
      <c r="H49" s="1185"/>
      <c r="I49" s="1185"/>
      <c r="J49" s="1186"/>
      <c r="K49" s="63">
        <v>28</v>
      </c>
      <c r="L49" s="64">
        <v>26</v>
      </c>
      <c r="M49" s="64">
        <v>26</v>
      </c>
      <c r="N49" s="64">
        <v>28</v>
      </c>
      <c r="O49" s="65">
        <v>42</v>
      </c>
      <c r="P49" s="48"/>
      <c r="Q49" s="48"/>
      <c r="R49" s="48"/>
      <c r="S49" s="48"/>
      <c r="T49" s="48"/>
      <c r="U49" s="48"/>
    </row>
    <row r="50" spans="1:21" ht="30.75" customHeight="1">
      <c r="A50" s="48"/>
      <c r="B50" s="1193"/>
      <c r="C50" s="1194"/>
      <c r="D50" s="62"/>
      <c r="E50" s="1185" t="s">
        <v>16</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1352</v>
      </c>
      <c r="L52" s="64">
        <v>1242</v>
      </c>
      <c r="M52" s="64">
        <v>1134</v>
      </c>
      <c r="N52" s="64">
        <v>1130</v>
      </c>
      <c r="O52" s="65">
        <v>1056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247</v>
      </c>
      <c r="L53" s="69">
        <v>441</v>
      </c>
      <c r="M53" s="69">
        <v>422</v>
      </c>
      <c r="N53" s="69">
        <v>350</v>
      </c>
      <c r="O53" s="70">
        <v>452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211" t="s">
        <v>23</v>
      </c>
      <c r="C41" s="1212"/>
      <c r="D41" s="81"/>
      <c r="E41" s="1213" t="s">
        <v>24</v>
      </c>
      <c r="F41" s="1213"/>
      <c r="G41" s="1213"/>
      <c r="H41" s="1214"/>
      <c r="I41" s="82">
        <v>6863</v>
      </c>
      <c r="J41" s="83">
        <v>7021</v>
      </c>
      <c r="K41" s="83">
        <v>7148</v>
      </c>
      <c r="L41" s="83">
        <v>7649</v>
      </c>
      <c r="M41" s="84">
        <v>7724</v>
      </c>
    </row>
    <row r="42" spans="2:13" ht="27.75" customHeight="1">
      <c r="B42" s="1201"/>
      <c r="C42" s="1202"/>
      <c r="D42" s="85"/>
      <c r="E42" s="1205" t="s">
        <v>25</v>
      </c>
      <c r="F42" s="1205"/>
      <c r="G42" s="1205"/>
      <c r="H42" s="1206"/>
      <c r="I42" s="86" t="s">
        <v>484</v>
      </c>
      <c r="J42" s="87" t="s">
        <v>484</v>
      </c>
      <c r="K42" s="87" t="s">
        <v>484</v>
      </c>
      <c r="L42" s="87" t="s">
        <v>484</v>
      </c>
      <c r="M42" s="88" t="s">
        <v>484</v>
      </c>
    </row>
    <row r="43" spans="2:13" ht="27.75" customHeight="1">
      <c r="B43" s="1201"/>
      <c r="C43" s="1202"/>
      <c r="D43" s="85"/>
      <c r="E43" s="1205" t="s">
        <v>26</v>
      </c>
      <c r="F43" s="1205"/>
      <c r="G43" s="1205"/>
      <c r="H43" s="1206"/>
      <c r="I43" s="86">
        <v>7434</v>
      </c>
      <c r="J43" s="87">
        <v>8147</v>
      </c>
      <c r="K43" s="87">
        <v>8140</v>
      </c>
      <c r="L43" s="87">
        <v>8014</v>
      </c>
      <c r="M43" s="88">
        <v>7907</v>
      </c>
    </row>
    <row r="44" spans="2:13" ht="27.75" customHeight="1">
      <c r="B44" s="1201"/>
      <c r="C44" s="1202"/>
      <c r="D44" s="85"/>
      <c r="E44" s="1205" t="s">
        <v>27</v>
      </c>
      <c r="F44" s="1205"/>
      <c r="G44" s="1205"/>
      <c r="H44" s="1206"/>
      <c r="I44" s="86">
        <v>183</v>
      </c>
      <c r="J44" s="87">
        <v>163</v>
      </c>
      <c r="K44" s="87">
        <v>157</v>
      </c>
      <c r="L44" s="87">
        <v>255</v>
      </c>
      <c r="M44" s="88">
        <v>434</v>
      </c>
    </row>
    <row r="45" spans="2:13" ht="27.75" customHeight="1">
      <c r="B45" s="1201"/>
      <c r="C45" s="1202"/>
      <c r="D45" s="85"/>
      <c r="E45" s="1205" t="s">
        <v>28</v>
      </c>
      <c r="F45" s="1205"/>
      <c r="G45" s="1205"/>
      <c r="H45" s="1206"/>
      <c r="I45" s="86">
        <v>1408</v>
      </c>
      <c r="J45" s="87">
        <v>1311</v>
      </c>
      <c r="K45" s="87">
        <v>1082</v>
      </c>
      <c r="L45" s="87">
        <v>758</v>
      </c>
      <c r="M45" s="88">
        <v>633</v>
      </c>
    </row>
    <row r="46" spans="2:13" ht="27.75" customHeight="1">
      <c r="B46" s="1201"/>
      <c r="C46" s="1202"/>
      <c r="D46" s="85"/>
      <c r="E46" s="1205" t="s">
        <v>29</v>
      </c>
      <c r="F46" s="1205"/>
      <c r="G46" s="1205"/>
      <c r="H46" s="1206"/>
      <c r="I46" s="86">
        <v>2</v>
      </c>
      <c r="J46" s="87" t="s">
        <v>484</v>
      </c>
      <c r="K46" s="87" t="s">
        <v>484</v>
      </c>
      <c r="L46" s="87">
        <v>0</v>
      </c>
      <c r="M46" s="88">
        <v>0</v>
      </c>
    </row>
    <row r="47" spans="2:13" ht="27.75" customHeight="1">
      <c r="B47" s="1201"/>
      <c r="C47" s="1202"/>
      <c r="D47" s="85"/>
      <c r="E47" s="1205" t="s">
        <v>30</v>
      </c>
      <c r="F47" s="1205"/>
      <c r="G47" s="1205"/>
      <c r="H47" s="1206"/>
      <c r="I47" s="86" t="s">
        <v>484</v>
      </c>
      <c r="J47" s="87" t="s">
        <v>484</v>
      </c>
      <c r="K47" s="87" t="s">
        <v>484</v>
      </c>
      <c r="L47" s="87" t="s">
        <v>484</v>
      </c>
      <c r="M47" s="88" t="s">
        <v>484</v>
      </c>
    </row>
    <row r="48" spans="2:13" ht="27.75" customHeight="1">
      <c r="B48" s="1203"/>
      <c r="C48" s="1204"/>
      <c r="D48" s="85"/>
      <c r="E48" s="1205" t="s">
        <v>31</v>
      </c>
      <c r="F48" s="1205"/>
      <c r="G48" s="1205"/>
      <c r="H48" s="1206"/>
      <c r="I48" s="86" t="s">
        <v>484</v>
      </c>
      <c r="J48" s="87" t="s">
        <v>484</v>
      </c>
      <c r="K48" s="87" t="s">
        <v>484</v>
      </c>
      <c r="L48" s="87" t="s">
        <v>484</v>
      </c>
      <c r="M48" s="88" t="s">
        <v>484</v>
      </c>
    </row>
    <row r="49" spans="2:13" ht="27.75" customHeight="1">
      <c r="B49" s="1199" t="s">
        <v>32</v>
      </c>
      <c r="C49" s="1200"/>
      <c r="D49" s="89"/>
      <c r="E49" s="1205" t="s">
        <v>33</v>
      </c>
      <c r="F49" s="1205"/>
      <c r="G49" s="1205"/>
      <c r="H49" s="1206"/>
      <c r="I49" s="86">
        <v>5111</v>
      </c>
      <c r="J49" s="87">
        <v>5157</v>
      </c>
      <c r="K49" s="87">
        <v>5145</v>
      </c>
      <c r="L49" s="87">
        <v>5188</v>
      </c>
      <c r="M49" s="88">
        <v>5491</v>
      </c>
    </row>
    <row r="50" spans="2:13" ht="27.75" customHeight="1">
      <c r="B50" s="1201"/>
      <c r="C50" s="1202"/>
      <c r="D50" s="85"/>
      <c r="E50" s="1205" t="s">
        <v>34</v>
      </c>
      <c r="F50" s="1205"/>
      <c r="G50" s="1205"/>
      <c r="H50" s="1206"/>
      <c r="I50" s="86">
        <v>2530</v>
      </c>
      <c r="J50" s="87">
        <v>2144</v>
      </c>
      <c r="K50" s="87">
        <v>1268</v>
      </c>
      <c r="L50" s="87">
        <v>410</v>
      </c>
      <c r="M50" s="88">
        <v>60</v>
      </c>
    </row>
    <row r="51" spans="2:13" ht="27.75" customHeight="1">
      <c r="B51" s="1203"/>
      <c r="C51" s="1204"/>
      <c r="D51" s="85"/>
      <c r="E51" s="1205" t="s">
        <v>35</v>
      </c>
      <c r="F51" s="1205"/>
      <c r="G51" s="1205"/>
      <c r="H51" s="1206"/>
      <c r="I51" s="86">
        <v>12464</v>
      </c>
      <c r="J51" s="87">
        <v>12525</v>
      </c>
      <c r="K51" s="87">
        <v>12554</v>
      </c>
      <c r="L51" s="87">
        <v>12537</v>
      </c>
      <c r="M51" s="88">
        <v>12676</v>
      </c>
    </row>
    <row r="52" spans="2:13" ht="27.75" customHeight="1" thickBot="1">
      <c r="B52" s="1207" t="s">
        <v>36</v>
      </c>
      <c r="C52" s="1208"/>
      <c r="D52" s="90"/>
      <c r="E52" s="1209" t="s">
        <v>37</v>
      </c>
      <c r="F52" s="1209"/>
      <c r="G52" s="1209"/>
      <c r="H52" s="1210"/>
      <c r="I52" s="91">
        <v>-4214</v>
      </c>
      <c r="J52" s="92">
        <v>-3183</v>
      </c>
      <c r="K52" s="92">
        <v>-2440</v>
      </c>
      <c r="L52" s="92">
        <v>-1460</v>
      </c>
      <c r="M52" s="93">
        <v>-1529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556</v>
      </c>
      <c r="H55" s="1239"/>
      <c r="I55" s="1237" t="s">
        <v>554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553</v>
      </c>
      <c r="H73" s="1228"/>
      <c r="I73" s="1233" t="s">
        <v>554</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560</v>
      </c>
      <c r="J75" s="1237"/>
      <c r="K75" s="1249">
        <v>3.3</v>
      </c>
      <c r="L75" s="1249">
        <v>4.7</v>
      </c>
      <c r="M75" s="1249">
        <v>5.5</v>
      </c>
      <c r="N75" s="1249">
        <v>6</v>
      </c>
      <c r="O75" s="1249">
        <v>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556</v>
      </c>
      <c r="H77" s="1239"/>
      <c r="I77" s="1237" t="s">
        <v>554</v>
      </c>
      <c r="J77" s="1237"/>
      <c r="K77" s="1248">
        <v>40.200000000000003</v>
      </c>
      <c r="L77" s="1248">
        <v>30.7</v>
      </c>
      <c r="M77" s="1236">
        <v>22.3</v>
      </c>
      <c r="N77" s="1236">
        <v>20.3</v>
      </c>
      <c r="O77" s="1236">
        <v>13</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560</v>
      </c>
      <c r="J79" s="1246"/>
      <c r="K79" s="1251">
        <v>10.1</v>
      </c>
      <c r="L79" s="1251">
        <v>9.1999999999999993</v>
      </c>
      <c r="M79" s="1251">
        <v>8.5</v>
      </c>
      <c r="N79" s="1251">
        <v>7.7</v>
      </c>
      <c r="O79" s="1251">
        <v>6.8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46330</v>
      </c>
      <c r="E3" s="116"/>
      <c r="F3" s="117">
        <v>42839</v>
      </c>
      <c r="G3" s="118"/>
      <c r="H3" s="119"/>
    </row>
    <row r="4" spans="1:8">
      <c r="A4" s="120"/>
      <c r="B4" s="121"/>
      <c r="C4" s="122"/>
      <c r="D4" s="123">
        <v>30291</v>
      </c>
      <c r="E4" s="124"/>
      <c r="F4" s="125">
        <v>22027</v>
      </c>
      <c r="G4" s="126"/>
      <c r="H4" s="127"/>
    </row>
    <row r="5" spans="1:8">
      <c r="A5" s="108" t="s">
        <v>518</v>
      </c>
      <c r="B5" s="113"/>
      <c r="C5" s="114"/>
      <c r="D5" s="115">
        <v>40203</v>
      </c>
      <c r="E5" s="116"/>
      <c r="F5" s="117">
        <v>46819</v>
      </c>
      <c r="G5" s="118"/>
      <c r="H5" s="119"/>
    </row>
    <row r="6" spans="1:8">
      <c r="A6" s="120"/>
      <c r="B6" s="121"/>
      <c r="C6" s="122"/>
      <c r="D6" s="123">
        <v>20539</v>
      </c>
      <c r="E6" s="124"/>
      <c r="F6" s="125">
        <v>24121</v>
      </c>
      <c r="G6" s="126"/>
      <c r="H6" s="127"/>
    </row>
    <row r="7" spans="1:8">
      <c r="A7" s="108" t="s">
        <v>519</v>
      </c>
      <c r="B7" s="113"/>
      <c r="C7" s="114"/>
      <c r="D7" s="115">
        <v>39906</v>
      </c>
      <c r="E7" s="116"/>
      <c r="F7" s="117">
        <v>53270</v>
      </c>
      <c r="G7" s="118"/>
      <c r="H7" s="119"/>
    </row>
    <row r="8" spans="1:8">
      <c r="A8" s="120"/>
      <c r="B8" s="121"/>
      <c r="C8" s="122"/>
      <c r="D8" s="123">
        <v>25503</v>
      </c>
      <c r="E8" s="124"/>
      <c r="F8" s="125">
        <v>24316</v>
      </c>
      <c r="G8" s="126"/>
      <c r="H8" s="127"/>
    </row>
    <row r="9" spans="1:8">
      <c r="A9" s="108" t="s">
        <v>520</v>
      </c>
      <c r="B9" s="113"/>
      <c r="C9" s="114"/>
      <c r="D9" s="115">
        <v>51931</v>
      </c>
      <c r="E9" s="116"/>
      <c r="F9" s="117">
        <v>53292</v>
      </c>
      <c r="G9" s="118"/>
      <c r="H9" s="119"/>
    </row>
    <row r="10" spans="1:8">
      <c r="A10" s="120"/>
      <c r="B10" s="121"/>
      <c r="C10" s="122"/>
      <c r="D10" s="123">
        <v>25354</v>
      </c>
      <c r="E10" s="124"/>
      <c r="F10" s="125">
        <v>28900</v>
      </c>
      <c r="G10" s="126"/>
      <c r="H10" s="127"/>
    </row>
    <row r="11" spans="1:8">
      <c r="A11" s="108" t="s">
        <v>521</v>
      </c>
      <c r="B11" s="113"/>
      <c r="C11" s="114"/>
      <c r="D11" s="115">
        <v>27417</v>
      </c>
      <c r="E11" s="116"/>
      <c r="F11" s="117">
        <v>49919</v>
      </c>
      <c r="G11" s="118"/>
      <c r="H11" s="119"/>
    </row>
    <row r="12" spans="1:8">
      <c r="A12" s="120"/>
      <c r="B12" s="121"/>
      <c r="C12" s="128"/>
      <c r="D12" s="123">
        <v>17108</v>
      </c>
      <c r="E12" s="124"/>
      <c r="F12" s="125">
        <v>26398</v>
      </c>
      <c r="G12" s="126"/>
      <c r="H12" s="127"/>
    </row>
    <row r="13" spans="1:8">
      <c r="A13" s="108"/>
      <c r="B13" s="113"/>
      <c r="C13" s="129"/>
      <c r="D13" s="130">
        <v>41157</v>
      </c>
      <c r="E13" s="131"/>
      <c r="F13" s="132">
        <v>49228</v>
      </c>
      <c r="G13" s="133"/>
      <c r="H13" s="119"/>
    </row>
    <row r="14" spans="1:8">
      <c r="A14" s="120"/>
      <c r="B14" s="121"/>
      <c r="C14" s="122"/>
      <c r="D14" s="123">
        <v>23759</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5.52</v>
      </c>
      <c r="C19" s="134">
        <f>ROUND(VALUE(SUBSTITUTE(実質収支比率等に係る経年分析!G$48,"▲","-")),2)</f>
        <v>4.93</v>
      </c>
      <c r="D19" s="134">
        <f>ROUND(VALUE(SUBSTITUTE(実質収支比率等に係る経年分析!H$48,"▲","-")),2)</f>
        <v>4.28</v>
      </c>
      <c r="E19" s="134">
        <f>ROUND(VALUE(SUBSTITUTE(実質収支比率等に係る経年分析!I$48,"▲","-")),2)</f>
        <v>5.23</v>
      </c>
      <c r="F19" s="134">
        <f>ROUND(VALUE(SUBSTITUTE(実質収支比率等に係る経年分析!J$48,"▲","-")),2)</f>
        <v>6.01</v>
      </c>
    </row>
    <row r="20" spans="1:11">
      <c r="A20" s="134" t="s">
        <v>42</v>
      </c>
      <c r="B20" s="134">
        <f>ROUND(VALUE(SUBSTITUTE(実質収支比率等に係る経年分析!F$47,"▲","-")),2)</f>
        <v>17.48</v>
      </c>
      <c r="C20" s="134">
        <f>ROUND(VALUE(SUBSTITUTE(実質収支比率等に係る経年分析!G$47,"▲","-")),2)</f>
        <v>16.559999999999999</v>
      </c>
      <c r="D20" s="134">
        <f>ROUND(VALUE(SUBSTITUTE(実質収支比率等に係る経年分析!H$47,"▲","-")),2)</f>
        <v>15.36</v>
      </c>
      <c r="E20" s="134">
        <f>ROUND(VALUE(SUBSTITUTE(実質収支比率等に係る経年分析!I$47,"▲","-")),2)</f>
        <v>14.66</v>
      </c>
      <c r="F20" s="134">
        <f>ROUND(VALUE(SUBSTITUTE(実質収支比率等に係る経年分析!J$47,"▲","-")),2)</f>
        <v>14.46</v>
      </c>
    </row>
    <row r="21" spans="1:11">
      <c r="A21" s="134" t="s">
        <v>43</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1.58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奨学資金特別会計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1352</v>
      </c>
      <c r="E42" s="136"/>
      <c r="F42" s="136"/>
      <c r="G42" s="136">
        <f>'実質公債費比率（分子）の構造'!L$52</f>
        <v>1242</v>
      </c>
      <c r="H42" s="136"/>
      <c r="I42" s="136"/>
      <c r="J42" s="136">
        <f>'実質公債費比率（分子）の構造'!M$52</f>
        <v>1134</v>
      </c>
      <c r="K42" s="136"/>
      <c r="L42" s="136"/>
      <c r="M42" s="136">
        <f>'実質公債費比率（分子）の構造'!N$52</f>
        <v>1130</v>
      </c>
      <c r="N42" s="136"/>
      <c r="O42" s="136"/>
      <c r="P42" s="136">
        <f>'実質公債費比率（分子）の構造'!O$52</f>
        <v>1056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28</v>
      </c>
      <c r="C45" s="136"/>
      <c r="D45" s="136"/>
      <c r="E45" s="136">
        <f>'実質公債費比率（分子）の構造'!L$49</f>
        <v>26</v>
      </c>
      <c r="F45" s="136"/>
      <c r="G45" s="136"/>
      <c r="H45" s="136">
        <f>'実質公債費比率（分子）の構造'!M$49</f>
        <v>26</v>
      </c>
      <c r="I45" s="136"/>
      <c r="J45" s="136"/>
      <c r="K45" s="136">
        <f>'実質公債費比率（分子）の構造'!N$49</f>
        <v>28</v>
      </c>
      <c r="L45" s="136"/>
      <c r="M45" s="136"/>
      <c r="N45" s="136">
        <f>'実質公債費比率（分子）の構造'!O$49</f>
        <v>42</v>
      </c>
      <c r="O45" s="136"/>
      <c r="P45" s="136"/>
    </row>
    <row r="46" spans="1:16">
      <c r="A46" s="136" t="s">
        <v>54</v>
      </c>
      <c r="B46" s="136">
        <f>'実質公債費比率（分子）の構造'!K$48</f>
        <v>672</v>
      </c>
      <c r="C46" s="136"/>
      <c r="D46" s="136"/>
      <c r="E46" s="136">
        <f>'実質公債費比率（分子）の構造'!L$48</f>
        <v>729</v>
      </c>
      <c r="F46" s="136"/>
      <c r="G46" s="136"/>
      <c r="H46" s="136">
        <f>'実質公債費比率（分子）の構造'!M$48</f>
        <v>694</v>
      </c>
      <c r="I46" s="136"/>
      <c r="J46" s="136"/>
      <c r="K46" s="136">
        <f>'実質公債費比率（分子）の構造'!N$48</f>
        <v>711</v>
      </c>
      <c r="L46" s="136"/>
      <c r="M46" s="136"/>
      <c r="N46" s="136">
        <f>'実質公債費比率（分子）の構造'!O$48</f>
        <v>740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899</v>
      </c>
      <c r="C49" s="136"/>
      <c r="D49" s="136"/>
      <c r="E49" s="136">
        <f>'実質公債費比率（分子）の構造'!L$45</f>
        <v>928</v>
      </c>
      <c r="F49" s="136"/>
      <c r="G49" s="136"/>
      <c r="H49" s="136">
        <f>'実質公債費比率（分子）の構造'!M$45</f>
        <v>836</v>
      </c>
      <c r="I49" s="136"/>
      <c r="J49" s="136"/>
      <c r="K49" s="136">
        <f>'実質公債費比率（分子）の構造'!N$45</f>
        <v>741</v>
      </c>
      <c r="L49" s="136"/>
      <c r="M49" s="136"/>
      <c r="N49" s="136">
        <f>'実質公債費比率（分子）の構造'!O$45</f>
        <v>726</v>
      </c>
      <c r="O49" s="136"/>
      <c r="P49" s="136"/>
    </row>
    <row r="50" spans="1:16">
      <c r="A50" s="136" t="s">
        <v>58</v>
      </c>
      <c r="B50" s="136" t="e">
        <f>NA()</f>
        <v>#N/A</v>
      </c>
      <c r="C50" s="136">
        <f>IF(ISNUMBER('実質公債費比率（分子）の構造'!K$53),'実質公債費比率（分子）の構造'!K$53,NA())</f>
        <v>247</v>
      </c>
      <c r="D50" s="136" t="e">
        <f>NA()</f>
        <v>#N/A</v>
      </c>
      <c r="E50" s="136" t="e">
        <f>NA()</f>
        <v>#N/A</v>
      </c>
      <c r="F50" s="136">
        <f>IF(ISNUMBER('実質公債費比率（分子）の構造'!L$53),'実質公債費比率（分子）の構造'!L$53,NA())</f>
        <v>441</v>
      </c>
      <c r="G50" s="136" t="e">
        <f>NA()</f>
        <v>#N/A</v>
      </c>
      <c r="H50" s="136" t="e">
        <f>NA()</f>
        <v>#N/A</v>
      </c>
      <c r="I50" s="136">
        <f>IF(ISNUMBER('実質公債費比率（分子）の構造'!M$53),'実質公債費比率（分子）の構造'!M$53,NA())</f>
        <v>422</v>
      </c>
      <c r="J50" s="136" t="e">
        <f>NA()</f>
        <v>#N/A</v>
      </c>
      <c r="K50" s="136" t="e">
        <f>NA()</f>
        <v>#N/A</v>
      </c>
      <c r="L50" s="136">
        <f>IF(ISNUMBER('実質公債費比率（分子）の構造'!N$53),'実質公債費比率（分子）の構造'!N$53,NA())</f>
        <v>350</v>
      </c>
      <c r="M50" s="136" t="e">
        <f>NA()</f>
        <v>#N/A</v>
      </c>
      <c r="N50" s="136" t="e">
        <f>NA()</f>
        <v>#N/A</v>
      </c>
      <c r="O50" s="136">
        <f>IF(ISNUMBER('実質公債費比率（分子）の構造'!O$53),'実質公債費比率（分子）の構造'!O$53,NA())</f>
        <v>452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12464</v>
      </c>
      <c r="E56" s="135"/>
      <c r="F56" s="135"/>
      <c r="G56" s="135">
        <f>'将来負担比率（分子）の構造'!J$51</f>
        <v>12525</v>
      </c>
      <c r="H56" s="135"/>
      <c r="I56" s="135"/>
      <c r="J56" s="135">
        <f>'将来負担比率（分子）の構造'!K$51</f>
        <v>12554</v>
      </c>
      <c r="K56" s="135"/>
      <c r="L56" s="135"/>
      <c r="M56" s="135">
        <f>'将来負担比率（分子）の構造'!L$51</f>
        <v>12537</v>
      </c>
      <c r="N56" s="135"/>
      <c r="O56" s="135"/>
      <c r="P56" s="135">
        <f>'将来負担比率（分子）の構造'!M$51</f>
        <v>12676</v>
      </c>
    </row>
    <row r="57" spans="1:16">
      <c r="A57" s="135" t="s">
        <v>34</v>
      </c>
      <c r="B57" s="135"/>
      <c r="C57" s="135"/>
      <c r="D57" s="135">
        <f>'将来負担比率（分子）の構造'!I$50</f>
        <v>2530</v>
      </c>
      <c r="E57" s="135"/>
      <c r="F57" s="135"/>
      <c r="G57" s="135">
        <f>'将来負担比率（分子）の構造'!J$50</f>
        <v>2144</v>
      </c>
      <c r="H57" s="135"/>
      <c r="I57" s="135"/>
      <c r="J57" s="135">
        <f>'将来負担比率（分子）の構造'!K$50</f>
        <v>1268</v>
      </c>
      <c r="K57" s="135"/>
      <c r="L57" s="135"/>
      <c r="M57" s="135">
        <f>'将来負担比率（分子）の構造'!L$50</f>
        <v>410</v>
      </c>
      <c r="N57" s="135"/>
      <c r="O57" s="135"/>
      <c r="P57" s="135">
        <f>'将来負担比率（分子）の構造'!M$50</f>
        <v>60</v>
      </c>
    </row>
    <row r="58" spans="1:16">
      <c r="A58" s="135" t="s">
        <v>33</v>
      </c>
      <c r="B58" s="135"/>
      <c r="C58" s="135"/>
      <c r="D58" s="135">
        <f>'将来負担比率（分子）の構造'!I$49</f>
        <v>5111</v>
      </c>
      <c r="E58" s="135"/>
      <c r="F58" s="135"/>
      <c r="G58" s="135">
        <f>'将来負担比率（分子）の構造'!J$49</f>
        <v>5157</v>
      </c>
      <c r="H58" s="135"/>
      <c r="I58" s="135"/>
      <c r="J58" s="135">
        <f>'将来負担比率（分子）の構造'!K$49</f>
        <v>5145</v>
      </c>
      <c r="K58" s="135"/>
      <c r="L58" s="135"/>
      <c r="M58" s="135">
        <f>'将来負担比率（分子）の構造'!L$49</f>
        <v>5188</v>
      </c>
      <c r="N58" s="135"/>
      <c r="O58" s="135"/>
      <c r="P58" s="135">
        <f>'将来負担比率（分子）の構造'!M$49</f>
        <v>5491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t="str">
        <f>'将来負担比率（分子）の構造'!J$46</f>
        <v>-</v>
      </c>
      <c r="F61" s="135"/>
      <c r="G61" s="135"/>
      <c r="H61" s="135" t="str">
        <f>'将来負担比率（分子）の構造'!K$46</f>
        <v>-</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1408</v>
      </c>
      <c r="C62" s="135"/>
      <c r="D62" s="135"/>
      <c r="E62" s="135">
        <f>'将来負担比率（分子）の構造'!J$45</f>
        <v>1311</v>
      </c>
      <c r="F62" s="135"/>
      <c r="G62" s="135"/>
      <c r="H62" s="135">
        <f>'将来負担比率（分子）の構造'!K$45</f>
        <v>1082</v>
      </c>
      <c r="I62" s="135"/>
      <c r="J62" s="135"/>
      <c r="K62" s="135">
        <f>'将来負担比率（分子）の構造'!L$45</f>
        <v>758</v>
      </c>
      <c r="L62" s="135"/>
      <c r="M62" s="135"/>
      <c r="N62" s="135">
        <f>'将来負担比率（分子）の構造'!M$45</f>
        <v>633</v>
      </c>
      <c r="O62" s="135"/>
      <c r="P62" s="135"/>
    </row>
    <row r="63" spans="1:16">
      <c r="A63" s="135" t="s">
        <v>27</v>
      </c>
      <c r="B63" s="135">
        <f>'将来負担比率（分子）の構造'!I$44</f>
        <v>183</v>
      </c>
      <c r="C63" s="135"/>
      <c r="D63" s="135"/>
      <c r="E63" s="135">
        <f>'将来負担比率（分子）の構造'!J$44</f>
        <v>163</v>
      </c>
      <c r="F63" s="135"/>
      <c r="G63" s="135"/>
      <c r="H63" s="135">
        <f>'将来負担比率（分子）の構造'!K$44</f>
        <v>157</v>
      </c>
      <c r="I63" s="135"/>
      <c r="J63" s="135"/>
      <c r="K63" s="135">
        <f>'将来負担比率（分子）の構造'!L$44</f>
        <v>255</v>
      </c>
      <c r="L63" s="135"/>
      <c r="M63" s="135"/>
      <c r="N63" s="135">
        <f>'将来負担比率（分子）の構造'!M$44</f>
        <v>434</v>
      </c>
      <c r="O63" s="135"/>
      <c r="P63" s="135"/>
    </row>
    <row r="64" spans="1:16">
      <c r="A64" s="135" t="s">
        <v>26</v>
      </c>
      <c r="B64" s="135">
        <f>'将来負担比率（分子）の構造'!I$43</f>
        <v>7434</v>
      </c>
      <c r="C64" s="135"/>
      <c r="D64" s="135"/>
      <c r="E64" s="135">
        <f>'将来負担比率（分子）の構造'!J$43</f>
        <v>8147</v>
      </c>
      <c r="F64" s="135"/>
      <c r="G64" s="135"/>
      <c r="H64" s="135">
        <f>'将来負担比率（分子）の構造'!K$43</f>
        <v>8140</v>
      </c>
      <c r="I64" s="135"/>
      <c r="J64" s="135"/>
      <c r="K64" s="135">
        <f>'将来負担比率（分子）の構造'!L$43</f>
        <v>8014</v>
      </c>
      <c r="L64" s="135"/>
      <c r="M64" s="135"/>
      <c r="N64" s="135">
        <f>'将来負担比率（分子）の構造'!M$43</f>
        <v>7907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6863</v>
      </c>
      <c r="C66" s="135"/>
      <c r="D66" s="135"/>
      <c r="E66" s="135">
        <f>'将来負担比率（分子）の構造'!J$41</f>
        <v>7021</v>
      </c>
      <c r="F66" s="135"/>
      <c r="G66" s="135"/>
      <c r="H66" s="135">
        <f>'将来負担比率（分子）の構造'!K$41</f>
        <v>7148</v>
      </c>
      <c r="I66" s="135"/>
      <c r="J66" s="135"/>
      <c r="K66" s="135">
        <f>'将来負担比率（分子）の構造'!L$41</f>
        <v>7649</v>
      </c>
      <c r="L66" s="135"/>
      <c r="M66" s="135"/>
      <c r="N66" s="135">
        <f>'将来負担比率（分子）の構造'!M$41</f>
        <v>7724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4764062</v>
      </c>
      <c r="S5" s="669"/>
      <c r="T5" s="669"/>
      <c r="U5" s="669"/>
      <c r="V5" s="669"/>
      <c r="W5" s="669"/>
      <c r="X5" s="669"/>
      <c r="Y5" s="716"/>
      <c r="Z5" s="729">
        <v>37.6</v>
      </c>
      <c r="AA5" s="729"/>
      <c r="AB5" s="729"/>
      <c r="AC5" s="729"/>
      <c r="AD5" s="730">
        <v>4761641</v>
      </c>
      <c r="AE5" s="730"/>
      <c r="AF5" s="730"/>
      <c r="AG5" s="730"/>
      <c r="AH5" s="730"/>
      <c r="AI5" s="730"/>
      <c r="AJ5" s="730"/>
      <c r="AK5" s="730"/>
      <c r="AL5" s="717">
        <v>62.4</v>
      </c>
      <c r="AM5" s="686"/>
      <c r="AN5" s="686"/>
      <c r="AO5" s="718"/>
      <c r="AP5" s="705" t="s">
        <v>204</v>
      </c>
      <c r="AQ5" s="706"/>
      <c r="AR5" s="706"/>
      <c r="AS5" s="706"/>
      <c r="AT5" s="706"/>
      <c r="AU5" s="706"/>
      <c r="AV5" s="706"/>
      <c r="AW5" s="706"/>
      <c r="AX5" s="706"/>
      <c r="AY5" s="706"/>
      <c r="AZ5" s="706"/>
      <c r="BA5" s="706"/>
      <c r="BB5" s="706"/>
      <c r="BC5" s="706"/>
      <c r="BD5" s="706"/>
      <c r="BE5" s="706"/>
      <c r="BF5" s="707"/>
      <c r="BG5" s="618">
        <v>4761641</v>
      </c>
      <c r="BH5" s="619"/>
      <c r="BI5" s="619"/>
      <c r="BJ5" s="619"/>
      <c r="BK5" s="619"/>
      <c r="BL5" s="619"/>
      <c r="BM5" s="619"/>
      <c r="BN5" s="620"/>
      <c r="BO5" s="671">
        <v>99.9</v>
      </c>
      <c r="BP5" s="671"/>
      <c r="BQ5" s="671"/>
      <c r="BR5" s="671"/>
      <c r="BS5" s="672">
        <v>54648</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155678</v>
      </c>
      <c r="S6" s="619"/>
      <c r="T6" s="619"/>
      <c r="U6" s="619"/>
      <c r="V6" s="619"/>
      <c r="W6" s="619"/>
      <c r="X6" s="619"/>
      <c r="Y6" s="620"/>
      <c r="Z6" s="671">
        <v>1.2</v>
      </c>
      <c r="AA6" s="671"/>
      <c r="AB6" s="671"/>
      <c r="AC6" s="671"/>
      <c r="AD6" s="672">
        <v>155678</v>
      </c>
      <c r="AE6" s="672"/>
      <c r="AF6" s="672"/>
      <c r="AG6" s="672"/>
      <c r="AH6" s="672"/>
      <c r="AI6" s="672"/>
      <c r="AJ6" s="672"/>
      <c r="AK6" s="672"/>
      <c r="AL6" s="641">
        <v>2</v>
      </c>
      <c r="AM6" s="673"/>
      <c r="AN6" s="673"/>
      <c r="AO6" s="674"/>
      <c r="AP6" s="615" t="s">
        <v>209</v>
      </c>
      <c r="AQ6" s="616"/>
      <c r="AR6" s="616"/>
      <c r="AS6" s="616"/>
      <c r="AT6" s="616"/>
      <c r="AU6" s="616"/>
      <c r="AV6" s="616"/>
      <c r="AW6" s="616"/>
      <c r="AX6" s="616"/>
      <c r="AY6" s="616"/>
      <c r="AZ6" s="616"/>
      <c r="BA6" s="616"/>
      <c r="BB6" s="616"/>
      <c r="BC6" s="616"/>
      <c r="BD6" s="616"/>
      <c r="BE6" s="616"/>
      <c r="BF6" s="617"/>
      <c r="BG6" s="618">
        <v>4761641</v>
      </c>
      <c r="BH6" s="619"/>
      <c r="BI6" s="619"/>
      <c r="BJ6" s="619"/>
      <c r="BK6" s="619"/>
      <c r="BL6" s="619"/>
      <c r="BM6" s="619"/>
      <c r="BN6" s="620"/>
      <c r="BO6" s="671">
        <v>99.9</v>
      </c>
      <c r="BP6" s="671"/>
      <c r="BQ6" s="671"/>
      <c r="BR6" s="671"/>
      <c r="BS6" s="672">
        <v>54648</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146201</v>
      </c>
      <c r="CS6" s="619"/>
      <c r="CT6" s="619"/>
      <c r="CU6" s="619"/>
      <c r="CV6" s="619"/>
      <c r="CW6" s="619"/>
      <c r="CX6" s="619"/>
      <c r="CY6" s="620"/>
      <c r="CZ6" s="671">
        <v>1.2</v>
      </c>
      <c r="DA6" s="671"/>
      <c r="DB6" s="671"/>
      <c r="DC6" s="671"/>
      <c r="DD6" s="624" t="s">
        <v>211</v>
      </c>
      <c r="DE6" s="619"/>
      <c r="DF6" s="619"/>
      <c r="DG6" s="619"/>
      <c r="DH6" s="619"/>
      <c r="DI6" s="619"/>
      <c r="DJ6" s="619"/>
      <c r="DK6" s="619"/>
      <c r="DL6" s="619"/>
      <c r="DM6" s="619"/>
      <c r="DN6" s="619"/>
      <c r="DO6" s="619"/>
      <c r="DP6" s="620"/>
      <c r="DQ6" s="624">
        <v>146201</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6961</v>
      </c>
      <c r="S7" s="619"/>
      <c r="T7" s="619"/>
      <c r="U7" s="619"/>
      <c r="V7" s="619"/>
      <c r="W7" s="619"/>
      <c r="X7" s="619"/>
      <c r="Y7" s="620"/>
      <c r="Z7" s="671">
        <v>0.1</v>
      </c>
      <c r="AA7" s="671"/>
      <c r="AB7" s="671"/>
      <c r="AC7" s="671"/>
      <c r="AD7" s="672">
        <v>6961</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2291659</v>
      </c>
      <c r="BH7" s="619"/>
      <c r="BI7" s="619"/>
      <c r="BJ7" s="619"/>
      <c r="BK7" s="619"/>
      <c r="BL7" s="619"/>
      <c r="BM7" s="619"/>
      <c r="BN7" s="620"/>
      <c r="BO7" s="671">
        <v>48.1</v>
      </c>
      <c r="BP7" s="671"/>
      <c r="BQ7" s="671"/>
      <c r="BR7" s="671"/>
      <c r="BS7" s="672">
        <v>54648</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1513259</v>
      </c>
      <c r="CS7" s="619"/>
      <c r="CT7" s="619"/>
      <c r="CU7" s="619"/>
      <c r="CV7" s="619"/>
      <c r="CW7" s="619"/>
      <c r="CX7" s="619"/>
      <c r="CY7" s="620"/>
      <c r="CZ7" s="671">
        <v>12.5</v>
      </c>
      <c r="DA7" s="671"/>
      <c r="DB7" s="671"/>
      <c r="DC7" s="671"/>
      <c r="DD7" s="624">
        <v>31765</v>
      </c>
      <c r="DE7" s="619"/>
      <c r="DF7" s="619"/>
      <c r="DG7" s="619"/>
      <c r="DH7" s="619"/>
      <c r="DI7" s="619"/>
      <c r="DJ7" s="619"/>
      <c r="DK7" s="619"/>
      <c r="DL7" s="619"/>
      <c r="DM7" s="619"/>
      <c r="DN7" s="619"/>
      <c r="DO7" s="619"/>
      <c r="DP7" s="620"/>
      <c r="DQ7" s="624">
        <v>1318821</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27095</v>
      </c>
      <c r="S8" s="619"/>
      <c r="T8" s="619"/>
      <c r="U8" s="619"/>
      <c r="V8" s="619"/>
      <c r="W8" s="619"/>
      <c r="X8" s="619"/>
      <c r="Y8" s="620"/>
      <c r="Z8" s="671">
        <v>0.2</v>
      </c>
      <c r="AA8" s="671"/>
      <c r="AB8" s="671"/>
      <c r="AC8" s="671"/>
      <c r="AD8" s="672">
        <v>27095</v>
      </c>
      <c r="AE8" s="672"/>
      <c r="AF8" s="672"/>
      <c r="AG8" s="672"/>
      <c r="AH8" s="672"/>
      <c r="AI8" s="672"/>
      <c r="AJ8" s="672"/>
      <c r="AK8" s="672"/>
      <c r="AL8" s="641">
        <v>0.4</v>
      </c>
      <c r="AM8" s="673"/>
      <c r="AN8" s="673"/>
      <c r="AO8" s="674"/>
      <c r="AP8" s="615" t="s">
        <v>216</v>
      </c>
      <c r="AQ8" s="616"/>
      <c r="AR8" s="616"/>
      <c r="AS8" s="616"/>
      <c r="AT8" s="616"/>
      <c r="AU8" s="616"/>
      <c r="AV8" s="616"/>
      <c r="AW8" s="616"/>
      <c r="AX8" s="616"/>
      <c r="AY8" s="616"/>
      <c r="AZ8" s="616"/>
      <c r="BA8" s="616"/>
      <c r="BB8" s="616"/>
      <c r="BC8" s="616"/>
      <c r="BD8" s="616"/>
      <c r="BE8" s="616"/>
      <c r="BF8" s="617"/>
      <c r="BG8" s="618">
        <v>67832</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4439429</v>
      </c>
      <c r="CS8" s="619"/>
      <c r="CT8" s="619"/>
      <c r="CU8" s="619"/>
      <c r="CV8" s="619"/>
      <c r="CW8" s="619"/>
      <c r="CX8" s="619"/>
      <c r="CY8" s="620"/>
      <c r="CZ8" s="671">
        <v>36.6</v>
      </c>
      <c r="DA8" s="671"/>
      <c r="DB8" s="671"/>
      <c r="DC8" s="671"/>
      <c r="DD8" s="624">
        <v>58498</v>
      </c>
      <c r="DE8" s="619"/>
      <c r="DF8" s="619"/>
      <c r="DG8" s="619"/>
      <c r="DH8" s="619"/>
      <c r="DI8" s="619"/>
      <c r="DJ8" s="619"/>
      <c r="DK8" s="619"/>
      <c r="DL8" s="619"/>
      <c r="DM8" s="619"/>
      <c r="DN8" s="619"/>
      <c r="DO8" s="619"/>
      <c r="DP8" s="620"/>
      <c r="DQ8" s="624">
        <v>2372035</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23292</v>
      </c>
      <c r="S9" s="619"/>
      <c r="T9" s="619"/>
      <c r="U9" s="619"/>
      <c r="V9" s="619"/>
      <c r="W9" s="619"/>
      <c r="X9" s="619"/>
      <c r="Y9" s="620"/>
      <c r="Z9" s="671">
        <v>0.2</v>
      </c>
      <c r="AA9" s="671"/>
      <c r="AB9" s="671"/>
      <c r="AC9" s="671"/>
      <c r="AD9" s="672">
        <v>23292</v>
      </c>
      <c r="AE9" s="672"/>
      <c r="AF9" s="672"/>
      <c r="AG9" s="672"/>
      <c r="AH9" s="672"/>
      <c r="AI9" s="672"/>
      <c r="AJ9" s="672"/>
      <c r="AK9" s="672"/>
      <c r="AL9" s="641">
        <v>0.3</v>
      </c>
      <c r="AM9" s="673"/>
      <c r="AN9" s="673"/>
      <c r="AO9" s="674"/>
      <c r="AP9" s="615" t="s">
        <v>219</v>
      </c>
      <c r="AQ9" s="616"/>
      <c r="AR9" s="616"/>
      <c r="AS9" s="616"/>
      <c r="AT9" s="616"/>
      <c r="AU9" s="616"/>
      <c r="AV9" s="616"/>
      <c r="AW9" s="616"/>
      <c r="AX9" s="616"/>
      <c r="AY9" s="616"/>
      <c r="AZ9" s="616"/>
      <c r="BA9" s="616"/>
      <c r="BB9" s="616"/>
      <c r="BC9" s="616"/>
      <c r="BD9" s="616"/>
      <c r="BE9" s="616"/>
      <c r="BF9" s="617"/>
      <c r="BG9" s="618">
        <v>1906528</v>
      </c>
      <c r="BH9" s="619"/>
      <c r="BI9" s="619"/>
      <c r="BJ9" s="619"/>
      <c r="BK9" s="619"/>
      <c r="BL9" s="619"/>
      <c r="BM9" s="619"/>
      <c r="BN9" s="620"/>
      <c r="BO9" s="671">
        <v>40</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979685</v>
      </c>
      <c r="CS9" s="619"/>
      <c r="CT9" s="619"/>
      <c r="CU9" s="619"/>
      <c r="CV9" s="619"/>
      <c r="CW9" s="619"/>
      <c r="CX9" s="619"/>
      <c r="CY9" s="620"/>
      <c r="CZ9" s="671">
        <v>8.1</v>
      </c>
      <c r="DA9" s="671"/>
      <c r="DB9" s="671"/>
      <c r="DC9" s="671"/>
      <c r="DD9" s="624">
        <v>236051</v>
      </c>
      <c r="DE9" s="619"/>
      <c r="DF9" s="619"/>
      <c r="DG9" s="619"/>
      <c r="DH9" s="619"/>
      <c r="DI9" s="619"/>
      <c r="DJ9" s="619"/>
      <c r="DK9" s="619"/>
      <c r="DL9" s="619"/>
      <c r="DM9" s="619"/>
      <c r="DN9" s="619"/>
      <c r="DO9" s="619"/>
      <c r="DP9" s="620"/>
      <c r="DQ9" s="624">
        <v>748429</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738195</v>
      </c>
      <c r="S10" s="619"/>
      <c r="T10" s="619"/>
      <c r="U10" s="619"/>
      <c r="V10" s="619"/>
      <c r="W10" s="619"/>
      <c r="X10" s="619"/>
      <c r="Y10" s="620"/>
      <c r="Z10" s="671">
        <v>5.8</v>
      </c>
      <c r="AA10" s="671"/>
      <c r="AB10" s="671"/>
      <c r="AC10" s="671"/>
      <c r="AD10" s="672">
        <v>738195</v>
      </c>
      <c r="AE10" s="672"/>
      <c r="AF10" s="672"/>
      <c r="AG10" s="672"/>
      <c r="AH10" s="672"/>
      <c r="AI10" s="672"/>
      <c r="AJ10" s="672"/>
      <c r="AK10" s="672"/>
      <c r="AL10" s="641">
        <v>9.6999999999999993</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109613</v>
      </c>
      <c r="BH10" s="619"/>
      <c r="BI10" s="619"/>
      <c r="BJ10" s="619"/>
      <c r="BK10" s="619"/>
      <c r="BL10" s="619"/>
      <c r="BM10" s="619"/>
      <c r="BN10" s="620"/>
      <c r="BO10" s="671">
        <v>2.2999999999999998</v>
      </c>
      <c r="BP10" s="671"/>
      <c r="BQ10" s="671"/>
      <c r="BR10" s="671"/>
      <c r="BS10" s="624">
        <v>18533</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80</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80</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34620</v>
      </c>
      <c r="S11" s="619"/>
      <c r="T11" s="619"/>
      <c r="U11" s="619"/>
      <c r="V11" s="619"/>
      <c r="W11" s="619"/>
      <c r="X11" s="619"/>
      <c r="Y11" s="620"/>
      <c r="Z11" s="671">
        <v>0.3</v>
      </c>
      <c r="AA11" s="671"/>
      <c r="AB11" s="671"/>
      <c r="AC11" s="671"/>
      <c r="AD11" s="672">
        <v>34620</v>
      </c>
      <c r="AE11" s="672"/>
      <c r="AF11" s="672"/>
      <c r="AG11" s="672"/>
      <c r="AH11" s="672"/>
      <c r="AI11" s="672"/>
      <c r="AJ11" s="672"/>
      <c r="AK11" s="672"/>
      <c r="AL11" s="641">
        <v>0.5</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207686</v>
      </c>
      <c r="BH11" s="619"/>
      <c r="BI11" s="619"/>
      <c r="BJ11" s="619"/>
      <c r="BK11" s="619"/>
      <c r="BL11" s="619"/>
      <c r="BM11" s="619"/>
      <c r="BN11" s="620"/>
      <c r="BO11" s="671">
        <v>4.4000000000000004</v>
      </c>
      <c r="BP11" s="671"/>
      <c r="BQ11" s="671"/>
      <c r="BR11" s="671"/>
      <c r="BS11" s="624">
        <v>36115</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497800</v>
      </c>
      <c r="CS11" s="619"/>
      <c r="CT11" s="619"/>
      <c r="CU11" s="619"/>
      <c r="CV11" s="619"/>
      <c r="CW11" s="619"/>
      <c r="CX11" s="619"/>
      <c r="CY11" s="620"/>
      <c r="CZ11" s="671">
        <v>4.0999999999999996</v>
      </c>
      <c r="DA11" s="671"/>
      <c r="DB11" s="671"/>
      <c r="DC11" s="671"/>
      <c r="DD11" s="624">
        <v>51835</v>
      </c>
      <c r="DE11" s="619"/>
      <c r="DF11" s="619"/>
      <c r="DG11" s="619"/>
      <c r="DH11" s="619"/>
      <c r="DI11" s="619"/>
      <c r="DJ11" s="619"/>
      <c r="DK11" s="619"/>
      <c r="DL11" s="619"/>
      <c r="DM11" s="619"/>
      <c r="DN11" s="619"/>
      <c r="DO11" s="619"/>
      <c r="DP11" s="620"/>
      <c r="DQ11" s="624">
        <v>383334</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2128129</v>
      </c>
      <c r="BH12" s="619"/>
      <c r="BI12" s="619"/>
      <c r="BJ12" s="619"/>
      <c r="BK12" s="619"/>
      <c r="BL12" s="619"/>
      <c r="BM12" s="619"/>
      <c r="BN12" s="620"/>
      <c r="BO12" s="671">
        <v>44.7</v>
      </c>
      <c r="BP12" s="671"/>
      <c r="BQ12" s="671"/>
      <c r="BR12" s="671"/>
      <c r="BS12" s="624" t="s">
        <v>109</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419988</v>
      </c>
      <c r="CS12" s="619"/>
      <c r="CT12" s="619"/>
      <c r="CU12" s="619"/>
      <c r="CV12" s="619"/>
      <c r="CW12" s="619"/>
      <c r="CX12" s="619"/>
      <c r="CY12" s="620"/>
      <c r="CZ12" s="671">
        <v>3.5</v>
      </c>
      <c r="DA12" s="671"/>
      <c r="DB12" s="671"/>
      <c r="DC12" s="671"/>
      <c r="DD12" s="624">
        <v>16799</v>
      </c>
      <c r="DE12" s="619"/>
      <c r="DF12" s="619"/>
      <c r="DG12" s="619"/>
      <c r="DH12" s="619"/>
      <c r="DI12" s="619"/>
      <c r="DJ12" s="619"/>
      <c r="DK12" s="619"/>
      <c r="DL12" s="619"/>
      <c r="DM12" s="619"/>
      <c r="DN12" s="619"/>
      <c r="DO12" s="619"/>
      <c r="DP12" s="620"/>
      <c r="DQ12" s="624">
        <v>195232</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35376</v>
      </c>
      <c r="S13" s="619"/>
      <c r="T13" s="619"/>
      <c r="U13" s="619"/>
      <c r="V13" s="619"/>
      <c r="W13" s="619"/>
      <c r="X13" s="619"/>
      <c r="Y13" s="620"/>
      <c r="Z13" s="671">
        <v>0.3</v>
      </c>
      <c r="AA13" s="671"/>
      <c r="AB13" s="671"/>
      <c r="AC13" s="671"/>
      <c r="AD13" s="672">
        <v>35376</v>
      </c>
      <c r="AE13" s="672"/>
      <c r="AF13" s="672"/>
      <c r="AG13" s="672"/>
      <c r="AH13" s="672"/>
      <c r="AI13" s="672"/>
      <c r="AJ13" s="672"/>
      <c r="AK13" s="672"/>
      <c r="AL13" s="641">
        <v>0.5</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2124626</v>
      </c>
      <c r="BH13" s="619"/>
      <c r="BI13" s="619"/>
      <c r="BJ13" s="619"/>
      <c r="BK13" s="619"/>
      <c r="BL13" s="619"/>
      <c r="BM13" s="619"/>
      <c r="BN13" s="620"/>
      <c r="BO13" s="671">
        <v>44.6</v>
      </c>
      <c r="BP13" s="671"/>
      <c r="BQ13" s="671"/>
      <c r="BR13" s="671"/>
      <c r="BS13" s="624" t="s">
        <v>109</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1369702</v>
      </c>
      <c r="CS13" s="619"/>
      <c r="CT13" s="619"/>
      <c r="CU13" s="619"/>
      <c r="CV13" s="619"/>
      <c r="CW13" s="619"/>
      <c r="CX13" s="619"/>
      <c r="CY13" s="620"/>
      <c r="CZ13" s="671">
        <v>11.3</v>
      </c>
      <c r="DA13" s="671"/>
      <c r="DB13" s="671"/>
      <c r="DC13" s="671"/>
      <c r="DD13" s="624">
        <v>554042</v>
      </c>
      <c r="DE13" s="619"/>
      <c r="DF13" s="619"/>
      <c r="DG13" s="619"/>
      <c r="DH13" s="619"/>
      <c r="DI13" s="619"/>
      <c r="DJ13" s="619"/>
      <c r="DK13" s="619"/>
      <c r="DL13" s="619"/>
      <c r="DM13" s="619"/>
      <c r="DN13" s="619"/>
      <c r="DO13" s="619"/>
      <c r="DP13" s="620"/>
      <c r="DQ13" s="624">
        <v>1049750</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73527</v>
      </c>
      <c r="BH14" s="619"/>
      <c r="BI14" s="619"/>
      <c r="BJ14" s="619"/>
      <c r="BK14" s="619"/>
      <c r="BL14" s="619"/>
      <c r="BM14" s="619"/>
      <c r="BN14" s="620"/>
      <c r="BO14" s="671">
        <v>1.5</v>
      </c>
      <c r="BP14" s="671"/>
      <c r="BQ14" s="671"/>
      <c r="BR14" s="671"/>
      <c r="BS14" s="624" t="s">
        <v>109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552210</v>
      </c>
      <c r="CS14" s="619"/>
      <c r="CT14" s="619"/>
      <c r="CU14" s="619"/>
      <c r="CV14" s="619"/>
      <c r="CW14" s="619"/>
      <c r="CX14" s="619"/>
      <c r="CY14" s="620"/>
      <c r="CZ14" s="671">
        <v>4.5999999999999996</v>
      </c>
      <c r="DA14" s="671"/>
      <c r="DB14" s="671"/>
      <c r="DC14" s="671"/>
      <c r="DD14" s="624">
        <v>21730</v>
      </c>
      <c r="DE14" s="619"/>
      <c r="DF14" s="619"/>
      <c r="DG14" s="619"/>
      <c r="DH14" s="619"/>
      <c r="DI14" s="619"/>
      <c r="DJ14" s="619"/>
      <c r="DK14" s="619"/>
      <c r="DL14" s="619"/>
      <c r="DM14" s="619"/>
      <c r="DN14" s="619"/>
      <c r="DO14" s="619"/>
      <c r="DP14" s="620"/>
      <c r="DQ14" s="624">
        <v>530778</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26928</v>
      </c>
      <c r="S15" s="619"/>
      <c r="T15" s="619"/>
      <c r="U15" s="619"/>
      <c r="V15" s="619"/>
      <c r="W15" s="619"/>
      <c r="X15" s="619"/>
      <c r="Y15" s="620"/>
      <c r="Z15" s="671">
        <v>0.2</v>
      </c>
      <c r="AA15" s="671"/>
      <c r="AB15" s="671"/>
      <c r="AC15" s="671"/>
      <c r="AD15" s="672">
        <v>26928</v>
      </c>
      <c r="AE15" s="672"/>
      <c r="AF15" s="672"/>
      <c r="AG15" s="672"/>
      <c r="AH15" s="672"/>
      <c r="AI15" s="672"/>
      <c r="AJ15" s="672"/>
      <c r="AK15" s="672"/>
      <c r="AL15" s="641">
        <v>0.4</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268326</v>
      </c>
      <c r="BH15" s="619"/>
      <c r="BI15" s="619"/>
      <c r="BJ15" s="619"/>
      <c r="BK15" s="619"/>
      <c r="BL15" s="619"/>
      <c r="BM15" s="619"/>
      <c r="BN15" s="620"/>
      <c r="BO15" s="671">
        <v>5.6</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1148050</v>
      </c>
      <c r="CS15" s="619"/>
      <c r="CT15" s="619"/>
      <c r="CU15" s="619"/>
      <c r="CV15" s="619"/>
      <c r="CW15" s="619"/>
      <c r="CX15" s="619"/>
      <c r="CY15" s="620"/>
      <c r="CZ15" s="671">
        <v>9.5</v>
      </c>
      <c r="DA15" s="671"/>
      <c r="DB15" s="671"/>
      <c r="DC15" s="671"/>
      <c r="DD15" s="624">
        <v>122050</v>
      </c>
      <c r="DE15" s="619"/>
      <c r="DF15" s="619"/>
      <c r="DG15" s="619"/>
      <c r="DH15" s="619"/>
      <c r="DI15" s="619"/>
      <c r="DJ15" s="619"/>
      <c r="DK15" s="619"/>
      <c r="DL15" s="619"/>
      <c r="DM15" s="619"/>
      <c r="DN15" s="619"/>
      <c r="DO15" s="619"/>
      <c r="DP15" s="620"/>
      <c r="DQ15" s="624">
        <v>1055200</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1988662</v>
      </c>
      <c r="S16" s="619"/>
      <c r="T16" s="619"/>
      <c r="U16" s="619"/>
      <c r="V16" s="619"/>
      <c r="W16" s="619"/>
      <c r="X16" s="619"/>
      <c r="Y16" s="620"/>
      <c r="Z16" s="671">
        <v>15.7</v>
      </c>
      <c r="AA16" s="671"/>
      <c r="AB16" s="671"/>
      <c r="AC16" s="671"/>
      <c r="AD16" s="672">
        <v>1766243</v>
      </c>
      <c r="AE16" s="672"/>
      <c r="AF16" s="672"/>
      <c r="AG16" s="672"/>
      <c r="AH16" s="672"/>
      <c r="AI16" s="672"/>
      <c r="AJ16" s="672"/>
      <c r="AK16" s="672"/>
      <c r="AL16" s="641">
        <v>23.2</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276097</v>
      </c>
      <c r="CS16" s="619"/>
      <c r="CT16" s="619"/>
      <c r="CU16" s="619"/>
      <c r="CV16" s="619"/>
      <c r="CW16" s="619"/>
      <c r="CX16" s="619"/>
      <c r="CY16" s="620"/>
      <c r="CZ16" s="671">
        <v>2.2999999999999998</v>
      </c>
      <c r="DA16" s="671"/>
      <c r="DB16" s="671"/>
      <c r="DC16" s="671"/>
      <c r="DD16" s="624" t="s">
        <v>109</v>
      </c>
      <c r="DE16" s="619"/>
      <c r="DF16" s="619"/>
      <c r="DG16" s="619"/>
      <c r="DH16" s="619"/>
      <c r="DI16" s="619"/>
      <c r="DJ16" s="619"/>
      <c r="DK16" s="619"/>
      <c r="DL16" s="619"/>
      <c r="DM16" s="619"/>
      <c r="DN16" s="619"/>
      <c r="DO16" s="619"/>
      <c r="DP16" s="620"/>
      <c r="DQ16" s="624">
        <v>88981</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1766243</v>
      </c>
      <c r="S17" s="619"/>
      <c r="T17" s="619"/>
      <c r="U17" s="619"/>
      <c r="V17" s="619"/>
      <c r="W17" s="619"/>
      <c r="X17" s="619"/>
      <c r="Y17" s="620"/>
      <c r="Z17" s="671">
        <v>13.9</v>
      </c>
      <c r="AA17" s="671"/>
      <c r="AB17" s="671"/>
      <c r="AC17" s="671"/>
      <c r="AD17" s="672">
        <v>1766243</v>
      </c>
      <c r="AE17" s="672"/>
      <c r="AF17" s="672"/>
      <c r="AG17" s="672"/>
      <c r="AH17" s="672"/>
      <c r="AI17" s="672"/>
      <c r="AJ17" s="672"/>
      <c r="AK17" s="672"/>
      <c r="AL17" s="641">
        <v>23.2</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782569</v>
      </c>
      <c r="CS17" s="619"/>
      <c r="CT17" s="619"/>
      <c r="CU17" s="619"/>
      <c r="CV17" s="619"/>
      <c r="CW17" s="619"/>
      <c r="CX17" s="619"/>
      <c r="CY17" s="620"/>
      <c r="CZ17" s="671">
        <v>6.5</v>
      </c>
      <c r="DA17" s="671"/>
      <c r="DB17" s="671"/>
      <c r="DC17" s="671"/>
      <c r="DD17" s="624" t="s">
        <v>109</v>
      </c>
      <c r="DE17" s="619"/>
      <c r="DF17" s="619"/>
      <c r="DG17" s="619"/>
      <c r="DH17" s="619"/>
      <c r="DI17" s="619"/>
      <c r="DJ17" s="619"/>
      <c r="DK17" s="619"/>
      <c r="DL17" s="619"/>
      <c r="DM17" s="619"/>
      <c r="DN17" s="619"/>
      <c r="DO17" s="619"/>
      <c r="DP17" s="620"/>
      <c r="DQ17" s="624">
        <v>781182</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222419</v>
      </c>
      <c r="S18" s="619"/>
      <c r="T18" s="619"/>
      <c r="U18" s="619"/>
      <c r="V18" s="619"/>
      <c r="W18" s="619"/>
      <c r="X18" s="619"/>
      <c r="Y18" s="620"/>
      <c r="Z18" s="671">
        <v>1.8</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2421</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7800869</v>
      </c>
      <c r="S20" s="619"/>
      <c r="T20" s="619"/>
      <c r="U20" s="619"/>
      <c r="V20" s="619"/>
      <c r="W20" s="619"/>
      <c r="X20" s="619"/>
      <c r="Y20" s="620"/>
      <c r="Z20" s="671">
        <v>61.5</v>
      </c>
      <c r="AA20" s="671"/>
      <c r="AB20" s="671"/>
      <c r="AC20" s="671"/>
      <c r="AD20" s="672">
        <v>7576029</v>
      </c>
      <c r="AE20" s="672"/>
      <c r="AF20" s="672"/>
      <c r="AG20" s="672"/>
      <c r="AH20" s="672"/>
      <c r="AI20" s="672"/>
      <c r="AJ20" s="672"/>
      <c r="AK20" s="672"/>
      <c r="AL20" s="641">
        <v>99.3</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2421</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12125070</v>
      </c>
      <c r="CS20" s="619"/>
      <c r="CT20" s="619"/>
      <c r="CU20" s="619"/>
      <c r="CV20" s="619"/>
      <c r="CW20" s="619"/>
      <c r="CX20" s="619"/>
      <c r="CY20" s="620"/>
      <c r="CZ20" s="671">
        <v>100</v>
      </c>
      <c r="DA20" s="671"/>
      <c r="DB20" s="671"/>
      <c r="DC20" s="671"/>
      <c r="DD20" s="624">
        <v>1092770</v>
      </c>
      <c r="DE20" s="619"/>
      <c r="DF20" s="619"/>
      <c r="DG20" s="619"/>
      <c r="DH20" s="619"/>
      <c r="DI20" s="619"/>
      <c r="DJ20" s="619"/>
      <c r="DK20" s="619"/>
      <c r="DL20" s="619"/>
      <c r="DM20" s="619"/>
      <c r="DN20" s="619"/>
      <c r="DO20" s="619"/>
      <c r="DP20" s="620"/>
      <c r="DQ20" s="624">
        <v>8670023</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5706</v>
      </c>
      <c r="S21" s="619"/>
      <c r="T21" s="619"/>
      <c r="U21" s="619"/>
      <c r="V21" s="619"/>
      <c r="W21" s="619"/>
      <c r="X21" s="619"/>
      <c r="Y21" s="620"/>
      <c r="Z21" s="671">
        <v>0</v>
      </c>
      <c r="AA21" s="671"/>
      <c r="AB21" s="671"/>
      <c r="AC21" s="671"/>
      <c r="AD21" s="672">
        <v>5706</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187377</v>
      </c>
      <c r="S22" s="619"/>
      <c r="T22" s="619"/>
      <c r="U22" s="619"/>
      <c r="V22" s="619"/>
      <c r="W22" s="619"/>
      <c r="X22" s="619"/>
      <c r="Y22" s="620"/>
      <c r="Z22" s="671">
        <v>1.5</v>
      </c>
      <c r="AA22" s="671"/>
      <c r="AB22" s="671"/>
      <c r="AC22" s="671"/>
      <c r="AD22" s="672" t="s">
        <v>109</v>
      </c>
      <c r="AE22" s="672"/>
      <c r="AF22" s="672"/>
      <c r="AG22" s="672"/>
      <c r="AH22" s="672"/>
      <c r="AI22" s="672"/>
      <c r="AJ22" s="672"/>
      <c r="AK22" s="672"/>
      <c r="AL22" s="641" t="s">
        <v>109</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260524</v>
      </c>
      <c r="S23" s="619"/>
      <c r="T23" s="619"/>
      <c r="U23" s="619"/>
      <c r="V23" s="619"/>
      <c r="W23" s="619"/>
      <c r="X23" s="619"/>
      <c r="Y23" s="620"/>
      <c r="Z23" s="671">
        <v>2.1</v>
      </c>
      <c r="AA23" s="671"/>
      <c r="AB23" s="671"/>
      <c r="AC23" s="671"/>
      <c r="AD23" s="672">
        <v>9809</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2421</v>
      </c>
      <c r="BH23" s="619"/>
      <c r="BI23" s="619"/>
      <c r="BJ23" s="619"/>
      <c r="BK23" s="619"/>
      <c r="BL23" s="619"/>
      <c r="BM23" s="619"/>
      <c r="BN23" s="620"/>
      <c r="BO23" s="671">
        <v>0.1</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84086</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5097953</v>
      </c>
      <c r="CS24" s="669"/>
      <c r="CT24" s="669"/>
      <c r="CU24" s="669"/>
      <c r="CV24" s="669"/>
      <c r="CW24" s="669"/>
      <c r="CX24" s="669"/>
      <c r="CY24" s="716"/>
      <c r="CZ24" s="720">
        <v>42</v>
      </c>
      <c r="DA24" s="721"/>
      <c r="DB24" s="721"/>
      <c r="DC24" s="722"/>
      <c r="DD24" s="715">
        <v>3348648</v>
      </c>
      <c r="DE24" s="669"/>
      <c r="DF24" s="669"/>
      <c r="DG24" s="669"/>
      <c r="DH24" s="669"/>
      <c r="DI24" s="669"/>
      <c r="DJ24" s="669"/>
      <c r="DK24" s="716"/>
      <c r="DL24" s="715">
        <v>3289447</v>
      </c>
      <c r="DM24" s="669"/>
      <c r="DN24" s="669"/>
      <c r="DO24" s="669"/>
      <c r="DP24" s="669"/>
      <c r="DQ24" s="669"/>
      <c r="DR24" s="669"/>
      <c r="DS24" s="669"/>
      <c r="DT24" s="669"/>
      <c r="DU24" s="669"/>
      <c r="DV24" s="716"/>
      <c r="DW24" s="717">
        <v>40.200000000000003</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1573553</v>
      </c>
      <c r="S25" s="619"/>
      <c r="T25" s="619"/>
      <c r="U25" s="619"/>
      <c r="V25" s="619"/>
      <c r="W25" s="619"/>
      <c r="X25" s="619"/>
      <c r="Y25" s="620"/>
      <c r="Z25" s="671">
        <v>12.4</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1990793</v>
      </c>
      <c r="CS25" s="637"/>
      <c r="CT25" s="637"/>
      <c r="CU25" s="637"/>
      <c r="CV25" s="637"/>
      <c r="CW25" s="637"/>
      <c r="CX25" s="637"/>
      <c r="CY25" s="638"/>
      <c r="CZ25" s="621">
        <v>16.399999999999999</v>
      </c>
      <c r="DA25" s="639"/>
      <c r="DB25" s="639"/>
      <c r="DC25" s="640"/>
      <c r="DD25" s="624">
        <v>1872576</v>
      </c>
      <c r="DE25" s="637"/>
      <c r="DF25" s="637"/>
      <c r="DG25" s="637"/>
      <c r="DH25" s="637"/>
      <c r="DI25" s="637"/>
      <c r="DJ25" s="637"/>
      <c r="DK25" s="638"/>
      <c r="DL25" s="624">
        <v>1870127</v>
      </c>
      <c r="DM25" s="637"/>
      <c r="DN25" s="637"/>
      <c r="DO25" s="637"/>
      <c r="DP25" s="637"/>
      <c r="DQ25" s="637"/>
      <c r="DR25" s="637"/>
      <c r="DS25" s="637"/>
      <c r="DT25" s="637"/>
      <c r="DU25" s="637"/>
      <c r="DV25" s="638"/>
      <c r="DW25" s="641">
        <v>22.8</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1274445</v>
      </c>
      <c r="CS26" s="619"/>
      <c r="CT26" s="619"/>
      <c r="CU26" s="619"/>
      <c r="CV26" s="619"/>
      <c r="CW26" s="619"/>
      <c r="CX26" s="619"/>
      <c r="CY26" s="620"/>
      <c r="CZ26" s="621">
        <v>10.5</v>
      </c>
      <c r="DA26" s="639"/>
      <c r="DB26" s="639"/>
      <c r="DC26" s="640"/>
      <c r="DD26" s="624">
        <v>1191547</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907735</v>
      </c>
      <c r="S27" s="619"/>
      <c r="T27" s="619"/>
      <c r="U27" s="619"/>
      <c r="V27" s="619"/>
      <c r="W27" s="619"/>
      <c r="X27" s="619"/>
      <c r="Y27" s="620"/>
      <c r="Z27" s="671">
        <v>7.2</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4764062</v>
      </c>
      <c r="BH27" s="619"/>
      <c r="BI27" s="619"/>
      <c r="BJ27" s="619"/>
      <c r="BK27" s="619"/>
      <c r="BL27" s="619"/>
      <c r="BM27" s="619"/>
      <c r="BN27" s="620"/>
      <c r="BO27" s="671">
        <v>100</v>
      </c>
      <c r="BP27" s="671"/>
      <c r="BQ27" s="671"/>
      <c r="BR27" s="671"/>
      <c r="BS27" s="624">
        <v>54648</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2324591</v>
      </c>
      <c r="CS27" s="637"/>
      <c r="CT27" s="637"/>
      <c r="CU27" s="637"/>
      <c r="CV27" s="637"/>
      <c r="CW27" s="637"/>
      <c r="CX27" s="637"/>
      <c r="CY27" s="638"/>
      <c r="CZ27" s="621">
        <v>19.2</v>
      </c>
      <c r="DA27" s="639"/>
      <c r="DB27" s="639"/>
      <c r="DC27" s="640"/>
      <c r="DD27" s="624">
        <v>694890</v>
      </c>
      <c r="DE27" s="637"/>
      <c r="DF27" s="637"/>
      <c r="DG27" s="637"/>
      <c r="DH27" s="637"/>
      <c r="DI27" s="637"/>
      <c r="DJ27" s="637"/>
      <c r="DK27" s="638"/>
      <c r="DL27" s="624">
        <v>694467</v>
      </c>
      <c r="DM27" s="637"/>
      <c r="DN27" s="637"/>
      <c r="DO27" s="637"/>
      <c r="DP27" s="637"/>
      <c r="DQ27" s="637"/>
      <c r="DR27" s="637"/>
      <c r="DS27" s="637"/>
      <c r="DT27" s="637"/>
      <c r="DU27" s="637"/>
      <c r="DV27" s="638"/>
      <c r="DW27" s="641">
        <v>8.5</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49984</v>
      </c>
      <c r="S28" s="619"/>
      <c r="T28" s="619"/>
      <c r="U28" s="619"/>
      <c r="V28" s="619"/>
      <c r="W28" s="619"/>
      <c r="X28" s="619"/>
      <c r="Y28" s="620"/>
      <c r="Z28" s="671">
        <v>0.4</v>
      </c>
      <c r="AA28" s="671"/>
      <c r="AB28" s="671"/>
      <c r="AC28" s="671"/>
      <c r="AD28" s="672">
        <v>31193</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782569</v>
      </c>
      <c r="CS28" s="619"/>
      <c r="CT28" s="619"/>
      <c r="CU28" s="619"/>
      <c r="CV28" s="619"/>
      <c r="CW28" s="619"/>
      <c r="CX28" s="619"/>
      <c r="CY28" s="620"/>
      <c r="CZ28" s="621">
        <v>6.5</v>
      </c>
      <c r="DA28" s="639"/>
      <c r="DB28" s="639"/>
      <c r="DC28" s="640"/>
      <c r="DD28" s="624">
        <v>781182</v>
      </c>
      <c r="DE28" s="619"/>
      <c r="DF28" s="619"/>
      <c r="DG28" s="619"/>
      <c r="DH28" s="619"/>
      <c r="DI28" s="619"/>
      <c r="DJ28" s="619"/>
      <c r="DK28" s="620"/>
      <c r="DL28" s="624">
        <v>724853</v>
      </c>
      <c r="DM28" s="619"/>
      <c r="DN28" s="619"/>
      <c r="DO28" s="619"/>
      <c r="DP28" s="619"/>
      <c r="DQ28" s="619"/>
      <c r="DR28" s="619"/>
      <c r="DS28" s="619"/>
      <c r="DT28" s="619"/>
      <c r="DU28" s="619"/>
      <c r="DV28" s="620"/>
      <c r="DW28" s="641">
        <v>8.8000000000000007</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134185</v>
      </c>
      <c r="S29" s="619"/>
      <c r="T29" s="619"/>
      <c r="U29" s="619"/>
      <c r="V29" s="619"/>
      <c r="W29" s="619"/>
      <c r="X29" s="619"/>
      <c r="Y29" s="620"/>
      <c r="Z29" s="671">
        <v>1.1000000000000001</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782569</v>
      </c>
      <c r="CS29" s="637"/>
      <c r="CT29" s="637"/>
      <c r="CU29" s="637"/>
      <c r="CV29" s="637"/>
      <c r="CW29" s="637"/>
      <c r="CX29" s="637"/>
      <c r="CY29" s="638"/>
      <c r="CZ29" s="621">
        <v>6.5</v>
      </c>
      <c r="DA29" s="639"/>
      <c r="DB29" s="639"/>
      <c r="DC29" s="640"/>
      <c r="DD29" s="624">
        <v>781182</v>
      </c>
      <c r="DE29" s="637"/>
      <c r="DF29" s="637"/>
      <c r="DG29" s="637"/>
      <c r="DH29" s="637"/>
      <c r="DI29" s="637"/>
      <c r="DJ29" s="637"/>
      <c r="DK29" s="638"/>
      <c r="DL29" s="624">
        <v>724853</v>
      </c>
      <c r="DM29" s="637"/>
      <c r="DN29" s="637"/>
      <c r="DO29" s="637"/>
      <c r="DP29" s="637"/>
      <c r="DQ29" s="637"/>
      <c r="DR29" s="637"/>
      <c r="DS29" s="637"/>
      <c r="DT29" s="637"/>
      <c r="DU29" s="637"/>
      <c r="DV29" s="638"/>
      <c r="DW29" s="641">
        <v>8.8000000000000007</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170916</v>
      </c>
      <c r="S30" s="619"/>
      <c r="T30" s="619"/>
      <c r="U30" s="619"/>
      <c r="V30" s="619"/>
      <c r="W30" s="619"/>
      <c r="X30" s="619"/>
      <c r="Y30" s="620"/>
      <c r="Z30" s="671">
        <v>1.3</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98.4</v>
      </c>
      <c r="BH30" s="685"/>
      <c r="BI30" s="685"/>
      <c r="BJ30" s="685"/>
      <c r="BK30" s="685"/>
      <c r="BL30" s="685"/>
      <c r="BM30" s="686">
        <v>92.3</v>
      </c>
      <c r="BN30" s="685"/>
      <c r="BO30" s="685"/>
      <c r="BP30" s="685"/>
      <c r="BQ30" s="687"/>
      <c r="BR30" s="684">
        <v>97.8</v>
      </c>
      <c r="BS30" s="685"/>
      <c r="BT30" s="685"/>
      <c r="BU30" s="685"/>
      <c r="BV30" s="685"/>
      <c r="BW30" s="685"/>
      <c r="BX30" s="686">
        <v>91</v>
      </c>
      <c r="BY30" s="685"/>
      <c r="BZ30" s="685"/>
      <c r="CA30" s="685"/>
      <c r="CB30" s="687"/>
      <c r="CD30" s="690"/>
      <c r="CE30" s="691"/>
      <c r="CF30" s="655" t="s">
        <v>288</v>
      </c>
      <c r="CG30" s="652"/>
      <c r="CH30" s="652"/>
      <c r="CI30" s="652"/>
      <c r="CJ30" s="652"/>
      <c r="CK30" s="652"/>
      <c r="CL30" s="652"/>
      <c r="CM30" s="652"/>
      <c r="CN30" s="652"/>
      <c r="CO30" s="652"/>
      <c r="CP30" s="652"/>
      <c r="CQ30" s="653"/>
      <c r="CR30" s="618">
        <v>714212</v>
      </c>
      <c r="CS30" s="619"/>
      <c r="CT30" s="619"/>
      <c r="CU30" s="619"/>
      <c r="CV30" s="619"/>
      <c r="CW30" s="619"/>
      <c r="CX30" s="619"/>
      <c r="CY30" s="620"/>
      <c r="CZ30" s="621">
        <v>5.9</v>
      </c>
      <c r="DA30" s="639"/>
      <c r="DB30" s="639"/>
      <c r="DC30" s="640"/>
      <c r="DD30" s="624">
        <v>713021</v>
      </c>
      <c r="DE30" s="619"/>
      <c r="DF30" s="619"/>
      <c r="DG30" s="619"/>
      <c r="DH30" s="619"/>
      <c r="DI30" s="619"/>
      <c r="DJ30" s="619"/>
      <c r="DK30" s="620"/>
      <c r="DL30" s="624">
        <v>656692</v>
      </c>
      <c r="DM30" s="619"/>
      <c r="DN30" s="619"/>
      <c r="DO30" s="619"/>
      <c r="DP30" s="619"/>
      <c r="DQ30" s="619"/>
      <c r="DR30" s="619"/>
      <c r="DS30" s="619"/>
      <c r="DT30" s="619"/>
      <c r="DU30" s="619"/>
      <c r="DV30" s="620"/>
      <c r="DW30" s="641">
        <v>8</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418637</v>
      </c>
      <c r="S31" s="619"/>
      <c r="T31" s="619"/>
      <c r="U31" s="619"/>
      <c r="V31" s="619"/>
      <c r="W31" s="619"/>
      <c r="X31" s="619"/>
      <c r="Y31" s="620"/>
      <c r="Z31" s="671">
        <v>3.3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98.9</v>
      </c>
      <c r="BH31" s="637"/>
      <c r="BI31" s="637"/>
      <c r="BJ31" s="637"/>
      <c r="BK31" s="637"/>
      <c r="BL31" s="637"/>
      <c r="BM31" s="673">
        <v>94.8</v>
      </c>
      <c r="BN31" s="683"/>
      <c r="BO31" s="683"/>
      <c r="BP31" s="683"/>
      <c r="BQ31" s="647"/>
      <c r="BR31" s="682">
        <v>98.1</v>
      </c>
      <c r="BS31" s="637"/>
      <c r="BT31" s="637"/>
      <c r="BU31" s="637"/>
      <c r="BV31" s="637"/>
      <c r="BW31" s="637"/>
      <c r="BX31" s="673">
        <v>93.7</v>
      </c>
      <c r="BY31" s="683"/>
      <c r="BZ31" s="683"/>
      <c r="CA31" s="683"/>
      <c r="CB31" s="647"/>
      <c r="CD31" s="690"/>
      <c r="CE31" s="691"/>
      <c r="CF31" s="655" t="s">
        <v>292</v>
      </c>
      <c r="CG31" s="652"/>
      <c r="CH31" s="652"/>
      <c r="CI31" s="652"/>
      <c r="CJ31" s="652"/>
      <c r="CK31" s="652"/>
      <c r="CL31" s="652"/>
      <c r="CM31" s="652"/>
      <c r="CN31" s="652"/>
      <c r="CO31" s="652"/>
      <c r="CP31" s="652"/>
      <c r="CQ31" s="653"/>
      <c r="CR31" s="618">
        <v>68357</v>
      </c>
      <c r="CS31" s="637"/>
      <c r="CT31" s="637"/>
      <c r="CU31" s="637"/>
      <c r="CV31" s="637"/>
      <c r="CW31" s="637"/>
      <c r="CX31" s="637"/>
      <c r="CY31" s="638"/>
      <c r="CZ31" s="621">
        <v>0.6</v>
      </c>
      <c r="DA31" s="639"/>
      <c r="DB31" s="639"/>
      <c r="DC31" s="640"/>
      <c r="DD31" s="624">
        <v>68161</v>
      </c>
      <c r="DE31" s="637"/>
      <c r="DF31" s="637"/>
      <c r="DG31" s="637"/>
      <c r="DH31" s="637"/>
      <c r="DI31" s="637"/>
      <c r="DJ31" s="637"/>
      <c r="DK31" s="638"/>
      <c r="DL31" s="624">
        <v>68161</v>
      </c>
      <c r="DM31" s="637"/>
      <c r="DN31" s="637"/>
      <c r="DO31" s="637"/>
      <c r="DP31" s="637"/>
      <c r="DQ31" s="637"/>
      <c r="DR31" s="637"/>
      <c r="DS31" s="637"/>
      <c r="DT31" s="637"/>
      <c r="DU31" s="637"/>
      <c r="DV31" s="638"/>
      <c r="DW31" s="641">
        <v>0.8</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292362</v>
      </c>
      <c r="S32" s="619"/>
      <c r="T32" s="619"/>
      <c r="U32" s="619"/>
      <c r="V32" s="619"/>
      <c r="W32" s="619"/>
      <c r="X32" s="619"/>
      <c r="Y32" s="620"/>
      <c r="Z32" s="671">
        <v>2.2999999999999998</v>
      </c>
      <c r="AA32" s="671"/>
      <c r="AB32" s="671"/>
      <c r="AC32" s="671"/>
      <c r="AD32" s="672">
        <v>3769</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97.7</v>
      </c>
      <c r="BH32" s="603"/>
      <c r="BI32" s="603"/>
      <c r="BJ32" s="603"/>
      <c r="BK32" s="603"/>
      <c r="BL32" s="603"/>
      <c r="BM32" s="666">
        <v>89.5</v>
      </c>
      <c r="BN32" s="603"/>
      <c r="BO32" s="603"/>
      <c r="BP32" s="603"/>
      <c r="BQ32" s="660"/>
      <c r="BR32" s="681">
        <v>97.2</v>
      </c>
      <c r="BS32" s="603"/>
      <c r="BT32" s="603"/>
      <c r="BU32" s="603"/>
      <c r="BV32" s="603"/>
      <c r="BW32" s="603"/>
      <c r="BX32" s="666">
        <v>88</v>
      </c>
      <c r="BY32" s="603"/>
      <c r="BZ32" s="603"/>
      <c r="CA32" s="603"/>
      <c r="CB32" s="660"/>
      <c r="CD32" s="692"/>
      <c r="CE32" s="693"/>
      <c r="CF32" s="655" t="s">
        <v>295</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788800</v>
      </c>
      <c r="S33" s="619"/>
      <c r="T33" s="619"/>
      <c r="U33" s="619"/>
      <c r="V33" s="619"/>
      <c r="W33" s="619"/>
      <c r="X33" s="619"/>
      <c r="Y33" s="620"/>
      <c r="Z33" s="671">
        <v>6.2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5658250</v>
      </c>
      <c r="CS33" s="637"/>
      <c r="CT33" s="637"/>
      <c r="CU33" s="637"/>
      <c r="CV33" s="637"/>
      <c r="CW33" s="637"/>
      <c r="CX33" s="637"/>
      <c r="CY33" s="638"/>
      <c r="CZ33" s="621">
        <v>46.7</v>
      </c>
      <c r="DA33" s="639"/>
      <c r="DB33" s="639"/>
      <c r="DC33" s="640"/>
      <c r="DD33" s="624">
        <v>4604558</v>
      </c>
      <c r="DE33" s="637"/>
      <c r="DF33" s="637"/>
      <c r="DG33" s="637"/>
      <c r="DH33" s="637"/>
      <c r="DI33" s="637"/>
      <c r="DJ33" s="637"/>
      <c r="DK33" s="638"/>
      <c r="DL33" s="624">
        <v>3764039</v>
      </c>
      <c r="DM33" s="637"/>
      <c r="DN33" s="637"/>
      <c r="DO33" s="637"/>
      <c r="DP33" s="637"/>
      <c r="DQ33" s="637"/>
      <c r="DR33" s="637"/>
      <c r="DS33" s="637"/>
      <c r="DT33" s="637"/>
      <c r="DU33" s="637"/>
      <c r="DV33" s="638"/>
      <c r="DW33" s="641">
        <v>45.9</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1887638</v>
      </c>
      <c r="CS34" s="619"/>
      <c r="CT34" s="619"/>
      <c r="CU34" s="619"/>
      <c r="CV34" s="619"/>
      <c r="CW34" s="619"/>
      <c r="CX34" s="619"/>
      <c r="CY34" s="620"/>
      <c r="CZ34" s="621">
        <v>15.6</v>
      </c>
      <c r="DA34" s="639"/>
      <c r="DB34" s="639"/>
      <c r="DC34" s="640"/>
      <c r="DD34" s="624">
        <v>1471190</v>
      </c>
      <c r="DE34" s="619"/>
      <c r="DF34" s="619"/>
      <c r="DG34" s="619"/>
      <c r="DH34" s="619"/>
      <c r="DI34" s="619"/>
      <c r="DJ34" s="619"/>
      <c r="DK34" s="620"/>
      <c r="DL34" s="624">
        <v>1342814</v>
      </c>
      <c r="DM34" s="619"/>
      <c r="DN34" s="619"/>
      <c r="DO34" s="619"/>
      <c r="DP34" s="619"/>
      <c r="DQ34" s="619"/>
      <c r="DR34" s="619"/>
      <c r="DS34" s="619"/>
      <c r="DT34" s="619"/>
      <c r="DU34" s="619"/>
      <c r="DV34" s="620"/>
      <c r="DW34" s="641">
        <v>16.399999999999999</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566000</v>
      </c>
      <c r="S35" s="619"/>
      <c r="T35" s="619"/>
      <c r="U35" s="619"/>
      <c r="V35" s="619"/>
      <c r="W35" s="619"/>
      <c r="X35" s="619"/>
      <c r="Y35" s="620"/>
      <c r="Z35" s="671">
        <v>4.5</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2147309</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97325</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79956</v>
      </c>
      <c r="CS35" s="637"/>
      <c r="CT35" s="637"/>
      <c r="CU35" s="637"/>
      <c r="CV35" s="637"/>
      <c r="CW35" s="637"/>
      <c r="CX35" s="637"/>
      <c r="CY35" s="638"/>
      <c r="CZ35" s="621">
        <v>0.7</v>
      </c>
      <c r="DA35" s="639"/>
      <c r="DB35" s="639"/>
      <c r="DC35" s="640"/>
      <c r="DD35" s="624">
        <v>54381</v>
      </c>
      <c r="DE35" s="637"/>
      <c r="DF35" s="637"/>
      <c r="DG35" s="637"/>
      <c r="DH35" s="637"/>
      <c r="DI35" s="637"/>
      <c r="DJ35" s="637"/>
      <c r="DK35" s="638"/>
      <c r="DL35" s="624">
        <v>52536</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12674734</v>
      </c>
      <c r="S36" s="659"/>
      <c r="T36" s="659"/>
      <c r="U36" s="659"/>
      <c r="V36" s="659"/>
      <c r="W36" s="659"/>
      <c r="X36" s="659"/>
      <c r="Y36" s="662"/>
      <c r="Z36" s="663">
        <v>100</v>
      </c>
      <c r="AA36" s="663"/>
      <c r="AB36" s="663"/>
      <c r="AC36" s="663"/>
      <c r="AD36" s="664">
        <v>7626506</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768161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-69</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1091862</v>
      </c>
      <c r="CS36" s="619"/>
      <c r="CT36" s="619"/>
      <c r="CU36" s="619"/>
      <c r="CV36" s="619"/>
      <c r="CW36" s="619"/>
      <c r="CX36" s="619"/>
      <c r="CY36" s="620"/>
      <c r="CZ36" s="621">
        <v>9</v>
      </c>
      <c r="DA36" s="639"/>
      <c r="DB36" s="639"/>
      <c r="DC36" s="640"/>
      <c r="DD36" s="624">
        <v>911849</v>
      </c>
      <c r="DE36" s="619"/>
      <c r="DF36" s="619"/>
      <c r="DG36" s="619"/>
      <c r="DH36" s="619"/>
      <c r="DI36" s="619"/>
      <c r="DJ36" s="619"/>
      <c r="DK36" s="620"/>
      <c r="DL36" s="624">
        <v>746870</v>
      </c>
      <c r="DM36" s="619"/>
      <c r="DN36" s="619"/>
      <c r="DO36" s="619"/>
      <c r="DP36" s="619"/>
      <c r="DQ36" s="619"/>
      <c r="DR36" s="619"/>
      <c r="DS36" s="619"/>
      <c r="DT36" s="619"/>
      <c r="DU36" s="619"/>
      <c r="DV36" s="620"/>
      <c r="DW36" s="641">
        <v>9.1</v>
      </c>
      <c r="DX36" s="642"/>
      <c r="DY36" s="642"/>
      <c r="DZ36" s="642"/>
      <c r="EA36" s="642"/>
      <c r="EB36" s="642"/>
      <c r="EC36" s="643"/>
    </row>
    <row r="37" spans="2:133" ht="11.25" customHeight="1">
      <c r="AQ37" s="644" t="s">
        <v>310</v>
      </c>
      <c r="AR37" s="645"/>
      <c r="AS37" s="645"/>
      <c r="AT37" s="645"/>
      <c r="AU37" s="645"/>
      <c r="AV37" s="645"/>
      <c r="AW37" s="645"/>
      <c r="AX37" s="645"/>
      <c r="AY37" s="646"/>
      <c r="AZ37" s="618">
        <v>22820</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6131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461607</v>
      </c>
      <c r="CS37" s="637"/>
      <c r="CT37" s="637"/>
      <c r="CU37" s="637"/>
      <c r="CV37" s="637"/>
      <c r="CW37" s="637"/>
      <c r="CX37" s="637"/>
      <c r="CY37" s="638"/>
      <c r="CZ37" s="621">
        <v>3.8</v>
      </c>
      <c r="DA37" s="639"/>
      <c r="DB37" s="639"/>
      <c r="DC37" s="640"/>
      <c r="DD37" s="624">
        <v>461604</v>
      </c>
      <c r="DE37" s="637"/>
      <c r="DF37" s="637"/>
      <c r="DG37" s="637"/>
      <c r="DH37" s="637"/>
      <c r="DI37" s="637"/>
      <c r="DJ37" s="637"/>
      <c r="DK37" s="638"/>
      <c r="DL37" s="624">
        <v>425073</v>
      </c>
      <c r="DM37" s="637"/>
      <c r="DN37" s="637"/>
      <c r="DO37" s="637"/>
      <c r="DP37" s="637"/>
      <c r="DQ37" s="637"/>
      <c r="DR37" s="637"/>
      <c r="DS37" s="637"/>
      <c r="DT37" s="637"/>
      <c r="DU37" s="637"/>
      <c r="DV37" s="638"/>
      <c r="DW37" s="641">
        <v>5.2</v>
      </c>
      <c r="DX37" s="642"/>
      <c r="DY37" s="642"/>
      <c r="DZ37" s="642"/>
      <c r="EA37" s="642"/>
      <c r="EB37" s="642"/>
      <c r="EC37" s="643"/>
    </row>
    <row r="38" spans="2:133" ht="11.25" customHeight="1">
      <c r="AQ38" s="644" t="s">
        <v>313</v>
      </c>
      <c r="AR38" s="645"/>
      <c r="AS38" s="645"/>
      <c r="AT38" s="645"/>
      <c r="AU38" s="645"/>
      <c r="AV38" s="645"/>
      <c r="AW38" s="645"/>
      <c r="AX38" s="645"/>
      <c r="AY38" s="646"/>
      <c r="AZ38" s="618">
        <v>7013</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10956</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2124489</v>
      </c>
      <c r="CS38" s="619"/>
      <c r="CT38" s="619"/>
      <c r="CU38" s="619"/>
      <c r="CV38" s="619"/>
      <c r="CW38" s="619"/>
      <c r="CX38" s="619"/>
      <c r="CY38" s="620"/>
      <c r="CZ38" s="621">
        <v>17.5</v>
      </c>
      <c r="DA38" s="639"/>
      <c r="DB38" s="639"/>
      <c r="DC38" s="640"/>
      <c r="DD38" s="624">
        <v>1885126</v>
      </c>
      <c r="DE38" s="619"/>
      <c r="DF38" s="619"/>
      <c r="DG38" s="619"/>
      <c r="DH38" s="619"/>
      <c r="DI38" s="619"/>
      <c r="DJ38" s="619"/>
      <c r="DK38" s="620"/>
      <c r="DL38" s="624">
        <v>1621819</v>
      </c>
      <c r="DM38" s="619"/>
      <c r="DN38" s="619"/>
      <c r="DO38" s="619"/>
      <c r="DP38" s="619"/>
      <c r="DQ38" s="619"/>
      <c r="DR38" s="619"/>
      <c r="DS38" s="619"/>
      <c r="DT38" s="619"/>
      <c r="DU38" s="619"/>
      <c r="DV38" s="620"/>
      <c r="DW38" s="641">
        <v>19.8</v>
      </c>
      <c r="DX38" s="642"/>
      <c r="DY38" s="642"/>
      <c r="DZ38" s="642"/>
      <c r="EA38" s="642"/>
      <c r="EB38" s="642"/>
      <c r="EC38" s="643"/>
    </row>
    <row r="39" spans="2:133" ht="11.25" customHeight="1">
      <c r="AQ39" s="644" t="s">
        <v>316</v>
      </c>
      <c r="AR39" s="645"/>
      <c r="AS39" s="645"/>
      <c r="AT39" s="645"/>
      <c r="AU39" s="645"/>
      <c r="AV39" s="645"/>
      <c r="AW39" s="645"/>
      <c r="AX39" s="645"/>
      <c r="AY39" s="646"/>
      <c r="AZ39" s="618" t="s">
        <v>109</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97</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295305</v>
      </c>
      <c r="CS39" s="637"/>
      <c r="CT39" s="637"/>
      <c r="CU39" s="637"/>
      <c r="CV39" s="637"/>
      <c r="CW39" s="637"/>
      <c r="CX39" s="637"/>
      <c r="CY39" s="638"/>
      <c r="CZ39" s="621">
        <v>2.4</v>
      </c>
      <c r="DA39" s="639"/>
      <c r="DB39" s="639"/>
      <c r="DC39" s="640"/>
      <c r="DD39" s="624">
        <v>281412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501270</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94</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179000</v>
      </c>
      <c r="CS40" s="619"/>
      <c r="CT40" s="619"/>
      <c r="CU40" s="619"/>
      <c r="CV40" s="619"/>
      <c r="CW40" s="619"/>
      <c r="CX40" s="619"/>
      <c r="CY40" s="620"/>
      <c r="CZ40" s="621">
        <v>1.5</v>
      </c>
      <c r="DA40" s="639"/>
      <c r="DB40" s="639"/>
      <c r="DC40" s="640"/>
      <c r="DD40" s="624">
        <v>600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848045</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290</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1368867</v>
      </c>
      <c r="CS42" s="619"/>
      <c r="CT42" s="619"/>
      <c r="CU42" s="619"/>
      <c r="CV42" s="619"/>
      <c r="CW42" s="619"/>
      <c r="CX42" s="619"/>
      <c r="CY42" s="620"/>
      <c r="CZ42" s="621">
        <v>11.3</v>
      </c>
      <c r="DA42" s="622"/>
      <c r="DB42" s="622"/>
      <c r="DC42" s="623"/>
      <c r="DD42" s="624">
        <v>716817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98537</v>
      </c>
      <c r="CS43" s="637"/>
      <c r="CT43" s="637"/>
      <c r="CU43" s="637"/>
      <c r="CV43" s="637"/>
      <c r="CW43" s="637"/>
      <c r="CX43" s="637"/>
      <c r="CY43" s="638"/>
      <c r="CZ43" s="621">
        <v>0.8</v>
      </c>
      <c r="DA43" s="639"/>
      <c r="DB43" s="639"/>
      <c r="DC43" s="640"/>
      <c r="DD43" s="624">
        <v>98537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1092770</v>
      </c>
      <c r="CS44" s="619"/>
      <c r="CT44" s="619"/>
      <c r="CU44" s="619"/>
      <c r="CV44" s="619"/>
      <c r="CW44" s="619"/>
      <c r="CX44" s="619"/>
      <c r="CY44" s="620"/>
      <c r="CZ44" s="621">
        <v>9</v>
      </c>
      <c r="DA44" s="622"/>
      <c r="DB44" s="622"/>
      <c r="DC44" s="623"/>
      <c r="DD44" s="624">
        <v>627836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404533</v>
      </c>
      <c r="CS45" s="637"/>
      <c r="CT45" s="637"/>
      <c r="CU45" s="637"/>
      <c r="CV45" s="637"/>
      <c r="CW45" s="637"/>
      <c r="CX45" s="637"/>
      <c r="CY45" s="638"/>
      <c r="CZ45" s="621">
        <v>3.3</v>
      </c>
      <c r="DA45" s="639"/>
      <c r="DB45" s="639"/>
      <c r="DC45" s="640"/>
      <c r="DD45" s="624">
        <v>59120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681884</v>
      </c>
      <c r="CS46" s="619"/>
      <c r="CT46" s="619"/>
      <c r="CU46" s="619"/>
      <c r="CV46" s="619"/>
      <c r="CW46" s="619"/>
      <c r="CX46" s="619"/>
      <c r="CY46" s="620"/>
      <c r="CZ46" s="621">
        <v>5.6</v>
      </c>
      <c r="DA46" s="622"/>
      <c r="DB46" s="622"/>
      <c r="DC46" s="623"/>
      <c r="DD46" s="624">
        <v>562363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276097</v>
      </c>
      <c r="CS47" s="637"/>
      <c r="CT47" s="637"/>
      <c r="CU47" s="637"/>
      <c r="CV47" s="637"/>
      <c r="CW47" s="637"/>
      <c r="CX47" s="637"/>
      <c r="CY47" s="638"/>
      <c r="CZ47" s="621">
        <v>2.2999999999999998</v>
      </c>
      <c r="DA47" s="639"/>
      <c r="DB47" s="639"/>
      <c r="DC47" s="640"/>
      <c r="DD47" s="624">
        <v>88981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12125070</v>
      </c>
      <c r="CS49" s="603"/>
      <c r="CT49" s="603"/>
      <c r="CU49" s="603"/>
      <c r="CV49" s="603"/>
      <c r="CW49" s="603"/>
      <c r="CX49" s="603"/>
      <c r="CY49" s="604"/>
      <c r="CZ49" s="605">
        <v>100</v>
      </c>
      <c r="DA49" s="606"/>
      <c r="DB49" s="606"/>
      <c r="DC49" s="607"/>
      <c r="DD49" s="608">
        <v>8670023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12674</v>
      </c>
      <c r="R7" s="1131"/>
      <c r="S7" s="1131"/>
      <c r="T7" s="1131"/>
      <c r="U7" s="1131"/>
      <c r="V7" s="1131">
        <v>12124</v>
      </c>
      <c r="W7" s="1131"/>
      <c r="X7" s="1131"/>
      <c r="Y7" s="1131"/>
      <c r="Z7" s="1131"/>
      <c r="AA7" s="1131">
        <v>550</v>
      </c>
      <c r="AB7" s="1131"/>
      <c r="AC7" s="1131"/>
      <c r="AD7" s="1131"/>
      <c r="AE7" s="1132"/>
      <c r="AF7" s="1133">
        <v>477</v>
      </c>
      <c r="AG7" s="1134"/>
      <c r="AH7" s="1134"/>
      <c r="AI7" s="1134"/>
      <c r="AJ7" s="1135"/>
      <c r="AK7" s="1117">
        <v>166</v>
      </c>
      <c r="AL7" s="1118"/>
      <c r="AM7" s="1118"/>
      <c r="AN7" s="1118"/>
      <c r="AO7" s="1118"/>
      <c r="AP7" s="1118">
        <v>7724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548</v>
      </c>
      <c r="BT7" s="1122"/>
      <c r="BU7" s="1122"/>
      <c r="BV7" s="1122"/>
      <c r="BW7" s="1122"/>
      <c r="BX7" s="1122"/>
      <c r="BY7" s="1122"/>
      <c r="BZ7" s="1122"/>
      <c r="CA7" s="1122"/>
      <c r="CB7" s="1122"/>
      <c r="CC7" s="1122"/>
      <c r="CD7" s="1122"/>
      <c r="CE7" s="1122"/>
      <c r="CF7" s="1122"/>
      <c r="CG7" s="1123"/>
      <c r="CH7" s="1114">
        <v>-15</v>
      </c>
      <c r="CI7" s="1115"/>
      <c r="CJ7" s="1115"/>
      <c r="CK7" s="1115"/>
      <c r="CL7" s="1116"/>
      <c r="CM7" s="1114">
        <v>17</v>
      </c>
      <c r="CN7" s="1115"/>
      <c r="CO7" s="1115"/>
      <c r="CP7" s="1115"/>
      <c r="CQ7" s="1116"/>
      <c r="CR7" s="1114">
        <v>16</v>
      </c>
      <c r="CS7" s="1115"/>
      <c r="CT7" s="1115"/>
      <c r="CU7" s="1115"/>
      <c r="CV7" s="1116"/>
      <c r="CW7" s="1114">
        <v>69</v>
      </c>
      <c r="CX7" s="1115"/>
      <c r="CY7" s="1115"/>
      <c r="CZ7" s="1115"/>
      <c r="DA7" s="1116"/>
      <c r="DB7" s="1114" t="s">
        <v>484</v>
      </c>
      <c r="DC7" s="1115"/>
      <c r="DD7" s="1115"/>
      <c r="DE7" s="1115"/>
      <c r="DF7" s="1116"/>
      <c r="DG7" s="1114" t="s">
        <v>484</v>
      </c>
      <c r="DH7" s="1115"/>
      <c r="DI7" s="1115"/>
      <c r="DJ7" s="1115"/>
      <c r="DK7" s="1116"/>
      <c r="DL7" s="1114" t="s">
        <v>484</v>
      </c>
      <c r="DM7" s="1115"/>
      <c r="DN7" s="1115"/>
      <c r="DO7" s="1115"/>
      <c r="DP7" s="1116"/>
      <c r="DQ7" s="1114" t="s">
        <v>484</v>
      </c>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1</v>
      </c>
      <c r="R8" s="1070"/>
      <c r="S8" s="1070"/>
      <c r="T8" s="1070"/>
      <c r="U8" s="1070"/>
      <c r="V8" s="1070">
        <v>1</v>
      </c>
      <c r="W8" s="1070"/>
      <c r="X8" s="1070"/>
      <c r="Y8" s="1070"/>
      <c r="Z8" s="1070"/>
      <c r="AA8" s="1070" t="s">
        <v>484</v>
      </c>
      <c r="AB8" s="1070"/>
      <c r="AC8" s="1070"/>
      <c r="AD8" s="1070"/>
      <c r="AE8" s="1071"/>
      <c r="AF8" s="1045" t="s">
        <v>109</v>
      </c>
      <c r="AG8" s="1046"/>
      <c r="AH8" s="1046"/>
      <c r="AI8" s="1046"/>
      <c r="AJ8" s="1047"/>
      <c r="AK8" s="1112" t="s">
        <v>484</v>
      </c>
      <c r="AL8" s="1113"/>
      <c r="AM8" s="1113"/>
      <c r="AN8" s="1113"/>
      <c r="AO8" s="1113"/>
      <c r="AP8" s="1113" t="s">
        <v>484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12675</v>
      </c>
      <c r="R23" s="1095"/>
      <c r="S23" s="1095"/>
      <c r="T23" s="1095"/>
      <c r="U23" s="1095"/>
      <c r="V23" s="1095">
        <v>12125</v>
      </c>
      <c r="W23" s="1095"/>
      <c r="X23" s="1095"/>
      <c r="Y23" s="1095"/>
      <c r="Z23" s="1095"/>
      <c r="AA23" s="1095">
        <v>550</v>
      </c>
      <c r="AB23" s="1095"/>
      <c r="AC23" s="1095"/>
      <c r="AD23" s="1095"/>
      <c r="AE23" s="1096"/>
      <c r="AF23" s="1097">
        <v>477</v>
      </c>
      <c r="AG23" s="1095"/>
      <c r="AH23" s="1095"/>
      <c r="AI23" s="1095"/>
      <c r="AJ23" s="1098"/>
      <c r="AK23" s="1099"/>
      <c r="AL23" s="1100"/>
      <c r="AM23" s="1100"/>
      <c r="AN23" s="1100"/>
      <c r="AO23" s="1100"/>
      <c r="AP23" s="1095">
        <v>7724</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5594</v>
      </c>
      <c r="R28" s="1080"/>
      <c r="S28" s="1080"/>
      <c r="T28" s="1080"/>
      <c r="U28" s="1080"/>
      <c r="V28" s="1080">
        <v>5497</v>
      </c>
      <c r="W28" s="1080"/>
      <c r="X28" s="1080"/>
      <c r="Y28" s="1080"/>
      <c r="Z28" s="1080"/>
      <c r="AA28" s="1080">
        <v>97</v>
      </c>
      <c r="AB28" s="1080"/>
      <c r="AC28" s="1080"/>
      <c r="AD28" s="1080"/>
      <c r="AE28" s="1081"/>
      <c r="AF28" s="1082">
        <v>97</v>
      </c>
      <c r="AG28" s="1080"/>
      <c r="AH28" s="1080"/>
      <c r="AI28" s="1080"/>
      <c r="AJ28" s="1083"/>
      <c r="AK28" s="1084">
        <v>501</v>
      </c>
      <c r="AL28" s="1072"/>
      <c r="AM28" s="1072"/>
      <c r="AN28" s="1072"/>
      <c r="AO28" s="1072"/>
      <c r="AP28" s="1072" t="s">
        <v>484</v>
      </c>
      <c r="AQ28" s="1072"/>
      <c r="AR28" s="1072"/>
      <c r="AS28" s="1072"/>
      <c r="AT28" s="1072"/>
      <c r="AU28" s="1072" t="s">
        <v>484</v>
      </c>
      <c r="AV28" s="1072"/>
      <c r="AW28" s="1072"/>
      <c r="AX28" s="1072"/>
      <c r="AY28" s="1072"/>
      <c r="AZ28" s="1073" t="s">
        <v>484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2726</v>
      </c>
      <c r="R29" s="1070"/>
      <c r="S29" s="1070"/>
      <c r="T29" s="1070"/>
      <c r="U29" s="1070"/>
      <c r="V29" s="1070">
        <v>2648</v>
      </c>
      <c r="W29" s="1070"/>
      <c r="X29" s="1070"/>
      <c r="Y29" s="1070"/>
      <c r="Z29" s="1070"/>
      <c r="AA29" s="1070">
        <v>78</v>
      </c>
      <c r="AB29" s="1070"/>
      <c r="AC29" s="1070"/>
      <c r="AD29" s="1070"/>
      <c r="AE29" s="1071"/>
      <c r="AF29" s="1045">
        <v>78</v>
      </c>
      <c r="AG29" s="1046"/>
      <c r="AH29" s="1046"/>
      <c r="AI29" s="1046"/>
      <c r="AJ29" s="1047"/>
      <c r="AK29" s="1006">
        <v>448</v>
      </c>
      <c r="AL29" s="997"/>
      <c r="AM29" s="997"/>
      <c r="AN29" s="997"/>
      <c r="AO29" s="997"/>
      <c r="AP29" s="997" t="s">
        <v>484</v>
      </c>
      <c r="AQ29" s="997"/>
      <c r="AR29" s="997"/>
      <c r="AS29" s="997"/>
      <c r="AT29" s="997"/>
      <c r="AU29" s="997" t="s">
        <v>484</v>
      </c>
      <c r="AV29" s="997"/>
      <c r="AW29" s="997"/>
      <c r="AX29" s="997"/>
      <c r="AY29" s="997"/>
      <c r="AZ29" s="1068" t="s">
        <v>484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353</v>
      </c>
      <c r="R30" s="1070"/>
      <c r="S30" s="1070"/>
      <c r="T30" s="1070"/>
      <c r="U30" s="1070"/>
      <c r="V30" s="1070">
        <v>351</v>
      </c>
      <c r="W30" s="1070"/>
      <c r="X30" s="1070"/>
      <c r="Y30" s="1070"/>
      <c r="Z30" s="1070"/>
      <c r="AA30" s="1070">
        <v>2</v>
      </c>
      <c r="AB30" s="1070"/>
      <c r="AC30" s="1070"/>
      <c r="AD30" s="1070"/>
      <c r="AE30" s="1071"/>
      <c r="AF30" s="1045">
        <v>2</v>
      </c>
      <c r="AG30" s="1046"/>
      <c r="AH30" s="1046"/>
      <c r="AI30" s="1046"/>
      <c r="AJ30" s="1047"/>
      <c r="AK30" s="1006">
        <v>94</v>
      </c>
      <c r="AL30" s="997"/>
      <c r="AM30" s="997"/>
      <c r="AN30" s="997"/>
      <c r="AO30" s="997"/>
      <c r="AP30" s="997" t="s">
        <v>484</v>
      </c>
      <c r="AQ30" s="997"/>
      <c r="AR30" s="997"/>
      <c r="AS30" s="997"/>
      <c r="AT30" s="997"/>
      <c r="AU30" s="997" t="s">
        <v>484</v>
      </c>
      <c r="AV30" s="997"/>
      <c r="AW30" s="997"/>
      <c r="AX30" s="997"/>
      <c r="AY30" s="997"/>
      <c r="AZ30" s="1068" t="s">
        <v>484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610</v>
      </c>
      <c r="R31" s="1070"/>
      <c r="S31" s="1070"/>
      <c r="T31" s="1070"/>
      <c r="U31" s="1070"/>
      <c r="V31" s="1070">
        <v>481</v>
      </c>
      <c r="W31" s="1070"/>
      <c r="X31" s="1070"/>
      <c r="Y31" s="1070"/>
      <c r="Z31" s="1070"/>
      <c r="AA31" s="1070">
        <v>129</v>
      </c>
      <c r="AB31" s="1070"/>
      <c r="AC31" s="1070"/>
      <c r="AD31" s="1070"/>
      <c r="AE31" s="1071"/>
      <c r="AF31" s="1045">
        <v>994</v>
      </c>
      <c r="AG31" s="1046"/>
      <c r="AH31" s="1046"/>
      <c r="AI31" s="1046"/>
      <c r="AJ31" s="1047"/>
      <c r="AK31" s="1006">
        <v>4</v>
      </c>
      <c r="AL31" s="997"/>
      <c r="AM31" s="997"/>
      <c r="AN31" s="997"/>
      <c r="AO31" s="997"/>
      <c r="AP31" s="997">
        <v>1843</v>
      </c>
      <c r="AQ31" s="997"/>
      <c r="AR31" s="997"/>
      <c r="AS31" s="997"/>
      <c r="AT31" s="997"/>
      <c r="AU31" s="997">
        <v>140</v>
      </c>
      <c r="AV31" s="997"/>
      <c r="AW31" s="997"/>
      <c r="AX31" s="997"/>
      <c r="AY31" s="997"/>
      <c r="AZ31" s="1068" t="s">
        <v>484</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1653</v>
      </c>
      <c r="R32" s="1070"/>
      <c r="S32" s="1070"/>
      <c r="T32" s="1070"/>
      <c r="U32" s="1070"/>
      <c r="V32" s="1070">
        <v>1642</v>
      </c>
      <c r="W32" s="1070"/>
      <c r="X32" s="1070"/>
      <c r="Y32" s="1070"/>
      <c r="Z32" s="1070"/>
      <c r="AA32" s="1070">
        <v>11</v>
      </c>
      <c r="AB32" s="1070"/>
      <c r="AC32" s="1070"/>
      <c r="AD32" s="1070"/>
      <c r="AE32" s="1071"/>
      <c r="AF32" s="1045">
        <v>11</v>
      </c>
      <c r="AG32" s="1046"/>
      <c r="AH32" s="1046"/>
      <c r="AI32" s="1046"/>
      <c r="AJ32" s="1047"/>
      <c r="AK32" s="1006">
        <v>516</v>
      </c>
      <c r="AL32" s="997"/>
      <c r="AM32" s="997"/>
      <c r="AN32" s="997"/>
      <c r="AO32" s="997"/>
      <c r="AP32" s="997">
        <v>5541</v>
      </c>
      <c r="AQ32" s="997"/>
      <c r="AR32" s="997"/>
      <c r="AS32" s="997"/>
      <c r="AT32" s="997"/>
      <c r="AU32" s="997">
        <v>4433</v>
      </c>
      <c r="AV32" s="997"/>
      <c r="AW32" s="997"/>
      <c r="AX32" s="997"/>
      <c r="AY32" s="997"/>
      <c r="AZ32" s="1068" t="s">
        <v>484</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674</v>
      </c>
      <c r="R33" s="1070"/>
      <c r="S33" s="1070"/>
      <c r="T33" s="1070"/>
      <c r="U33" s="1070"/>
      <c r="V33" s="1070">
        <v>668</v>
      </c>
      <c r="W33" s="1070"/>
      <c r="X33" s="1070"/>
      <c r="Y33" s="1070"/>
      <c r="Z33" s="1070"/>
      <c r="AA33" s="1070">
        <v>6</v>
      </c>
      <c r="AB33" s="1070"/>
      <c r="AC33" s="1070"/>
      <c r="AD33" s="1070"/>
      <c r="AE33" s="1071"/>
      <c r="AF33" s="1045">
        <v>6</v>
      </c>
      <c r="AG33" s="1046"/>
      <c r="AH33" s="1046"/>
      <c r="AI33" s="1046"/>
      <c r="AJ33" s="1047"/>
      <c r="AK33" s="1006">
        <v>252</v>
      </c>
      <c r="AL33" s="997"/>
      <c r="AM33" s="997"/>
      <c r="AN33" s="997"/>
      <c r="AO33" s="997"/>
      <c r="AP33" s="997">
        <v>3334</v>
      </c>
      <c r="AQ33" s="997"/>
      <c r="AR33" s="997"/>
      <c r="AS33" s="997"/>
      <c r="AT33" s="997"/>
      <c r="AU33" s="997">
        <v>3334</v>
      </c>
      <c r="AV33" s="997"/>
      <c r="AW33" s="997"/>
      <c r="AX33" s="997"/>
      <c r="AY33" s="997"/>
      <c r="AZ33" s="1068" t="s">
        <v>484</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1189</v>
      </c>
      <c r="AG63" s="985"/>
      <c r="AH63" s="985"/>
      <c r="AI63" s="985"/>
      <c r="AJ63" s="1056"/>
      <c r="AK63" s="1057"/>
      <c r="AL63" s="989"/>
      <c r="AM63" s="989"/>
      <c r="AN63" s="989"/>
      <c r="AO63" s="989"/>
      <c r="AP63" s="985">
        <v>10718</v>
      </c>
      <c r="AQ63" s="985"/>
      <c r="AR63" s="985"/>
      <c r="AS63" s="985"/>
      <c r="AT63" s="985"/>
      <c r="AU63" s="985">
        <v>7907</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11914</v>
      </c>
      <c r="R68" s="1008"/>
      <c r="S68" s="1008"/>
      <c r="T68" s="1008"/>
      <c r="U68" s="1008"/>
      <c r="V68" s="1008">
        <v>11856</v>
      </c>
      <c r="W68" s="1008"/>
      <c r="X68" s="1008"/>
      <c r="Y68" s="1008"/>
      <c r="Z68" s="1008"/>
      <c r="AA68" s="1008">
        <v>58</v>
      </c>
      <c r="AB68" s="1008"/>
      <c r="AC68" s="1008"/>
      <c r="AD68" s="1008"/>
      <c r="AE68" s="1008"/>
      <c r="AF68" s="1008">
        <v>58</v>
      </c>
      <c r="AG68" s="1008"/>
      <c r="AH68" s="1008"/>
      <c r="AI68" s="1008"/>
      <c r="AJ68" s="1008"/>
      <c r="AK68" s="1008">
        <v>5</v>
      </c>
      <c r="AL68" s="1008"/>
      <c r="AM68" s="1008"/>
      <c r="AN68" s="1008"/>
      <c r="AO68" s="1008"/>
      <c r="AP68" s="1008" t="s">
        <v>484</v>
      </c>
      <c r="AQ68" s="1008"/>
      <c r="AR68" s="1008"/>
      <c r="AS68" s="1008"/>
      <c r="AT68" s="1008"/>
      <c r="AU68" s="1008" t="s">
        <v>484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47</v>
      </c>
      <c r="R69" s="997"/>
      <c r="S69" s="997"/>
      <c r="T69" s="997"/>
      <c r="U69" s="997"/>
      <c r="V69" s="997">
        <v>46</v>
      </c>
      <c r="W69" s="997"/>
      <c r="X69" s="997"/>
      <c r="Y69" s="997"/>
      <c r="Z69" s="997"/>
      <c r="AA69" s="997">
        <v>1</v>
      </c>
      <c r="AB69" s="997"/>
      <c r="AC69" s="997"/>
      <c r="AD69" s="997"/>
      <c r="AE69" s="997"/>
      <c r="AF69" s="997">
        <v>1</v>
      </c>
      <c r="AG69" s="997"/>
      <c r="AH69" s="997"/>
      <c r="AI69" s="997"/>
      <c r="AJ69" s="997"/>
      <c r="AK69" s="997">
        <v>2</v>
      </c>
      <c r="AL69" s="997"/>
      <c r="AM69" s="997"/>
      <c r="AN69" s="997"/>
      <c r="AO69" s="997"/>
      <c r="AP69" s="997" t="s">
        <v>484</v>
      </c>
      <c r="AQ69" s="997"/>
      <c r="AR69" s="997"/>
      <c r="AS69" s="997"/>
      <c r="AT69" s="997"/>
      <c r="AU69" s="997" t="s">
        <v>484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118</v>
      </c>
      <c r="R70" s="997"/>
      <c r="S70" s="997"/>
      <c r="T70" s="997"/>
      <c r="U70" s="997"/>
      <c r="V70" s="997">
        <v>108</v>
      </c>
      <c r="W70" s="997"/>
      <c r="X70" s="997"/>
      <c r="Y70" s="997"/>
      <c r="Z70" s="997"/>
      <c r="AA70" s="997">
        <v>10</v>
      </c>
      <c r="AB70" s="997"/>
      <c r="AC70" s="997"/>
      <c r="AD70" s="997"/>
      <c r="AE70" s="997"/>
      <c r="AF70" s="997">
        <v>10</v>
      </c>
      <c r="AG70" s="997"/>
      <c r="AH70" s="997"/>
      <c r="AI70" s="997"/>
      <c r="AJ70" s="997"/>
      <c r="AK70" s="997">
        <v>2</v>
      </c>
      <c r="AL70" s="997"/>
      <c r="AM70" s="997"/>
      <c r="AN70" s="997"/>
      <c r="AO70" s="997"/>
      <c r="AP70" s="997" t="s">
        <v>484</v>
      </c>
      <c r="AQ70" s="997"/>
      <c r="AR70" s="997"/>
      <c r="AS70" s="997"/>
      <c r="AT70" s="997"/>
      <c r="AU70" s="997" t="s">
        <v>484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202536</v>
      </c>
      <c r="R71" s="997"/>
      <c r="S71" s="997"/>
      <c r="T71" s="997"/>
      <c r="U71" s="997"/>
      <c r="V71" s="997">
        <v>195058</v>
      </c>
      <c r="W71" s="997"/>
      <c r="X71" s="997"/>
      <c r="Y71" s="997"/>
      <c r="Z71" s="997"/>
      <c r="AA71" s="997">
        <v>7478</v>
      </c>
      <c r="AB71" s="997"/>
      <c r="AC71" s="997"/>
      <c r="AD71" s="997"/>
      <c r="AE71" s="997"/>
      <c r="AF71" s="997">
        <v>7478</v>
      </c>
      <c r="AG71" s="997"/>
      <c r="AH71" s="997"/>
      <c r="AI71" s="997"/>
      <c r="AJ71" s="997"/>
      <c r="AK71" s="997">
        <v>271</v>
      </c>
      <c r="AL71" s="997"/>
      <c r="AM71" s="997"/>
      <c r="AN71" s="997"/>
      <c r="AO71" s="997"/>
      <c r="AP71" s="997" t="s">
        <v>484</v>
      </c>
      <c r="AQ71" s="997"/>
      <c r="AR71" s="997"/>
      <c r="AS71" s="997"/>
      <c r="AT71" s="997"/>
      <c r="AU71" s="997" t="s">
        <v>484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583</v>
      </c>
      <c r="R72" s="997"/>
      <c r="S72" s="997"/>
      <c r="T72" s="997"/>
      <c r="U72" s="997"/>
      <c r="V72" s="997">
        <v>573</v>
      </c>
      <c r="W72" s="997"/>
      <c r="X72" s="997"/>
      <c r="Y72" s="997"/>
      <c r="Z72" s="997"/>
      <c r="AA72" s="997">
        <v>10</v>
      </c>
      <c r="AB72" s="997"/>
      <c r="AC72" s="997"/>
      <c r="AD72" s="997"/>
      <c r="AE72" s="997"/>
      <c r="AF72" s="997">
        <v>10</v>
      </c>
      <c r="AG72" s="997"/>
      <c r="AH72" s="997"/>
      <c r="AI72" s="997"/>
      <c r="AJ72" s="997"/>
      <c r="AK72" s="997">
        <v>0</v>
      </c>
      <c r="AL72" s="997"/>
      <c r="AM72" s="997"/>
      <c r="AN72" s="997"/>
      <c r="AO72" s="997"/>
      <c r="AP72" s="997">
        <v>693</v>
      </c>
      <c r="AQ72" s="997"/>
      <c r="AR72" s="997"/>
      <c r="AS72" s="997"/>
      <c r="AT72" s="997"/>
      <c r="AU72" s="997">
        <v>10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2052</v>
      </c>
      <c r="R73" s="997"/>
      <c r="S73" s="997"/>
      <c r="T73" s="997"/>
      <c r="U73" s="997"/>
      <c r="V73" s="997">
        <v>2458</v>
      </c>
      <c r="W73" s="997"/>
      <c r="X73" s="997"/>
      <c r="Y73" s="997"/>
      <c r="Z73" s="997"/>
      <c r="AA73" s="997">
        <v>44</v>
      </c>
      <c r="AB73" s="997"/>
      <c r="AC73" s="997"/>
      <c r="AD73" s="997"/>
      <c r="AE73" s="997"/>
      <c r="AF73" s="997">
        <v>44</v>
      </c>
      <c r="AG73" s="997"/>
      <c r="AH73" s="997"/>
      <c r="AI73" s="997"/>
      <c r="AJ73" s="997"/>
      <c r="AK73" s="997">
        <v>96</v>
      </c>
      <c r="AL73" s="997"/>
      <c r="AM73" s="997"/>
      <c r="AN73" s="997"/>
      <c r="AO73" s="997"/>
      <c r="AP73" s="997">
        <v>1459</v>
      </c>
      <c r="AQ73" s="997"/>
      <c r="AR73" s="997"/>
      <c r="AS73" s="997"/>
      <c r="AT73" s="997"/>
      <c r="AU73" s="997">
        <v>425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7601</v>
      </c>
      <c r="AG88" s="985"/>
      <c r="AH88" s="985"/>
      <c r="AI88" s="985"/>
      <c r="AJ88" s="985"/>
      <c r="AK88" s="989"/>
      <c r="AL88" s="989"/>
      <c r="AM88" s="989"/>
      <c r="AN88" s="989"/>
      <c r="AO88" s="989"/>
      <c r="AP88" s="985">
        <v>2152</v>
      </c>
      <c r="AQ88" s="985"/>
      <c r="AR88" s="985"/>
      <c r="AS88" s="985"/>
      <c r="AT88" s="985"/>
      <c r="AU88" s="985">
        <v>434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16</v>
      </c>
      <c r="CS102" s="977"/>
      <c r="CT102" s="977"/>
      <c r="CU102" s="977"/>
      <c r="CV102" s="978"/>
      <c r="CW102" s="976">
        <v>69</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282</v>
      </c>
      <c r="AG109" s="918"/>
      <c r="AH109" s="918"/>
      <c r="AI109" s="918"/>
      <c r="AJ109" s="919"/>
      <c r="AK109" s="920" t="s">
        <v>281</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282</v>
      </c>
      <c r="BW109" s="918"/>
      <c r="BX109" s="918"/>
      <c r="BY109" s="918"/>
      <c r="BZ109" s="919"/>
      <c r="CA109" s="920" t="s">
        <v>281</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282</v>
      </c>
      <c r="DM109" s="918"/>
      <c r="DN109" s="918"/>
      <c r="DO109" s="918"/>
      <c r="DP109" s="919"/>
      <c r="DQ109" s="920" t="s">
        <v>281</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836031</v>
      </c>
      <c r="AB110" s="903"/>
      <c r="AC110" s="903"/>
      <c r="AD110" s="903"/>
      <c r="AE110" s="904"/>
      <c r="AF110" s="905">
        <v>740873</v>
      </c>
      <c r="AG110" s="903"/>
      <c r="AH110" s="903"/>
      <c r="AI110" s="903"/>
      <c r="AJ110" s="904"/>
      <c r="AK110" s="905">
        <v>726241</v>
      </c>
      <c r="AL110" s="903"/>
      <c r="AM110" s="903"/>
      <c r="AN110" s="903"/>
      <c r="AO110" s="904"/>
      <c r="AP110" s="906">
        <v>10.5</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7147841</v>
      </c>
      <c r="BR110" s="830"/>
      <c r="BS110" s="830"/>
      <c r="BT110" s="830"/>
      <c r="BU110" s="830"/>
      <c r="BV110" s="830">
        <v>7649416</v>
      </c>
      <c r="BW110" s="830"/>
      <c r="BX110" s="830"/>
      <c r="BY110" s="830"/>
      <c r="BZ110" s="830"/>
      <c r="CA110" s="830">
        <v>7724004</v>
      </c>
      <c r="CB110" s="830"/>
      <c r="CC110" s="830"/>
      <c r="CD110" s="830"/>
      <c r="CE110" s="830"/>
      <c r="CF110" s="891">
        <v>112.1</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t="s">
        <v>410</v>
      </c>
      <c r="BR111" s="801"/>
      <c r="BS111" s="801"/>
      <c r="BT111" s="801"/>
      <c r="BU111" s="801"/>
      <c r="BV111" s="801" t="s">
        <v>410</v>
      </c>
      <c r="BW111" s="801"/>
      <c r="BX111" s="801"/>
      <c r="BY111" s="801"/>
      <c r="BZ111" s="801"/>
      <c r="CA111" s="801" t="s">
        <v>410</v>
      </c>
      <c r="CB111" s="801"/>
      <c r="CC111" s="801"/>
      <c r="CD111" s="801"/>
      <c r="CE111" s="801"/>
      <c r="CF111" s="878" t="s">
        <v>410</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8140115</v>
      </c>
      <c r="BR112" s="801"/>
      <c r="BS112" s="801"/>
      <c r="BT112" s="801"/>
      <c r="BU112" s="801"/>
      <c r="BV112" s="801">
        <v>8013504</v>
      </c>
      <c r="BW112" s="801"/>
      <c r="BX112" s="801"/>
      <c r="BY112" s="801"/>
      <c r="BZ112" s="801"/>
      <c r="CA112" s="801">
        <v>7906980</v>
      </c>
      <c r="CB112" s="801"/>
      <c r="CC112" s="801"/>
      <c r="CD112" s="801"/>
      <c r="CE112" s="801"/>
      <c r="CF112" s="878">
        <v>114.7</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694466</v>
      </c>
      <c r="AB113" s="939"/>
      <c r="AC113" s="939"/>
      <c r="AD113" s="939"/>
      <c r="AE113" s="940"/>
      <c r="AF113" s="941">
        <v>711224</v>
      </c>
      <c r="AG113" s="939"/>
      <c r="AH113" s="939"/>
      <c r="AI113" s="939"/>
      <c r="AJ113" s="940"/>
      <c r="AK113" s="941">
        <v>740078</v>
      </c>
      <c r="AL113" s="939"/>
      <c r="AM113" s="939"/>
      <c r="AN113" s="939"/>
      <c r="AO113" s="940"/>
      <c r="AP113" s="942">
        <v>10.7</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157301</v>
      </c>
      <c r="BR113" s="801"/>
      <c r="BS113" s="801"/>
      <c r="BT113" s="801"/>
      <c r="BU113" s="801"/>
      <c r="BV113" s="801">
        <v>254920</v>
      </c>
      <c r="BW113" s="801"/>
      <c r="BX113" s="801"/>
      <c r="BY113" s="801"/>
      <c r="BZ113" s="801"/>
      <c r="CA113" s="801">
        <v>434359</v>
      </c>
      <c r="CB113" s="801"/>
      <c r="CC113" s="801"/>
      <c r="CD113" s="801"/>
      <c r="CE113" s="801"/>
      <c r="CF113" s="878">
        <v>6.3</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26433</v>
      </c>
      <c r="AB114" s="814"/>
      <c r="AC114" s="814"/>
      <c r="AD114" s="814"/>
      <c r="AE114" s="815"/>
      <c r="AF114" s="816">
        <v>28208</v>
      </c>
      <c r="AG114" s="814"/>
      <c r="AH114" s="814"/>
      <c r="AI114" s="814"/>
      <c r="AJ114" s="815"/>
      <c r="AK114" s="816">
        <v>42487</v>
      </c>
      <c r="AL114" s="814"/>
      <c r="AM114" s="814"/>
      <c r="AN114" s="814"/>
      <c r="AO114" s="815"/>
      <c r="AP114" s="784">
        <v>0.6</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1081552</v>
      </c>
      <c r="BR114" s="801"/>
      <c r="BS114" s="801"/>
      <c r="BT114" s="801"/>
      <c r="BU114" s="801"/>
      <c r="BV114" s="801">
        <v>757966</v>
      </c>
      <c r="BW114" s="801"/>
      <c r="BX114" s="801"/>
      <c r="BY114" s="801"/>
      <c r="BZ114" s="801"/>
      <c r="CA114" s="801">
        <v>632596</v>
      </c>
      <c r="CB114" s="801"/>
      <c r="CC114" s="801"/>
      <c r="CD114" s="801"/>
      <c r="CE114" s="801"/>
      <c r="CF114" s="878">
        <v>9.1999999999999993</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v>221</v>
      </c>
      <c r="BW115" s="801"/>
      <c r="BX115" s="801"/>
      <c r="BY115" s="801"/>
      <c r="BZ115" s="801"/>
      <c r="CA115" s="801">
        <v>270</v>
      </c>
      <c r="CB115" s="801"/>
      <c r="CC115" s="801"/>
      <c r="CD115" s="801"/>
      <c r="CE115" s="801"/>
      <c r="CF115" s="878">
        <v>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1556930</v>
      </c>
      <c r="AB117" s="925"/>
      <c r="AC117" s="925"/>
      <c r="AD117" s="925"/>
      <c r="AE117" s="926"/>
      <c r="AF117" s="928">
        <v>1480305</v>
      </c>
      <c r="AG117" s="925"/>
      <c r="AH117" s="925"/>
      <c r="AI117" s="925"/>
      <c r="AJ117" s="926"/>
      <c r="AK117" s="928">
        <v>1508806</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433</v>
      </c>
      <c r="BR117" s="888"/>
      <c r="BS117" s="888"/>
      <c r="BT117" s="888"/>
      <c r="BU117" s="888"/>
      <c r="BV117" s="888" t="s">
        <v>433</v>
      </c>
      <c r="BW117" s="888"/>
      <c r="BX117" s="888"/>
      <c r="BY117" s="888"/>
      <c r="BZ117" s="888"/>
      <c r="CA117" s="888" t="s">
        <v>433</v>
      </c>
      <c r="CB117" s="888"/>
      <c r="CC117" s="888"/>
      <c r="CD117" s="888"/>
      <c r="CE117" s="888"/>
      <c r="CF117" s="878" t="s">
        <v>433</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433</v>
      </c>
      <c r="DH117" s="814"/>
      <c r="DI117" s="814"/>
      <c r="DJ117" s="814"/>
      <c r="DK117" s="815"/>
      <c r="DL117" s="816" t="s">
        <v>433</v>
      </c>
      <c r="DM117" s="814"/>
      <c r="DN117" s="814"/>
      <c r="DO117" s="814"/>
      <c r="DP117" s="815"/>
      <c r="DQ117" s="816" t="s">
        <v>433</v>
      </c>
      <c r="DR117" s="814"/>
      <c r="DS117" s="814"/>
      <c r="DT117" s="814"/>
      <c r="DU117" s="815"/>
      <c r="DV117" s="784" t="s">
        <v>433</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282</v>
      </c>
      <c r="AG118" s="918"/>
      <c r="AH118" s="918"/>
      <c r="AI118" s="918"/>
      <c r="AJ118" s="919"/>
      <c r="AK118" s="920" t="s">
        <v>281</v>
      </c>
      <c r="AL118" s="918"/>
      <c r="AM118" s="918"/>
      <c r="AN118" s="918"/>
      <c r="AO118" s="919"/>
      <c r="AP118" s="921" t="s">
        <v>404</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435</v>
      </c>
      <c r="BP118" s="868"/>
      <c r="BQ118" s="887">
        <v>16526809</v>
      </c>
      <c r="BR118" s="888"/>
      <c r="BS118" s="888"/>
      <c r="BT118" s="888"/>
      <c r="BU118" s="888"/>
      <c r="BV118" s="888">
        <v>16676027</v>
      </c>
      <c r="BW118" s="888"/>
      <c r="BX118" s="888"/>
      <c r="BY118" s="888"/>
      <c r="BZ118" s="888"/>
      <c r="CA118" s="888">
        <v>16698209</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433</v>
      </c>
      <c r="DH118" s="814"/>
      <c r="DI118" s="814"/>
      <c r="DJ118" s="814"/>
      <c r="DK118" s="815"/>
      <c r="DL118" s="816" t="s">
        <v>433</v>
      </c>
      <c r="DM118" s="814"/>
      <c r="DN118" s="814"/>
      <c r="DO118" s="814"/>
      <c r="DP118" s="815"/>
      <c r="DQ118" s="816" t="s">
        <v>433</v>
      </c>
      <c r="DR118" s="814"/>
      <c r="DS118" s="814"/>
      <c r="DT118" s="814"/>
      <c r="DU118" s="815"/>
      <c r="DV118" s="784" t="s">
        <v>433</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433</v>
      </c>
      <c r="AB119" s="903"/>
      <c r="AC119" s="903"/>
      <c r="AD119" s="903"/>
      <c r="AE119" s="904"/>
      <c r="AF119" s="905" t="s">
        <v>433</v>
      </c>
      <c r="AG119" s="903"/>
      <c r="AH119" s="903"/>
      <c r="AI119" s="903"/>
      <c r="AJ119" s="904"/>
      <c r="AK119" s="905" t="s">
        <v>433</v>
      </c>
      <c r="AL119" s="903"/>
      <c r="AM119" s="903"/>
      <c r="AN119" s="903"/>
      <c r="AO119" s="904"/>
      <c r="AP119" s="906" t="s">
        <v>433</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5144687</v>
      </c>
      <c r="BR119" s="830"/>
      <c r="BS119" s="830"/>
      <c r="BT119" s="830"/>
      <c r="BU119" s="830"/>
      <c r="BV119" s="830">
        <v>5188491</v>
      </c>
      <c r="BW119" s="830"/>
      <c r="BX119" s="830"/>
      <c r="BY119" s="830"/>
      <c r="BZ119" s="830"/>
      <c r="CA119" s="830">
        <v>5491356</v>
      </c>
      <c r="CB119" s="830"/>
      <c r="CC119" s="830"/>
      <c r="CD119" s="830"/>
      <c r="CE119" s="830"/>
      <c r="CF119" s="891">
        <v>79.7</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433</v>
      </c>
      <c r="DH119" s="747"/>
      <c r="DI119" s="747"/>
      <c r="DJ119" s="747"/>
      <c r="DK119" s="748"/>
      <c r="DL119" s="749" t="s">
        <v>433</v>
      </c>
      <c r="DM119" s="747"/>
      <c r="DN119" s="747"/>
      <c r="DO119" s="747"/>
      <c r="DP119" s="748"/>
      <c r="DQ119" s="749" t="s">
        <v>433</v>
      </c>
      <c r="DR119" s="747"/>
      <c r="DS119" s="747"/>
      <c r="DT119" s="747"/>
      <c r="DU119" s="748"/>
      <c r="DV119" s="837" t="s">
        <v>433</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433</v>
      </c>
      <c r="AB120" s="814"/>
      <c r="AC120" s="814"/>
      <c r="AD120" s="814"/>
      <c r="AE120" s="815"/>
      <c r="AF120" s="816" t="s">
        <v>433</v>
      </c>
      <c r="AG120" s="814"/>
      <c r="AH120" s="814"/>
      <c r="AI120" s="814"/>
      <c r="AJ120" s="815"/>
      <c r="AK120" s="816" t="s">
        <v>433</v>
      </c>
      <c r="AL120" s="814"/>
      <c r="AM120" s="814"/>
      <c r="AN120" s="814"/>
      <c r="AO120" s="815"/>
      <c r="AP120" s="784" t="s">
        <v>433</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1268293</v>
      </c>
      <c r="BR120" s="801"/>
      <c r="BS120" s="801"/>
      <c r="BT120" s="801"/>
      <c r="BU120" s="801"/>
      <c r="BV120" s="801">
        <v>410086</v>
      </c>
      <c r="BW120" s="801"/>
      <c r="BX120" s="801"/>
      <c r="BY120" s="801"/>
      <c r="BZ120" s="801"/>
      <c r="CA120" s="801">
        <v>59964</v>
      </c>
      <c r="CB120" s="801"/>
      <c r="CC120" s="801"/>
      <c r="CD120" s="801"/>
      <c r="CE120" s="801"/>
      <c r="CF120" s="878">
        <v>0.9</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4866904</v>
      </c>
      <c r="DH120" s="830"/>
      <c r="DI120" s="830"/>
      <c r="DJ120" s="830"/>
      <c r="DK120" s="830"/>
      <c r="DL120" s="830">
        <v>4599912</v>
      </c>
      <c r="DM120" s="830"/>
      <c r="DN120" s="830"/>
      <c r="DO120" s="830"/>
      <c r="DP120" s="830"/>
      <c r="DQ120" s="830">
        <v>4432994</v>
      </c>
      <c r="DR120" s="830"/>
      <c r="DS120" s="830"/>
      <c r="DT120" s="830"/>
      <c r="DU120" s="830"/>
      <c r="DV120" s="831">
        <v>64.3</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433</v>
      </c>
      <c r="AB121" s="814"/>
      <c r="AC121" s="814"/>
      <c r="AD121" s="814"/>
      <c r="AE121" s="815"/>
      <c r="AF121" s="816" t="s">
        <v>433</v>
      </c>
      <c r="AG121" s="814"/>
      <c r="AH121" s="814"/>
      <c r="AI121" s="814"/>
      <c r="AJ121" s="815"/>
      <c r="AK121" s="816" t="s">
        <v>433</v>
      </c>
      <c r="AL121" s="814"/>
      <c r="AM121" s="814"/>
      <c r="AN121" s="814"/>
      <c r="AO121" s="815"/>
      <c r="AP121" s="784" t="s">
        <v>433</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12553630</v>
      </c>
      <c r="BR121" s="888"/>
      <c r="BS121" s="888"/>
      <c r="BT121" s="888"/>
      <c r="BU121" s="888"/>
      <c r="BV121" s="888">
        <v>12537449</v>
      </c>
      <c r="BW121" s="888"/>
      <c r="BX121" s="888"/>
      <c r="BY121" s="888"/>
      <c r="BZ121" s="888"/>
      <c r="CA121" s="888">
        <v>12676117</v>
      </c>
      <c r="CB121" s="888"/>
      <c r="CC121" s="888"/>
      <c r="CD121" s="888"/>
      <c r="CE121" s="888"/>
      <c r="CF121" s="889">
        <v>183.9</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3193720</v>
      </c>
      <c r="DH121" s="801"/>
      <c r="DI121" s="801"/>
      <c r="DJ121" s="801"/>
      <c r="DK121" s="801"/>
      <c r="DL121" s="801">
        <v>3288583</v>
      </c>
      <c r="DM121" s="801"/>
      <c r="DN121" s="801"/>
      <c r="DO121" s="801"/>
      <c r="DP121" s="801"/>
      <c r="DQ121" s="801">
        <v>3333892</v>
      </c>
      <c r="DR121" s="801"/>
      <c r="DS121" s="801"/>
      <c r="DT121" s="801"/>
      <c r="DU121" s="801"/>
      <c r="DV121" s="853">
        <v>48.4</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433</v>
      </c>
      <c r="AB122" s="814"/>
      <c r="AC122" s="814"/>
      <c r="AD122" s="814"/>
      <c r="AE122" s="815"/>
      <c r="AF122" s="816" t="s">
        <v>433</v>
      </c>
      <c r="AG122" s="814"/>
      <c r="AH122" s="814"/>
      <c r="AI122" s="814"/>
      <c r="AJ122" s="815"/>
      <c r="AK122" s="816" t="s">
        <v>433</v>
      </c>
      <c r="AL122" s="814"/>
      <c r="AM122" s="814"/>
      <c r="AN122" s="814"/>
      <c r="AO122" s="815"/>
      <c r="AP122" s="784" t="s">
        <v>433</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446</v>
      </c>
      <c r="BP122" s="868"/>
      <c r="BQ122" s="869">
        <v>18966610</v>
      </c>
      <c r="BR122" s="870"/>
      <c r="BS122" s="870"/>
      <c r="BT122" s="870"/>
      <c r="BU122" s="870"/>
      <c r="BV122" s="870">
        <v>18136026</v>
      </c>
      <c r="BW122" s="870"/>
      <c r="BX122" s="870"/>
      <c r="BY122" s="870"/>
      <c r="BZ122" s="870"/>
      <c r="CA122" s="870">
        <v>18227437</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v>79491</v>
      </c>
      <c r="DH122" s="801"/>
      <c r="DI122" s="801"/>
      <c r="DJ122" s="801"/>
      <c r="DK122" s="801"/>
      <c r="DL122" s="801">
        <v>125009</v>
      </c>
      <c r="DM122" s="801"/>
      <c r="DN122" s="801"/>
      <c r="DO122" s="801"/>
      <c r="DP122" s="801"/>
      <c r="DQ122" s="801">
        <v>140094</v>
      </c>
      <c r="DR122" s="801"/>
      <c r="DS122" s="801"/>
      <c r="DT122" s="801"/>
      <c r="DU122" s="801"/>
      <c r="DV122" s="853">
        <v>2</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457</v>
      </c>
      <c r="AY127" s="788"/>
      <c r="AZ127" s="788"/>
      <c r="BA127" s="788"/>
      <c r="BB127" s="788"/>
      <c r="BC127" s="788"/>
      <c r="BD127" s="788"/>
      <c r="BE127" s="789"/>
      <c r="BF127" s="790" t="s">
        <v>109</v>
      </c>
      <c r="BG127" s="791"/>
      <c r="BH127" s="791"/>
      <c r="BI127" s="791"/>
      <c r="BJ127" s="791"/>
      <c r="BK127" s="791"/>
      <c r="BL127" s="792"/>
      <c r="BM127" s="790">
        <v>13.76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v>221</v>
      </c>
      <c r="DM127" s="850"/>
      <c r="DN127" s="850"/>
      <c r="DO127" s="850"/>
      <c r="DP127" s="850"/>
      <c r="DQ127" s="850">
        <v>270</v>
      </c>
      <c r="DR127" s="850"/>
      <c r="DS127" s="850"/>
      <c r="DT127" s="850"/>
      <c r="DU127" s="850"/>
      <c r="DV127" s="851">
        <v>0</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6255</v>
      </c>
      <c r="AB128" s="754"/>
      <c r="AC128" s="754"/>
      <c r="AD128" s="754"/>
      <c r="AE128" s="755"/>
      <c r="AF128" s="756">
        <v>5164</v>
      </c>
      <c r="AG128" s="754"/>
      <c r="AH128" s="754"/>
      <c r="AI128" s="754"/>
      <c r="AJ128" s="755"/>
      <c r="AK128" s="756">
        <v>3784</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18.760000000000002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7860830</v>
      </c>
      <c r="AB129" s="814"/>
      <c r="AC129" s="814"/>
      <c r="AD129" s="814"/>
      <c r="AE129" s="815"/>
      <c r="AF129" s="816">
        <v>7826758</v>
      </c>
      <c r="AG129" s="814"/>
      <c r="AH129" s="814"/>
      <c r="AI129" s="814"/>
      <c r="AJ129" s="815"/>
      <c r="AK129" s="816">
        <v>7944355</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1128130</v>
      </c>
      <c r="AB130" s="814"/>
      <c r="AC130" s="814"/>
      <c r="AD130" s="814"/>
      <c r="AE130" s="815"/>
      <c r="AF130" s="816">
        <v>1123341</v>
      </c>
      <c r="AG130" s="814"/>
      <c r="AH130" s="814"/>
      <c r="AI130" s="814"/>
      <c r="AJ130" s="815"/>
      <c r="AK130" s="816">
        <v>1052009</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t="s">
        <v>468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6732700</v>
      </c>
      <c r="AB131" s="747"/>
      <c r="AC131" s="747"/>
      <c r="AD131" s="747"/>
      <c r="AE131" s="748"/>
      <c r="AF131" s="749">
        <v>6703417</v>
      </c>
      <c r="AG131" s="747"/>
      <c r="AH131" s="747"/>
      <c r="AI131" s="747"/>
      <c r="AJ131" s="748"/>
      <c r="AK131" s="749">
        <v>6892346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6.2760111099999998</v>
      </c>
      <c r="AB132" s="770"/>
      <c r="AC132" s="770"/>
      <c r="AD132" s="770"/>
      <c r="AE132" s="771"/>
      <c r="AF132" s="772">
        <v>5.2480697530000002</v>
      </c>
      <c r="AG132" s="770"/>
      <c r="AH132" s="770"/>
      <c r="AI132" s="770"/>
      <c r="AJ132" s="771"/>
      <c r="AK132" s="772">
        <v>6.5726967280000004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5.5</v>
      </c>
      <c r="AB133" s="779"/>
      <c r="AC133" s="779"/>
      <c r="AD133" s="779"/>
      <c r="AE133" s="780"/>
      <c r="AF133" s="778">
        <v>6</v>
      </c>
      <c r="AG133" s="779"/>
      <c r="AH133" s="779"/>
      <c r="AI133" s="779"/>
      <c r="AJ133" s="780"/>
      <c r="AK133" s="778">
        <v>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1990793</v>
      </c>
      <c r="L9" s="264">
        <v>49947</v>
      </c>
      <c r="M9" s="265">
        <v>55347</v>
      </c>
      <c r="N9" s="266">
        <v>-9.8000000000000007</v>
      </c>
    </row>
    <row r="10" spans="1:16">
      <c r="A10" s="248"/>
      <c r="B10" s="244"/>
      <c r="C10" s="244"/>
      <c r="D10" s="244"/>
      <c r="E10" s="244"/>
      <c r="F10" s="244"/>
      <c r="G10" s="1163" t="s">
        <v>481</v>
      </c>
      <c r="H10" s="1164"/>
      <c r="I10" s="1164"/>
      <c r="J10" s="1165"/>
      <c r="K10" s="267">
        <v>247785</v>
      </c>
      <c r="L10" s="268">
        <v>6217</v>
      </c>
      <c r="M10" s="269">
        <v>5378</v>
      </c>
      <c r="N10" s="270">
        <v>15.6</v>
      </c>
    </row>
    <row r="11" spans="1:16" ht="13.5" customHeight="1">
      <c r="A11" s="248"/>
      <c r="B11" s="244"/>
      <c r="C11" s="244"/>
      <c r="D11" s="244"/>
      <c r="E11" s="244"/>
      <c r="F11" s="244"/>
      <c r="G11" s="1163" t="s">
        <v>482</v>
      </c>
      <c r="H11" s="1164"/>
      <c r="I11" s="1164"/>
      <c r="J11" s="1165"/>
      <c r="K11" s="267">
        <v>344082</v>
      </c>
      <c r="L11" s="268">
        <v>8633</v>
      </c>
      <c r="M11" s="269">
        <v>7824</v>
      </c>
      <c r="N11" s="270">
        <v>10.3</v>
      </c>
    </row>
    <row r="12" spans="1:16" ht="13.5" customHeight="1">
      <c r="A12" s="248"/>
      <c r="B12" s="244"/>
      <c r="C12" s="244"/>
      <c r="D12" s="244"/>
      <c r="E12" s="244"/>
      <c r="F12" s="244"/>
      <c r="G12" s="1163" t="s">
        <v>483</v>
      </c>
      <c r="H12" s="1164"/>
      <c r="I12" s="1164"/>
      <c r="J12" s="1165"/>
      <c r="K12" s="267" t="s">
        <v>484</v>
      </c>
      <c r="L12" s="268" t="s">
        <v>484</v>
      </c>
      <c r="M12" s="269">
        <v>137</v>
      </c>
      <c r="N12" s="270" t="s">
        <v>484</v>
      </c>
    </row>
    <row r="13" spans="1:16" ht="13.5" customHeight="1">
      <c r="A13" s="248"/>
      <c r="B13" s="244"/>
      <c r="C13" s="244"/>
      <c r="D13" s="244"/>
      <c r="E13" s="244"/>
      <c r="F13" s="244"/>
      <c r="G13" s="1163" t="s">
        <v>485</v>
      </c>
      <c r="H13" s="1164"/>
      <c r="I13" s="1164"/>
      <c r="J13" s="1165"/>
      <c r="K13" s="267" t="s">
        <v>484</v>
      </c>
      <c r="L13" s="268" t="s">
        <v>484</v>
      </c>
      <c r="M13" s="269">
        <v>6</v>
      </c>
      <c r="N13" s="270" t="s">
        <v>484</v>
      </c>
    </row>
    <row r="14" spans="1:16" ht="13.5" customHeight="1">
      <c r="A14" s="248"/>
      <c r="B14" s="244"/>
      <c r="C14" s="244"/>
      <c r="D14" s="244"/>
      <c r="E14" s="244"/>
      <c r="F14" s="244"/>
      <c r="G14" s="1163" t="s">
        <v>486</v>
      </c>
      <c r="H14" s="1164"/>
      <c r="I14" s="1164"/>
      <c r="J14" s="1165"/>
      <c r="K14" s="267">
        <v>130815</v>
      </c>
      <c r="L14" s="268">
        <v>3282</v>
      </c>
      <c r="M14" s="269">
        <v>2598</v>
      </c>
      <c r="N14" s="270">
        <v>26.3</v>
      </c>
    </row>
    <row r="15" spans="1:16" ht="13.5" customHeight="1">
      <c r="A15" s="248"/>
      <c r="B15" s="244"/>
      <c r="C15" s="244"/>
      <c r="D15" s="244"/>
      <c r="E15" s="244"/>
      <c r="F15" s="244"/>
      <c r="G15" s="1163" t="s">
        <v>487</v>
      </c>
      <c r="H15" s="1164"/>
      <c r="I15" s="1164"/>
      <c r="J15" s="1165"/>
      <c r="K15" s="267">
        <v>98537</v>
      </c>
      <c r="L15" s="268">
        <v>2472</v>
      </c>
      <c r="M15" s="269">
        <v>1203</v>
      </c>
      <c r="N15" s="270">
        <v>105.5</v>
      </c>
    </row>
    <row r="16" spans="1:16">
      <c r="A16" s="248"/>
      <c r="B16" s="244"/>
      <c r="C16" s="244"/>
      <c r="D16" s="244"/>
      <c r="E16" s="244"/>
      <c r="F16" s="244"/>
      <c r="G16" s="1166" t="s">
        <v>488</v>
      </c>
      <c r="H16" s="1167"/>
      <c r="I16" s="1167"/>
      <c r="J16" s="1168"/>
      <c r="K16" s="268">
        <v>-189622</v>
      </c>
      <c r="L16" s="268">
        <v>-4757</v>
      </c>
      <c r="M16" s="269">
        <v>-5188</v>
      </c>
      <c r="N16" s="270">
        <v>-8.3000000000000007</v>
      </c>
    </row>
    <row r="17" spans="1:16">
      <c r="A17" s="248"/>
      <c r="B17" s="244"/>
      <c r="C17" s="244"/>
      <c r="D17" s="244"/>
      <c r="E17" s="244"/>
      <c r="F17" s="244"/>
      <c r="G17" s="1166" t="s">
        <v>165</v>
      </c>
      <c r="H17" s="1167"/>
      <c r="I17" s="1167"/>
      <c r="J17" s="1168"/>
      <c r="K17" s="268">
        <v>2622390</v>
      </c>
      <c r="L17" s="268">
        <v>65793</v>
      </c>
      <c r="M17" s="269">
        <v>67305</v>
      </c>
      <c r="N17" s="270">
        <v>-2.2000000000000002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5.47</v>
      </c>
      <c r="L21" s="281">
        <v>6.27</v>
      </c>
      <c r="M21" s="282">
        <v>-0.8</v>
      </c>
      <c r="N21" s="249"/>
      <c r="O21" s="283"/>
      <c r="P21" s="279"/>
    </row>
    <row r="22" spans="1:16" s="284" customFormat="1">
      <c r="A22" s="279"/>
      <c r="B22" s="249"/>
      <c r="C22" s="249"/>
      <c r="D22" s="249"/>
      <c r="E22" s="249"/>
      <c r="F22" s="249"/>
      <c r="G22" s="1160" t="s">
        <v>494</v>
      </c>
      <c r="H22" s="1161"/>
      <c r="I22" s="1161"/>
      <c r="J22" s="1162"/>
      <c r="K22" s="285">
        <v>98.7</v>
      </c>
      <c r="L22" s="286">
        <v>97.2</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726241</v>
      </c>
      <c r="L32" s="294">
        <v>18221</v>
      </c>
      <c r="M32" s="295">
        <v>29478</v>
      </c>
      <c r="N32" s="296">
        <v>-38.200000000000003</v>
      </c>
    </row>
    <row r="33" spans="1:16" ht="13.5" customHeight="1">
      <c r="A33" s="248"/>
      <c r="B33" s="244"/>
      <c r="C33" s="244"/>
      <c r="D33" s="244"/>
      <c r="E33" s="244"/>
      <c r="F33" s="244"/>
      <c r="G33" s="1151" t="s">
        <v>499</v>
      </c>
      <c r="H33" s="1152"/>
      <c r="I33" s="1152"/>
      <c r="J33" s="1153"/>
      <c r="K33" s="294" t="s">
        <v>484</v>
      </c>
      <c r="L33" s="294" t="s">
        <v>484</v>
      </c>
      <c r="M33" s="295" t="s">
        <v>484</v>
      </c>
      <c r="N33" s="296" t="s">
        <v>484</v>
      </c>
    </row>
    <row r="34" spans="1:16" ht="27" customHeight="1">
      <c r="A34" s="248"/>
      <c r="B34" s="244"/>
      <c r="C34" s="244"/>
      <c r="D34" s="244"/>
      <c r="E34" s="244"/>
      <c r="F34" s="244"/>
      <c r="G34" s="1151" t="s">
        <v>500</v>
      </c>
      <c r="H34" s="1152"/>
      <c r="I34" s="1152"/>
      <c r="J34" s="1153"/>
      <c r="K34" s="294" t="s">
        <v>484</v>
      </c>
      <c r="L34" s="294" t="s">
        <v>484</v>
      </c>
      <c r="M34" s="295" t="s">
        <v>484</v>
      </c>
      <c r="N34" s="296" t="s">
        <v>484</v>
      </c>
    </row>
    <row r="35" spans="1:16" ht="27" customHeight="1">
      <c r="A35" s="248"/>
      <c r="B35" s="244"/>
      <c r="C35" s="244"/>
      <c r="D35" s="244"/>
      <c r="E35" s="244"/>
      <c r="F35" s="244"/>
      <c r="G35" s="1151" t="s">
        <v>501</v>
      </c>
      <c r="H35" s="1152"/>
      <c r="I35" s="1152"/>
      <c r="J35" s="1153"/>
      <c r="K35" s="294">
        <v>740078</v>
      </c>
      <c r="L35" s="294">
        <v>18568</v>
      </c>
      <c r="M35" s="295">
        <v>9466</v>
      </c>
      <c r="N35" s="296">
        <v>96.2</v>
      </c>
    </row>
    <row r="36" spans="1:16" ht="27" customHeight="1">
      <c r="A36" s="248"/>
      <c r="B36" s="244"/>
      <c r="C36" s="244"/>
      <c r="D36" s="244"/>
      <c r="E36" s="244"/>
      <c r="F36" s="244"/>
      <c r="G36" s="1151" t="s">
        <v>502</v>
      </c>
      <c r="H36" s="1152"/>
      <c r="I36" s="1152"/>
      <c r="J36" s="1153"/>
      <c r="K36" s="294">
        <v>42487</v>
      </c>
      <c r="L36" s="294">
        <v>1066</v>
      </c>
      <c r="M36" s="295">
        <v>2568</v>
      </c>
      <c r="N36" s="296">
        <v>-58.5</v>
      </c>
    </row>
    <row r="37" spans="1:16" ht="13.5" customHeight="1">
      <c r="A37" s="248"/>
      <c r="B37" s="244"/>
      <c r="C37" s="244"/>
      <c r="D37" s="244"/>
      <c r="E37" s="244"/>
      <c r="F37" s="244"/>
      <c r="G37" s="1151" t="s">
        <v>503</v>
      </c>
      <c r="H37" s="1152"/>
      <c r="I37" s="1152"/>
      <c r="J37" s="1153"/>
      <c r="K37" s="294" t="s">
        <v>484</v>
      </c>
      <c r="L37" s="294" t="s">
        <v>484</v>
      </c>
      <c r="M37" s="295">
        <v>1267</v>
      </c>
      <c r="N37" s="296" t="s">
        <v>484</v>
      </c>
    </row>
    <row r="38" spans="1:16" ht="27" customHeight="1">
      <c r="A38" s="248"/>
      <c r="B38" s="244"/>
      <c r="C38" s="244"/>
      <c r="D38" s="244"/>
      <c r="E38" s="244"/>
      <c r="F38" s="244"/>
      <c r="G38" s="1154" t="s">
        <v>504</v>
      </c>
      <c r="H38" s="1155"/>
      <c r="I38" s="1155"/>
      <c r="J38" s="1156"/>
      <c r="K38" s="297" t="s">
        <v>484</v>
      </c>
      <c r="L38" s="297" t="s">
        <v>484</v>
      </c>
      <c r="M38" s="298">
        <v>1</v>
      </c>
      <c r="N38" s="299" t="s">
        <v>484</v>
      </c>
      <c r="O38" s="293"/>
    </row>
    <row r="39" spans="1:16">
      <c r="A39" s="248"/>
      <c r="B39" s="244"/>
      <c r="C39" s="244"/>
      <c r="D39" s="244"/>
      <c r="E39" s="244"/>
      <c r="F39" s="244"/>
      <c r="G39" s="1154" t="s">
        <v>505</v>
      </c>
      <c r="H39" s="1155"/>
      <c r="I39" s="1155"/>
      <c r="J39" s="1156"/>
      <c r="K39" s="300">
        <v>-3784</v>
      </c>
      <c r="L39" s="300">
        <v>-95</v>
      </c>
      <c r="M39" s="301">
        <v>-3176</v>
      </c>
      <c r="N39" s="302">
        <v>-97</v>
      </c>
      <c r="O39" s="293"/>
    </row>
    <row r="40" spans="1:16" ht="27" customHeight="1">
      <c r="A40" s="248"/>
      <c r="B40" s="244"/>
      <c r="C40" s="244"/>
      <c r="D40" s="244"/>
      <c r="E40" s="244"/>
      <c r="F40" s="244"/>
      <c r="G40" s="1151" t="s">
        <v>506</v>
      </c>
      <c r="H40" s="1152"/>
      <c r="I40" s="1152"/>
      <c r="J40" s="1153"/>
      <c r="K40" s="300">
        <v>-1052009</v>
      </c>
      <c r="L40" s="300">
        <v>-26394</v>
      </c>
      <c r="M40" s="301">
        <v>-27766</v>
      </c>
      <c r="N40" s="302">
        <v>-4.9000000000000004</v>
      </c>
      <c r="O40" s="293"/>
    </row>
    <row r="41" spans="1:16">
      <c r="A41" s="248"/>
      <c r="B41" s="244"/>
      <c r="C41" s="244"/>
      <c r="D41" s="244"/>
      <c r="E41" s="244"/>
      <c r="F41" s="244"/>
      <c r="G41" s="1157" t="s">
        <v>276</v>
      </c>
      <c r="H41" s="1158"/>
      <c r="I41" s="1158"/>
      <c r="J41" s="1159"/>
      <c r="K41" s="294">
        <v>453013</v>
      </c>
      <c r="L41" s="300">
        <v>11366</v>
      </c>
      <c r="M41" s="301">
        <v>11838</v>
      </c>
      <c r="N41" s="302">
        <v>-4</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1823379</v>
      </c>
      <c r="J51" s="320">
        <v>46330</v>
      </c>
      <c r="K51" s="321">
        <v>7.7</v>
      </c>
      <c r="L51" s="322">
        <v>42839</v>
      </c>
      <c r="M51" s="323">
        <v>-13.3</v>
      </c>
      <c r="N51" s="324">
        <v>21</v>
      </c>
    </row>
    <row r="52" spans="1:14">
      <c r="A52" s="248"/>
      <c r="B52" s="244"/>
      <c r="C52" s="244"/>
      <c r="D52" s="244"/>
      <c r="E52" s="244"/>
      <c r="F52" s="244"/>
      <c r="G52" s="325"/>
      <c r="H52" s="326" t="s">
        <v>517</v>
      </c>
      <c r="I52" s="327">
        <v>1192146</v>
      </c>
      <c r="J52" s="328">
        <v>30291</v>
      </c>
      <c r="K52" s="329">
        <v>18.3</v>
      </c>
      <c r="L52" s="330">
        <v>22027</v>
      </c>
      <c r="M52" s="331">
        <v>-17.100000000000001</v>
      </c>
      <c r="N52" s="332">
        <v>35.4</v>
      </c>
    </row>
    <row r="53" spans="1:14">
      <c r="A53" s="248"/>
      <c r="B53" s="244"/>
      <c r="C53" s="244"/>
      <c r="D53" s="244"/>
      <c r="E53" s="244"/>
      <c r="F53" s="244"/>
      <c r="G53" s="310" t="s">
        <v>518</v>
      </c>
      <c r="H53" s="311"/>
      <c r="I53" s="319">
        <v>1601016</v>
      </c>
      <c r="J53" s="320">
        <v>40203</v>
      </c>
      <c r="K53" s="321">
        <v>-13.2</v>
      </c>
      <c r="L53" s="322">
        <v>46819</v>
      </c>
      <c r="M53" s="323">
        <v>9.3000000000000007</v>
      </c>
      <c r="N53" s="324">
        <v>-22.5</v>
      </c>
    </row>
    <row r="54" spans="1:14">
      <c r="A54" s="248"/>
      <c r="B54" s="244"/>
      <c r="C54" s="244"/>
      <c r="D54" s="244"/>
      <c r="E54" s="244"/>
      <c r="F54" s="244"/>
      <c r="G54" s="325"/>
      <c r="H54" s="326" t="s">
        <v>517</v>
      </c>
      <c r="I54" s="327">
        <v>817941</v>
      </c>
      <c r="J54" s="328">
        <v>20539</v>
      </c>
      <c r="K54" s="329">
        <v>-32.200000000000003</v>
      </c>
      <c r="L54" s="330">
        <v>24121</v>
      </c>
      <c r="M54" s="331">
        <v>9.5</v>
      </c>
      <c r="N54" s="332">
        <v>-41.7</v>
      </c>
    </row>
    <row r="55" spans="1:14">
      <c r="A55" s="248"/>
      <c r="B55" s="244"/>
      <c r="C55" s="244"/>
      <c r="D55" s="244"/>
      <c r="E55" s="244"/>
      <c r="F55" s="244"/>
      <c r="G55" s="310" t="s">
        <v>519</v>
      </c>
      <c r="H55" s="311"/>
      <c r="I55" s="319">
        <v>1592727</v>
      </c>
      <c r="J55" s="320">
        <v>39906</v>
      </c>
      <c r="K55" s="321">
        <v>-0.7</v>
      </c>
      <c r="L55" s="322">
        <v>53270</v>
      </c>
      <c r="M55" s="323">
        <v>13.8</v>
      </c>
      <c r="N55" s="324">
        <v>-14.5</v>
      </c>
    </row>
    <row r="56" spans="1:14">
      <c r="A56" s="248"/>
      <c r="B56" s="244"/>
      <c r="C56" s="244"/>
      <c r="D56" s="244"/>
      <c r="E56" s="244"/>
      <c r="F56" s="244"/>
      <c r="G56" s="325"/>
      <c r="H56" s="326" t="s">
        <v>517</v>
      </c>
      <c r="I56" s="327">
        <v>1017887</v>
      </c>
      <c r="J56" s="328">
        <v>25503</v>
      </c>
      <c r="K56" s="329">
        <v>24.2</v>
      </c>
      <c r="L56" s="330">
        <v>24316</v>
      </c>
      <c r="M56" s="331">
        <v>0.8</v>
      </c>
      <c r="N56" s="332">
        <v>23.4</v>
      </c>
    </row>
    <row r="57" spans="1:14">
      <c r="A57" s="248"/>
      <c r="B57" s="244"/>
      <c r="C57" s="244"/>
      <c r="D57" s="244"/>
      <c r="E57" s="244"/>
      <c r="F57" s="244"/>
      <c r="G57" s="310" t="s">
        <v>520</v>
      </c>
      <c r="H57" s="311"/>
      <c r="I57" s="319">
        <v>2073188</v>
      </c>
      <c r="J57" s="320">
        <v>51931</v>
      </c>
      <c r="K57" s="321">
        <v>30.1</v>
      </c>
      <c r="L57" s="322">
        <v>53292</v>
      </c>
      <c r="M57" s="323">
        <v>0</v>
      </c>
      <c r="N57" s="324">
        <v>30.1</v>
      </c>
    </row>
    <row r="58" spans="1:14">
      <c r="A58" s="248"/>
      <c r="B58" s="244"/>
      <c r="C58" s="244"/>
      <c r="D58" s="244"/>
      <c r="E58" s="244"/>
      <c r="F58" s="244"/>
      <c r="G58" s="325"/>
      <c r="H58" s="326" t="s">
        <v>517</v>
      </c>
      <c r="I58" s="327">
        <v>1012174</v>
      </c>
      <c r="J58" s="328">
        <v>25354</v>
      </c>
      <c r="K58" s="329">
        <v>-0.6</v>
      </c>
      <c r="L58" s="330">
        <v>28900</v>
      </c>
      <c r="M58" s="331">
        <v>18.899999999999999</v>
      </c>
      <c r="N58" s="332">
        <v>-19.5</v>
      </c>
    </row>
    <row r="59" spans="1:14">
      <c r="A59" s="248"/>
      <c r="B59" s="244"/>
      <c r="C59" s="244"/>
      <c r="D59" s="244"/>
      <c r="E59" s="244"/>
      <c r="F59" s="244"/>
      <c r="G59" s="310" t="s">
        <v>521</v>
      </c>
      <c r="H59" s="311"/>
      <c r="I59" s="319">
        <v>1092770</v>
      </c>
      <c r="J59" s="320">
        <v>27417</v>
      </c>
      <c r="K59" s="321">
        <v>-47.2</v>
      </c>
      <c r="L59" s="322">
        <v>49919</v>
      </c>
      <c r="M59" s="323">
        <v>-6.3</v>
      </c>
      <c r="N59" s="324">
        <v>-40.9</v>
      </c>
    </row>
    <row r="60" spans="1:14">
      <c r="A60" s="248"/>
      <c r="B60" s="244"/>
      <c r="C60" s="244"/>
      <c r="D60" s="244"/>
      <c r="E60" s="244"/>
      <c r="F60" s="244"/>
      <c r="G60" s="325"/>
      <c r="H60" s="326" t="s">
        <v>517</v>
      </c>
      <c r="I60" s="333">
        <v>681884</v>
      </c>
      <c r="J60" s="328">
        <v>17108</v>
      </c>
      <c r="K60" s="329">
        <v>-32.5</v>
      </c>
      <c r="L60" s="330">
        <v>26398</v>
      </c>
      <c r="M60" s="331">
        <v>-8.6999999999999993</v>
      </c>
      <c r="N60" s="332">
        <v>-23.8</v>
      </c>
    </row>
    <row r="61" spans="1:14">
      <c r="A61" s="248"/>
      <c r="B61" s="244"/>
      <c r="C61" s="244"/>
      <c r="D61" s="244"/>
      <c r="E61" s="244"/>
      <c r="F61" s="244"/>
      <c r="G61" s="310" t="s">
        <v>522</v>
      </c>
      <c r="H61" s="334"/>
      <c r="I61" s="335">
        <v>1636616</v>
      </c>
      <c r="J61" s="336">
        <v>41157</v>
      </c>
      <c r="K61" s="337">
        <v>-4.7</v>
      </c>
      <c r="L61" s="338">
        <v>49228</v>
      </c>
      <c r="M61" s="339">
        <v>0.7</v>
      </c>
      <c r="N61" s="324">
        <v>-5.4</v>
      </c>
    </row>
    <row r="62" spans="1:14">
      <c r="A62" s="248"/>
      <c r="B62" s="244"/>
      <c r="C62" s="244"/>
      <c r="D62" s="244"/>
      <c r="E62" s="244"/>
      <c r="F62" s="244"/>
      <c r="G62" s="325"/>
      <c r="H62" s="326" t="s">
        <v>517</v>
      </c>
      <c r="I62" s="327">
        <v>944406</v>
      </c>
      <c r="J62" s="328">
        <v>23759</v>
      </c>
      <c r="K62" s="329">
        <v>-4.5999999999999996</v>
      </c>
      <c r="L62" s="330">
        <v>25152</v>
      </c>
      <c r="M62" s="331">
        <v>0.7</v>
      </c>
      <c r="N62" s="332">
        <v>-5.3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17.48</v>
      </c>
      <c r="G47" s="12">
        <v>16.559999999999999</v>
      </c>
      <c r="H47" s="12">
        <v>15.36</v>
      </c>
      <c r="I47" s="12">
        <v>14.66</v>
      </c>
      <c r="J47" s="13">
        <v>14.46</v>
      </c>
    </row>
    <row r="48" spans="2:10" ht="57.75" customHeight="1">
      <c r="B48" s="14"/>
      <c r="C48" s="1171" t="s">
        <v>4</v>
      </c>
      <c r="D48" s="1171"/>
      <c r="E48" s="1172"/>
      <c r="F48" s="15">
        <v>5.52</v>
      </c>
      <c r="G48" s="16">
        <v>4.93</v>
      </c>
      <c r="H48" s="16">
        <v>4.28</v>
      </c>
      <c r="I48" s="16">
        <v>5.23</v>
      </c>
      <c r="J48" s="17">
        <v>6.01</v>
      </c>
    </row>
    <row r="49" spans="2:10" ht="57.75" customHeight="1" thickBot="1">
      <c r="B49" s="18"/>
      <c r="C49" s="1173" t="s">
        <v>5</v>
      </c>
      <c r="D49" s="1173"/>
      <c r="E49" s="1174"/>
      <c r="F49" s="19" t="s">
        <v>529</v>
      </c>
      <c r="G49" s="20" t="s">
        <v>530</v>
      </c>
      <c r="H49" s="20" t="s">
        <v>531</v>
      </c>
      <c r="I49" s="20">
        <v>0.3</v>
      </c>
      <c r="J49" s="21">
        <v>1.58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2017-04-10T10:30:40Z</cp:lastPrinted>
  <dcterms:created xsi:type="dcterms:W3CDTF">2017-02-15T16:44:41Z</dcterms:created>
  <dcterms:modified xsi:type="dcterms:W3CDTF">2018-02-06T00:59:40Z</dcterms:modified>
  <cp:category/>
</cp:coreProperties>
</file>