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<sst xmlns="http://schemas.openxmlformats.org/spreadsheetml/2006/main" count="1031" uniqueCount="568">
  <si>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</si>
  <si>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</si>
  <si>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</si>
  <si>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</si>
  <si>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</si>
  <si>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</si>
  <si>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</si>
  <si>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</si>
  <si>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</si>
  <si>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</si>
  <si>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</si>
  <si>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</si>
  <si>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</si>
  <si>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</si>
  <si>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</si>
  <si>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</si>
  <si>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</si>
  <si>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</si>
  <si>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</si>
  <si>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</si>
  <si>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</si>
  <si>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</si>
  <si>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</si>
  <si>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</si>
  <si>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</si>
  <si>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</si>
  <si>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</si>
  <si>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</si>
  <si>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</si>
  <si>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</si>
  <si>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</si>
  <si>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</si>
  <si>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</si>
  <si>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</si>
  <si>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</si>
  <si>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</si>
  <si>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</si>
  <si>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</si>
  <si>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</si>
  <si>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</si>
  <si>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</si>
  <si>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</si>
  <si>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</si>
  <si>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</si>
  <si>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</si>
  <si>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</si>
  <si>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</si>
  <si>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</si>
  <si>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</si>
  <si>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</si>
  <si>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</si>
  <si>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</si>
  <si>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</si>
  <si>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</si>
  <si>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</si>
  <si>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</si>
  <si>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</si>
  <si>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</si>
  <si>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</si>
  <si>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</si>
  <si>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</si>
  <si>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</si>
  <si>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</si>
  <si>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</si>
  <si>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</si>
  <si>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</si>
  <si>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</si>
  <si>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</si>
  <si>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</si>
  <si>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</si>
  <si>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</si>
  <si>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</si>
  <si>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</si>
  <si>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</si>
  <si>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</si>
  <si>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</si>
  <si>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</si>
  <si>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</si>
  <si>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</si>
  <si>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</si>
  <si>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</si>
  <si>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那珂川町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</si>
  <si>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</si>
  <si>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</si>
  <si>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</si>
  <si>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</si>
  <si>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</si>
  <si>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</si>
  <si>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</si>
  <si>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</si>
  <si>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</si>
  <si>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</si>
  <si>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</si>
  <si>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</si>
  <si>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</si>
  <si>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</si>
  <si>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</si>
  <si>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</si>
  <si>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</si>
  <si>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</si>
  <si>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</si>
  <si>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</si>
  <si>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</si>
  <si>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</si>
  <si>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</si>
  <si>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</si>
  <si>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</si>
  <si>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</si>
  <si>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</si>
  <si>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</si>
  <si>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</si>
  <si>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</si>
  <si>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</si>
  <si>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</si>
  <si>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</si>
  <si>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</si>
  <si>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</si>
  <si>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</si>
  <si>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</si>
  <si>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</si>
  <si>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</si>
  <si>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</si>
  <si>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</si>
  <si>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</si>
  <si>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</si>
  <si>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</si>
  <si>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</si>
  <si>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</si>
  <si>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</si>
  <si>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</si>
  <si>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</si>
  <si>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</si>
  <si>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</si>
  <si>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</si>
  <si>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</si>
  <si>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</si>
  <si>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</si>
  <si>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</si>
  <si>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</si>
  <si>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</si>
  <si>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</si>
  <si>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</si>
  <si>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</si>
  <si>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</si>
  <si>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</si>
  <si>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</si>
  <si>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</si>
  <si>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</si>
  <si>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</si>
  <si>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</si>
  <si>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</si>
  <si>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</si>
  <si>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</si>
  <si>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</si>
  <si>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</si>
  <si>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</si>
  <si>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</si>
  <si>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</si>
  <si>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</si>
  <si>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</si>
  <si>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</si>
  <si>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</si>
  <si>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</si>
  <si>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</si>
  <si>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</si>
  <si>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</si>
  <si>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</si>
  <si>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</si>
  <si>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</si>
  <si>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</si>
  <si>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</si>
  <si>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</si>
  <si>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</si>
  <si>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</si>
  <si>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</si>
  <si>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</si>
  <si>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</si>
  <si>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</si>
  <si>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</si>
  <si>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</si>
  <si>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</si>
  <si>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</si>
  <si>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</si>
  <si>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</si>
  <si>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</si>
  <si>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</si>
  <si>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</si>
  <si>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</si>
  <si>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</si>
  <si>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</si>
  <si>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</si>
  <si>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</si>
  <si>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</si>
  <si>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栃木県那珂川町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</si>
  <si>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</si>
  <si>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</si>
  <si>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</si>
  <si>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</si>
  <si>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</si>
  <si>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</si>
  <si>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</si>
  <si>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</si>
  <si>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</si>
  <si>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</si>
  <si>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</si>
  <si>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</si>
  <si>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</si>
  <si>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</si>
  <si>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</si>
  <si>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</si>
  <si>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</si>
  <si>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</si>
  <si>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</si>
  <si>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</si>
  <si>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</si>
  <si>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</si>
  <si>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</si>
  <si>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</si>
  <si>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</si>
  <si>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</si>
  <si>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</si>
  <si>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</si>
  <si>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</si>
  <si>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</si>
  <si>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</si>
  <si>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</si>
  <si>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</si>
  <si>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</si>
  <si>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</si>
  <si>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</si>
  <si>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</si>
  <si>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</si>
  <si>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</si>
  <si>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</si>
  <si>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</si>
  <si>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</si>
  <si>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</si>
  <si>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</si>
  <si>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</si>
  <si>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</si>
  <si>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</si>
  <si>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</si>
  <si>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</si>
  <si>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</si>
  <si>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</si>
  <si>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</si>
  <si>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</si>
  <si>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</si>
  <si>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</si>
  <si>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</si>
  <si>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</si>
  <si>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</si>
  <si>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</si>
  <si>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</si>
  <si>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</si>
  <si>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</si>
  <si>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</si>
  <si>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</si>
  <si>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</si>
  <si>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</si>
  <si>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</si>
  <si>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</si>
  <si>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</si>
  <si>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</si>
  <si>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</si>
  <si>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</si>
  <si>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</si>
  <si>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</si>
  <si>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</si>
  <si>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</si>
  <si>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</si>
  <si>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</si>
  <si>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</si>
  <si>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</si>
  <si>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</si>
  <si>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</si>
  <si>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</si>
  <si>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</si>
  <si>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</si>
  <si>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</si>
  <si>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</si>
  <si>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</si>
  <si>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</si>
  <si>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</si>
  <si>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</si>
  <si>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</si>
  <si>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</si>
  <si>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</si>
  <si>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</si>
  <si>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</si>
  <si>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</si>
  <si>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</si>
  <si>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</si>
  <si>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</si>
  <si>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</si>
  <si>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</si>
  <si>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</si>
  <si>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</si>
  <si>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</si>
  <si>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</si>
  <si>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</si>
  <si>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</si>
  <si>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</si>
  <si>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</si>
  <si>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</si>
  <si>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</si>
  <si>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</si>
  <si>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</si>
  <si>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</si>
  <si>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</si>
  <si>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</si>
  <si>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</si>
  <si>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</si>
  <si>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</si>
  <si>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</si>
  <si>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</si>
  <si>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</si>
  <si>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</si>
  <si>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</si>
  <si>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</si>
  <si>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</si>
  <si>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</si>
  <si>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</si>
  <si>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</si>
  <si>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</si>
  <si>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</si>
  <si>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</si>
  <si>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</si>
  <si>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</si>
  <si>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</si>
  <si>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</si>
  <si>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</si>
  <si>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</si>
  <si>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</si>
  <si>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</si>
  <si>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</si>
  <si>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</si>
  <si>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</si>
  <si>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</si>
  <si>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</si>
  <si>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</si>
  <si>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栃木県那珂川町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</si>
  <si>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</si>
  <si>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</si>
  <si>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</si>
  <si>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</si>
  <si>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</si>
  <si>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</si>
  <si>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</si>
  <si>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</si>
  <si>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</si>
  <si>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</si>
  <si>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</si>
  <si>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</si>
  <si>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</si>
  <si>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</si>
  <si>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</si>
  <si>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</si>
  <si>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</si>
  <si>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</si>
  <si>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</si>
  <si>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</si>
  <si>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</si>
  <si>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</si>
  <si>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</si>
  <si>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</si>
  <si>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</si>
  <si>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</si>
  <si>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</si>
  <si>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</si>
  <si>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</si>
  <si>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</si>
  <si>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</si>
  <si>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</si>
  <si>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</si>
  <si>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</si>
  <si>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</si>
  <si>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</si>
  <si>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</si>
  <si>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</si>
  <si>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</si>
  <si>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</si>
  <si>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</si>
  <si>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</si>
  <si>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</si>
  <si>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</si>
  <si>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</si>
  <si>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</si>
  <si>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</si>
  <si>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</si>
  <si>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</si>
  <si>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</si>
  <si>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</si>
  <si>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</si>
  <si>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</si>
  <si>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</si>
  <si>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</si>
  <si>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</si>
  <si>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</si>
  <si>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</si>
  <si>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</si>
  <si>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</si>
  <si>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</si>
  <si>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</si>
  <si>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</si>
  <si>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</si>
  <si>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</si>
  <si>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</si>
  <si>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</si>
  <si>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</si>
  <si>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</si>
  <si>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</si>
  <si>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</si>
  <si>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</si>
  <si>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</si>
  <si>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</si>
  <si>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</si>
  <si>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</si>
  <si>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</si>
  <si>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</si>
  <si>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</si>
  <si>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</si>
  <si>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</si>
  <si>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</si>
  <si>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</si>
  <si>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</si>
  <si>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</si>
  <si>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</si>
  <si>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</si>
  <si>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</si>
  <si>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</si>
  <si>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</si>
  <si>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</si>
  <si>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</si>
  <si>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</si>
  <si>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</si>
  <si>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</si>
  <si>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</si>
  <si>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</si>
  <si>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</si>
  <si>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</si>
  <si>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</si>
  <si>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</si>
  <si>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</si>
  <si>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</si>
  <si>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</si>
  <si>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</si>
  <si>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</si>
  <si>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</si>
  <si>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</si>
  <si>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</si>
  <si>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</si>
  <si>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</si>
  <si>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</si>
  <si>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</si>
  <si>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</si>
  <si>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</si>
  <si>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</si>
  <si>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</si>
  <si>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</si>
  <si>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</si>
  <si>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</si>
  <si>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</si>
  <si>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</si>
  <si>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</si>
  <si>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</si>
  <si>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</si>
  <si>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</si>
  <si>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</si>
  <si>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</si>
  <si>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</si>
  <si>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</si>
  <si>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</si>
  <si>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</si>
  <si>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</si>
  <si>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</si>
  <si>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</si>
  <si>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</si>
  <si>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</si>
  <si>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</si>
  <si>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</si>
  <si>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</si>
  <si>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</si>
  <si>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</si>
  <si>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</si>
  <si>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</si>
  <si>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</si>
  <si>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</si>
  <si>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</si>
  <si>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</si>
  <si>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</si>
  <si>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</si>
  <si>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</si>
  <si>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</si>
  <si>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</si>
  <si>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</si>
  <si>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</si>
  <si>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</si>
  <si>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</si>
  <si>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</si>
  <si>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</si>
  <si>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</si>
  <si>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</si>
  <si>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</si>
  <si>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</si>
  <si>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</si>
  <si>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</si>
  <si>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</si>
  <si>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</si>
  <si>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</si>
  <si>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</si>
  <si>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</si>
  <si>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</si>
  <si>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</si>
  <si>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</si>
  <si>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</si>
  <si>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</si>
  <si>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</si>
  <si>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</si>
  <si>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</si>
  <si>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</si>
  <si>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</si>
  <si>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</si>
  <si>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</si>
  <si>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</si>
  <si>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</si>
  <si>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</si>
  <si>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</si>
  <si>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</si>
  <si>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</si>
  <si>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</si>
  <si>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</si>
  <si>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</si>
  <si>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</si>
  <si>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4.33</t>
  </si>
  <si>
    <t>▲ 3.39</t>
  </si>
  <si>
    <t>▲ 4.50</t>
  </si>
  <si>
    <t>一般会計</t>
  </si>
  <si>
    <t>水道事業会計</t>
  </si>
  <si>
    <t>国民健康保険特別会計</t>
  </si>
  <si>
    <t>介護保険特別会計</t>
  </si>
  <si>
    <t>簡易水道事業特別会計</t>
  </si>
  <si>
    <t>下水道事業特別会計</t>
  </si>
  <si>
    <t>ケーブルテレビ事業特別会計</t>
  </si>
  <si>
    <t>農業集落排水事業特別会計</t>
  </si>
  <si>
    <t>その他会計（赤字）</t>
  </si>
  <si>
    <t>その他会計（黒字）</t>
  </si>
  <si>
    <t>栃木県市町村事総合事務組合（一般会計）</t>
    <rPh sb="0" eb="3">
      <t>トチギケン</t>
    </rPh>
    <rPh sb="3" eb="6">
      <t>シチョウソン</t>
    </rPh>
    <rPh sb="6" eb="7">
      <t>コト</t>
    </rPh>
    <rPh sb="7" eb="9">
      <t>ソウゴウ</t>
    </rPh>
    <rPh sb="9" eb="11">
      <t>ジム</t>
    </rPh>
    <rPh sb="11" eb="13">
      <t>クミアイ</t>
    </rPh>
    <rPh sb="14" eb="16">
      <t>イッパン</t>
    </rPh>
    <rPh sb="16" eb="18">
      <t>カイケイ</t>
    </rPh>
    <phoneticPr fontId="2"/>
  </si>
  <si>
    <t>栃木県市町村事総合事務組合（特別会計）</t>
    <rPh sb="0" eb="3">
      <t>トチギケン</t>
    </rPh>
    <rPh sb="3" eb="6">
      <t>シチョウソン</t>
    </rPh>
    <rPh sb="6" eb="7">
      <t>コト</t>
    </rPh>
    <rPh sb="7" eb="9">
      <t>ソウゴウ</t>
    </rPh>
    <rPh sb="9" eb="11">
      <t>ジム</t>
    </rPh>
    <rPh sb="11" eb="13">
      <t>クミアイ</t>
    </rPh>
    <rPh sb="14" eb="16">
      <t>トクベツ</t>
    </rPh>
    <rPh sb="16" eb="18">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</si>
  <si>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</si>
  <si>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</si>
  <si>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南那須地区広域行政事務組合（一般会計）</t>
    <rPh sb="0" eb="3">
      <t>ミナミナス</t>
    </rPh>
    <rPh sb="3" eb="5">
      <t>チク</t>
    </rPh>
    <rPh sb="5" eb="7">
      <t>コウイキ</t>
    </rPh>
    <rPh sb="7" eb="9">
      <t>ギョウセイ</t>
    </rPh>
    <rPh sb="9" eb="11">
      <t>ジム</t>
    </rPh>
    <rPh sb="11" eb="13">
      <t>クミアイ</t>
    </rPh>
    <rPh sb="14" eb="16">
      <t>イッパン</t>
    </rPh>
    <rPh sb="16" eb="18">
      <t>カイケイ</t>
    </rPh>
    <phoneticPr fontId="2"/>
  </si>
  <si>
    <t>南那須地区広域行政事務組合（特別会計）</t>
    <rPh sb="0" eb="3">
      <t>ミナミナス</t>
    </rPh>
    <rPh sb="3" eb="5">
      <t>チク</t>
    </rPh>
    <rPh sb="5" eb="7">
      <t>コウイキ</t>
    </rPh>
    <rPh sb="7" eb="9">
      <t>ギョウセイ</t>
    </rPh>
    <rPh sb="9" eb="11">
      <t>ジム</t>
    </rPh>
    <rPh sb="11" eb="13">
      <t>クミアイ</t>
    </rPh>
    <rPh sb="14" eb="16">
      <t>トクベツ</t>
    </rPh>
    <rPh sb="16" eb="18">
      <t>カイケイ</t>
    </rPh>
    <phoneticPr fontId="2"/>
  </si>
  <si>
    <t>(株)馬頭むらおこしセンター</t>
    <rPh sb="0" eb="3">
      <t>カブ</t>
    </rPh>
    <rPh sb="3" eb="5">
      <t>バトウ</t>
    </rPh>
    <phoneticPr fontId="2"/>
  </si>
  <si>
    <t>(株)まほろばおがわ</t>
    <rPh sb="0" eb="3">
      <t>カブ</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</si>
  <si>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</si>
  <si>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</si>
  <si>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</si>
  <si>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</si>
  <si>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</si>
  <si>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地方債償還額の減少によって、実質公債費比率は減少傾向にある。また、将来負担比率については基金残高の増加や地方債残高の減少によって、H24以降「－」となっている。</t>
    <rPh sb="1" eb="3">
      <t>チホウ</t>
    </rPh>
    <rPh sb="3" eb="4">
      <t>サイ</t>
    </rPh>
    <rPh sb="4" eb="6">
      <t>ショウカン</t>
    </rPh>
    <rPh sb="6" eb="7">
      <t>ガク</t>
    </rPh>
    <rPh sb="8" eb="10">
      <t>ゲンショウ</t>
    </rPh>
    <rPh sb="15" eb="17">
      <t>ジッシツ</t>
    </rPh>
    <rPh sb="17" eb="20">
      <t>コウサイヒ</t>
    </rPh>
    <rPh sb="20" eb="22">
      <t>ヒリツ</t>
    </rPh>
    <rPh sb="23" eb="25">
      <t>ゲンショウ</t>
    </rPh>
    <rPh sb="25" eb="27">
      <t>ケイコウ</t>
    </rPh>
    <rPh sb="34" eb="36">
      <t>ショウライ</t>
    </rPh>
    <rPh sb="36" eb="38">
      <t>フタン</t>
    </rPh>
    <rPh sb="38" eb="40">
      <t>ヒリツ</t>
    </rPh>
    <rPh sb="45" eb="47">
      <t>キキン</t>
    </rPh>
    <rPh sb="47" eb="49">
      <t>ザンダカ</t>
    </rPh>
    <rPh sb="50" eb="52">
      <t>ゾウカ</t>
    </rPh>
    <rPh sb="53" eb="55">
      <t>チホウ</t>
    </rPh>
    <rPh sb="55" eb="56">
      <t>サイ</t>
    </rPh>
    <rPh sb="56" eb="58">
      <t>ザンダカ</t>
    </rPh>
    <rPh sb="59" eb="61">
      <t>ゲンショウ</t>
    </rPh>
    <rPh sb="69" eb="71">
      <t>イコウ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</si>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</sst>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48653</c:v>
                </c:pt>
                <c:pt idx="1">
                  <c:v>37908</c:v>
                </c:pt>
                <c:pt idx="2">
                  <c:v>71501</c:v>
                </c:pt>
                <c:pt idx="3">
                  <c:v>74956</c:v>
                </c:pt>
                <c:pt idx="4">
                  <c:v>56608</c:v>
                </c:pt>
              </c:numCache>
            </c:numRef>
          </c:val>
          <c:smooth val="0"/>
        </c:ser>
        <c:dLbls>
          <c:showLegendKey val="0"/>
          <c:showVal val="0"/>
          <c:showCatName val="0"/>
          <c:showSerName val="0"/>
          <c:showPercent val="0"/>
          <c:showBubbleSize val="0"/>
        </c:dLbls>
        <c:marker val="1"/>
        <c:smooth val="0"/>
        <c:axId val="176336528"/>
        <c:axId val="216994640"/>
      </c:lineChart>
      <c:catAx>
        <c:axId val="17633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994640"/>
        <c:crosses val="autoZero"/>
        <c:auto val="1"/>
        <c:lblAlgn val="ctr"/>
        <c:lblOffset val="100"/>
        <c:tickLblSkip val="1"/>
        <c:tickMarkSkip val="1"/>
        <c:noMultiLvlLbl val="0"/>
      </c:catAx>
      <c:valAx>
        <c:axId val="216994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33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13.6</c:v>
                </c:pt>
                <c:pt idx="1">
                  <c:v>8.9</c:v>
                </c:pt>
                <c:pt idx="2">
                  <c:v>9.81</c:v>
                </c:pt>
                <c:pt idx="3">
                  <c:v>8.36</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36.590000000000003</c:v>
                </c:pt>
                <c:pt idx="1">
                  <c:v>44.78</c:v>
                </c:pt>
                <c:pt idx="2">
                  <c:v>49.42</c:v>
                </c:pt>
                <c:pt idx="3">
                  <c:v>52.57</c:v>
                </c:pt>
                <c:pt idx="4">
                  <c:v>55.03</c:v>
                </c:pt>
              </c:numCache>
            </c:numRef>
          </c:val>
        </c:ser>
        <c:dLbls>
          <c:showLegendKey val="0"/>
          <c:showVal val="0"/>
          <c:showCatName val="0"/>
          <c:showSerName val="0"/>
          <c:showPercent val="0"/>
          <c:showBubbleSize val="0"/>
        </c:dLbls>
        <c:gapWidth val="250"/>
        <c:overlap val="100"/>
        <c:axId val="174485984"/>
        <c:axId val="174486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7.83</c:v>
                </c:pt>
                <c:pt idx="1">
                  <c:v>-4.33</c:v>
                </c:pt>
                <c:pt idx="2">
                  <c:v>0.93</c:v>
                </c:pt>
                <c:pt idx="3">
                  <c:v>-3.39</c:v>
                </c:pt>
                <c:pt idx="4">
                  <c:v>-4.5</c:v>
                </c:pt>
              </c:numCache>
            </c:numRef>
          </c:val>
          <c:smooth val="0"/>
        </c:ser>
        <c:dLbls>
          <c:showLegendKey val="0"/>
          <c:showVal val="0"/>
          <c:showCatName val="0"/>
          <c:showSerName val="0"/>
          <c:showPercent val="0"/>
          <c:showBubbleSize val="0"/>
        </c:dLbls>
        <c:marker val="1"/>
        <c:smooth val="0"/>
        <c:axId val="174485984"/>
        <c:axId val="174486376"/>
      </c:lineChart>
      <c:catAx>
        <c:axId val="17448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486376"/>
        <c:crosses val="autoZero"/>
        <c:auto val="1"/>
        <c:lblAlgn val="ctr"/>
        <c:lblOffset val="100"/>
        <c:tickLblSkip val="1"/>
        <c:tickMarkSkip val="1"/>
        <c:noMultiLvlLbl val="0"/>
      </c:catAx>
      <c:valAx>
        <c:axId val="174486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8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0.03</c:v>
                </c:pt>
                <c:pt idx="4">
                  <c:v>#N/A</c:v>
                </c:pt>
                <c:pt idx="5">
                  <c:v>0.06</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7.0000000000000007E-2</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0.18</c:v>
                </c:pt>
                <c:pt idx="2">
                  <c:v>#N/A</c:v>
                </c:pt>
                <c:pt idx="3">
                  <c:v>0.02</c:v>
                </c:pt>
                <c:pt idx="4">
                  <c:v>#N/A</c:v>
                </c:pt>
                <c:pt idx="5">
                  <c:v>0.18</c:v>
                </c:pt>
                <c:pt idx="6">
                  <c:v>#N/A</c:v>
                </c:pt>
                <c:pt idx="7">
                  <c:v>0.1</c:v>
                </c:pt>
                <c:pt idx="8">
                  <c:v>#N/A</c:v>
                </c:pt>
                <c:pt idx="9">
                  <c:v>0.09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0.22</c:v>
                </c:pt>
                <c:pt idx="4">
                  <c:v>#N/A</c:v>
                </c:pt>
                <c:pt idx="5">
                  <c:v>0.15</c:v>
                </c:pt>
                <c:pt idx="6">
                  <c:v>#N/A</c:v>
                </c:pt>
                <c:pt idx="7">
                  <c:v>0.18</c:v>
                </c:pt>
                <c:pt idx="8">
                  <c:v>#N/A</c:v>
                </c:pt>
                <c:pt idx="9">
                  <c:v>0.22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0.28000000000000003</c:v>
                </c:pt>
                <c:pt idx="4">
                  <c:v>#N/A</c:v>
                </c:pt>
                <c:pt idx="5">
                  <c:v>0.6</c:v>
                </c:pt>
                <c:pt idx="6">
                  <c:v>#N/A</c:v>
                </c:pt>
                <c:pt idx="7">
                  <c:v>0.47</c:v>
                </c:pt>
                <c:pt idx="8">
                  <c:v>#N/A</c:v>
                </c:pt>
                <c:pt idx="9">
                  <c:v>0.39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0.61</c:v>
                </c:pt>
                <c:pt idx="2">
                  <c:v>#N/A</c:v>
                </c:pt>
                <c:pt idx="3">
                  <c:v>1.1299999999999999</c:v>
                </c:pt>
                <c:pt idx="4">
                  <c:v>#N/A</c:v>
                </c:pt>
                <c:pt idx="5">
                  <c:v>0.81</c:v>
                </c:pt>
                <c:pt idx="6">
                  <c:v>#N/A</c:v>
                </c:pt>
                <c:pt idx="7">
                  <c:v>0.45</c:v>
                </c:pt>
                <c:pt idx="8">
                  <c:v>#N/A</c:v>
                </c:pt>
                <c:pt idx="9">
                  <c:v>0.87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2.46</c:v>
                </c:pt>
                <c:pt idx="2">
                  <c:v>#N/A</c:v>
                </c:pt>
                <c:pt idx="3">
                  <c:v>2.4500000000000002</c:v>
                </c:pt>
                <c:pt idx="4">
                  <c:v>#N/A</c:v>
                </c:pt>
                <c:pt idx="5">
                  <c:v>2.0099999999999998</c:v>
                </c:pt>
                <c:pt idx="6">
                  <c:v>#N/A</c:v>
                </c:pt>
                <c:pt idx="7">
                  <c:v>2.59</c:v>
                </c:pt>
                <c:pt idx="8">
                  <c:v>#N/A</c:v>
                </c:pt>
                <c:pt idx="9">
                  <c:v>1.58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2.1</c:v>
                </c:pt>
                <c:pt idx="4">
                  <c:v>#N/A</c:v>
                </c:pt>
                <c:pt idx="5">
                  <c:v>2.1</c:v>
                </c:pt>
                <c:pt idx="6">
                  <c:v>#N/A</c:v>
                </c:pt>
                <c:pt idx="7">
                  <c:v>2.12</c:v>
                </c:pt>
                <c:pt idx="8">
                  <c:v>#N/A</c:v>
                </c:pt>
                <c:pt idx="9">
                  <c:v>2.4900000000000002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13.41</c:v>
                </c:pt>
                <c:pt idx="2">
                  <c:v>#N/A</c:v>
                </c:pt>
                <c:pt idx="3">
                  <c:v>8.8699999999999992</c:v>
                </c:pt>
                <c:pt idx="4">
                  <c:v>#N/A</c:v>
                </c:pt>
                <c:pt idx="5">
                  <c:v>9.6199999999999992</c:v>
                </c:pt>
                <c:pt idx="6">
                  <c:v>#N/A</c:v>
                </c:pt>
                <c:pt idx="7">
                  <c:v>8.24</c:v>
                </c:pt>
                <c:pt idx="8">
                  <c:v>#N/A</c:v>
                </c:pt>
                <c:pt idx="9">
                  <c:v>4.8</c:v>
                </c:pt>
              </c:numCache>
            </c:numRef>
          </c:val>
        </c:ser>
        <c:dLbls>
          <c:showLegendKey val="0"/>
          <c:showVal val="0"/>
          <c:showCatName val="0"/>
          <c:showSerName val="0"/>
          <c:showPercent val="0"/>
          <c:showBubbleSize val="0"/>
        </c:dLbls>
        <c:gapWidth val="150"/>
        <c:overlap val="100"/>
        <c:axId val="174487160"/>
        <c:axId val="174487552"/>
      </c:barChart>
      <c:catAx>
        <c:axId val="17448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487552"/>
        <c:crosses val="autoZero"/>
        <c:auto val="1"/>
        <c:lblAlgn val="ctr"/>
        <c:lblOffset val="100"/>
        <c:tickLblSkip val="1"/>
        <c:tickMarkSkip val="1"/>
        <c:noMultiLvlLbl val="0"/>
      </c:catAx>
      <c:valAx>
        <c:axId val="1744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87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1018</c:v>
                </c:pt>
                <c:pt idx="5">
                  <c:v>1026</c:v>
                </c:pt>
                <c:pt idx="8">
                  <c:v>1051</c:v>
                </c:pt>
                <c:pt idx="11">
                  <c:v>1075</c:v>
                </c:pt>
                <c:pt idx="14">
                  <c:v>1037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27</c:v>
                </c:pt>
                <c:pt idx="6">
                  <c:v>33</c:v>
                </c:pt>
                <c:pt idx="9">
                  <c:v>45</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242</c:v>
                </c:pt>
                <c:pt idx="3">
                  <c:v>247</c:v>
                </c:pt>
                <c:pt idx="6">
                  <c:v>237</c:v>
                </c:pt>
                <c:pt idx="9">
                  <c:v>243</c:v>
                </c:pt>
                <c:pt idx="12">
                  <c:v>245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1213</c:v>
                </c:pt>
                <c:pt idx="3">
                  <c:v>1190</c:v>
                </c:pt>
                <c:pt idx="6">
                  <c:v>1223</c:v>
                </c:pt>
                <c:pt idx="9">
                  <c:v>1206</c:v>
                </c:pt>
                <c:pt idx="12">
                  <c:v>1177</c:v>
                </c:pt>
              </c:numCache>
            </c:numRef>
          </c:val>
        </c:ser>
        <c:dLbls>
          <c:showLegendKey val="0"/>
          <c:showVal val="0"/>
          <c:showCatName val="0"/>
          <c:showSerName val="0"/>
          <c:showPercent val="0"/>
          <c:showBubbleSize val="0"/>
        </c:dLbls>
        <c:gapWidth val="100"/>
        <c:overlap val="100"/>
        <c:axId val="222003968"/>
        <c:axId val="222004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486</c:v>
                </c:pt>
                <c:pt idx="2">
                  <c:v>#N/A</c:v>
                </c:pt>
                <c:pt idx="3">
                  <c:v>#N/A</c:v>
                </c:pt>
                <c:pt idx="4">
                  <c:v>438</c:v>
                </c:pt>
                <c:pt idx="5">
                  <c:v>#N/A</c:v>
                </c:pt>
                <c:pt idx="6">
                  <c:v>#N/A</c:v>
                </c:pt>
                <c:pt idx="7">
                  <c:v>442</c:v>
                </c:pt>
                <c:pt idx="8">
                  <c:v>#N/A</c:v>
                </c:pt>
                <c:pt idx="9">
                  <c:v>#N/A</c:v>
                </c:pt>
                <c:pt idx="10">
                  <c:v>419</c:v>
                </c:pt>
                <c:pt idx="11">
                  <c:v>#N/A</c:v>
                </c:pt>
                <c:pt idx="12">
                  <c:v>#N/A</c:v>
                </c:pt>
                <c:pt idx="13">
                  <c:v>425</c:v>
                </c:pt>
                <c:pt idx="14">
                  <c:v>#N/A</c:v>
                </c:pt>
              </c:numCache>
            </c:numRef>
          </c:val>
          <c:smooth val="0"/>
        </c:ser>
        <c:dLbls>
          <c:showLegendKey val="0"/>
          <c:showVal val="0"/>
          <c:showCatName val="0"/>
          <c:showSerName val="0"/>
          <c:showPercent val="0"/>
          <c:showBubbleSize val="0"/>
        </c:dLbls>
        <c:marker val="1"/>
        <c:smooth val="0"/>
        <c:axId val="222003968"/>
        <c:axId val="222004360"/>
      </c:lineChart>
      <c:catAx>
        <c:axId val="2220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004360"/>
        <c:crosses val="autoZero"/>
        <c:auto val="1"/>
        <c:lblAlgn val="ctr"/>
        <c:lblOffset val="100"/>
        <c:tickLblSkip val="1"/>
        <c:tickMarkSkip val="1"/>
        <c:noMultiLvlLbl val="0"/>
      </c:catAx>
      <c:valAx>
        <c:axId val="22200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8882</c:v>
                </c:pt>
                <c:pt idx="5">
                  <c:v>8700</c:v>
                </c:pt>
                <c:pt idx="8">
                  <c:v>8515</c:v>
                </c:pt>
                <c:pt idx="11">
                  <c:v>8157</c:v>
                </c:pt>
                <c:pt idx="14">
                  <c:v>8236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253</c:v>
                </c:pt>
                <c:pt idx="5">
                  <c:v>225</c:v>
                </c:pt>
                <c:pt idx="8">
                  <c:v>201</c:v>
                </c:pt>
                <c:pt idx="11">
                  <c:v>179</c:v>
                </c:pt>
                <c:pt idx="14">
                  <c:v>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5426</c:v>
                </c:pt>
                <c:pt idx="5">
                  <c:v>6138</c:v>
                </c:pt>
                <c:pt idx="8">
                  <c:v>6368</c:v>
                </c:pt>
                <c:pt idx="11">
                  <c:v>6257</c:v>
                </c:pt>
                <c:pt idx="14">
                  <c:v>6988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2502</c:v>
                </c:pt>
                <c:pt idx="3">
                  <c:v>2505</c:v>
                </c:pt>
                <c:pt idx="6">
                  <c:v>2555</c:v>
                </c:pt>
                <c:pt idx="9">
                  <c:v>2385</c:v>
                </c:pt>
                <c:pt idx="12">
                  <c:v>2272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483</c:v>
                </c:pt>
                <c:pt idx="3">
                  <c:v>431</c:v>
                </c:pt>
                <c:pt idx="6">
                  <c:v>404</c:v>
                </c:pt>
                <c:pt idx="9">
                  <c:v>439</c:v>
                </c:pt>
                <c:pt idx="12">
                  <c:v>419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2779</c:v>
                </c:pt>
                <c:pt idx="3">
                  <c:v>2657</c:v>
                </c:pt>
                <c:pt idx="6">
                  <c:v>2234</c:v>
                </c:pt>
                <c:pt idx="9">
                  <c:v>2124</c:v>
                </c:pt>
                <c:pt idx="12">
                  <c:v>1823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9704</c:v>
                </c:pt>
                <c:pt idx="3">
                  <c:v>9358</c:v>
                </c:pt>
                <c:pt idx="6">
                  <c:v>8917</c:v>
                </c:pt>
                <c:pt idx="9">
                  <c:v>8787</c:v>
                </c:pt>
                <c:pt idx="12">
                  <c:v>8479</c:v>
                </c:pt>
              </c:numCache>
            </c:numRef>
          </c:val>
        </c:ser>
        <c:dLbls>
          <c:showLegendKey val="0"/>
          <c:showVal val="0"/>
          <c:showCatName val="0"/>
          <c:showSerName val="0"/>
          <c:showPercent val="0"/>
          <c:showBubbleSize val="0"/>
        </c:dLbls>
        <c:gapWidth val="100"/>
        <c:overlap val="100"/>
        <c:axId val="174489120"/>
        <c:axId val="174488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4489120"/>
        <c:axId val="174488728"/>
      </c:lineChart>
      <c:catAx>
        <c:axId val="1744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488728"/>
        <c:crosses val="autoZero"/>
        <c:auto val="1"/>
        <c:lblAlgn val="ctr"/>
        <c:lblOffset val="100"/>
        <c:tickLblSkip val="1"/>
        <c:tickMarkSkip val="1"/>
        <c:noMultiLvlLbl val="0"/>
      </c:catAx>
      <c:valAx>
        <c:axId val="174488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8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{608FDA2E-9676-4B13-9501-4012D8E47006}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{20BDA813-6B6D-48E4-BDD4-4DB723E0CFC8}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{1D3E963A-C012-45FC-8059-F2CBC3C3D2E8}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{273D3244-5D4F-4F5E-8B9C-81BABF3F1B38}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{0E81E8AE-7A2D-4AAC-800D-060F353A88E6}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{59332AED-02DC-42EB-962A-534BCBE51E17}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{0FCC690F-24EF-4489-AF21-70C17636A24D}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{BD64BD22-7CCF-4816-89E1-80DB2A2D251C}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{CD278A7B-1A3A-4F92-B80F-C460207ACCCC}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{21A8DFF2-A57F-44E4-A8A7-3201C3A460E3}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2005144"/>
        <c:axId val="222005536"/>
      </c:scatterChart>
      <c:valAx>
        <c:axId val="2220051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05536"/>
        <c:crosses val="autoZero"/>
        <c:crossBetween val="midCat"/>
      </c:valAx>
      <c:valAx>
        <c:axId val="222005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005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{6AC135B3-E78E-43EA-813A-B310A30003E2}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{6C3C22FB-9158-452E-BD65-21B83FC896F2}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{9EC84B5C-8289-4B19-BDD8-07B114679D81}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{1B04C559-B672-45D5-9F1E-28DADE7CDAD2}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{B48CB6C1-A90F-4913-A453-3104656E589A}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9.1</c:v>
                </c:pt>
                <c:pt idx="2">
                  <c:v>8.8000000000000007</c:v>
                </c:pt>
                <c:pt idx="3">
                  <c:v>8.5</c:v>
                </c:pt>
                <c:pt idx="4">
                  <c:v>8.4</c:v>
                </c:pt>
              </c:numCache>
            </c:numRef>
          </c:xVal>
          <c:yVal>
            <c:numRef>
              <c:f>公会計指標分析・財政指標組合せ分析表!$K$73:$O$73</c:f>
              <c:numCache>
                <c:formatCode>#,##0.0;"▲ "#,##0.0</c:formatCode>
                <c:ptCount val="5"/>
                <c:pt idx="0">
                  <c:v>17.3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{DC774DB9-6F66-47F2-98B2-8A59A260DE1F}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{8FE3B0BF-D5F3-4720-9DCF-712C7EF33464}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{643FFC24-9A94-4368-9839-E52D83BED599}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{0DF9E5DB-7C80-433D-B278-27890AB49415}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{85F648BF-6013-41E4-97DB-F9F45E3FEEF5}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8.5</c:v>
                </c:pt>
              </c:numCache>
            </c:numRef>
          </c:xVal>
          <c:yVal>
            <c:numRef>
              <c:f>公会計指標分析・財政指標組合せ分析表!$K$77:$O$77</c:f>
              <c:numCache>
                <c:formatCode>#,##0.0;"▲ "#,##0.0</c:formatCode>
                <c:ptCount val="5"/>
                <c:pt idx="0">
                  <c:v>60.8</c:v>
                </c:pt>
                <c:pt idx="1">
                  <c:v>49.3</c:v>
                </c:pt>
                <c:pt idx="2">
                  <c:v>44.3</c:v>
                </c:pt>
                <c:pt idx="3">
                  <c:v>40.299999999999997</c:v>
                </c:pt>
                <c:pt idx="4">
                  <c:v>44.9</c:v>
                </c:pt>
              </c:numCache>
            </c:numRef>
          </c:yVal>
          <c:smooth val="0"/>
        </c:ser>
        <c:dLbls>
          <c:showLegendKey val="0"/>
          <c:showVal val="0"/>
          <c:showCatName val="0"/>
          <c:showSerName val="0"/>
          <c:showPercent val="0"/>
          <c:showBubbleSize val="0"/>
        </c:dLbls>
        <c:axId val="222006320"/>
        <c:axId val="222006712"/>
      </c:scatterChart>
      <c:valAx>
        <c:axId val="222006320"/>
        <c:scaling>
          <c:orientation val="minMax"/>
          <c:max val="13"/>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06712"/>
        <c:crosses val="autoZero"/>
        <c:crossBetween val="midCat"/>
      </c:valAx>
      <c:valAx>
        <c:axId val="222006712"/>
        <c:scaling>
          <c:orientation val="minMax"/>
          <c:max val="6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006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地方債については、過疎対策事業債や合併特例債等の有利な起債を利用している。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今後も事業の選択と集中により、新規地方債発行を抑制するとともに、過疎対策事業債や合併特例債を活用し、実質公債費の上昇を抑制するように努める。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ピークを過ぎ減少傾向にあるが、来年度以降、庁舎建設事業や認定こども園整備事業、小学校の大規模改修事業などの大規模事業に係る地方債の発行が控えているが、事業の平準化などで、新規地方債発行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17,605
17,509
192.78
10,033,399
9,490,019
300,074
6,130,365
8,478,945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17,605
17,509
192.78
10,033,399
9,490,019
300,074
6,130,365
8,478,945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17,605
17,509
192.78
10,033,399
9,490,019
300,074
6,130,365
8,478,945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17,605
17,509
192.78
10,033,399
9,490,019
300,074
6,130,365
8,478,945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の進行とともに、町内に中心となる産業がないことに加え、大型の事業所も少なく、税収を含めた自主財源の割合が低く、財政基盤が弱いため、類似団体平均を下回っている。平成２４年３月策定の「第２次那珂川町行財政改革推進計画」に基づき、行政の効率化を図り、経常的経費の削減、定員管理・給与の適正化、地方税の徴収強化等の取り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2" name="フローチャート : 判断 71"/>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3" name="テキスト ボックス 72"/>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166158</xdr:rowOff>
    </xdr:from>
    <xdr:to>
      <xdr:col>4</xdr:col>
      <xdr:colOff>533400</xdr:colOff>
      <xdr:row>42</xdr:row>
      <xdr:rowOff>96308</xdr:rowOff>
    </xdr:to>
    <xdr:sp macro="" textlink="">
      <xdr:nvSpPr>
        <xdr:cNvPr id="75" name="フローチャート : 判断 74"/>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76" name="テキスト ボックス 75"/>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歳入において、地方消費税交付金、普通交付税、地方税が増額し、歳出では、職員給与費、補助費、公債費が減額するなど、経常収入が増加して、経常支出が減少したため、経常収支比率が前年度から</a:t>
          </a:r>
          <a:r>
            <a:rPr kumimoji="1" lang="en-US" altLang="ja-JP" sz="1300">
              <a:latin typeface="ＭＳ Ｐゴシック"/>
            </a:rPr>
            <a:t>6.5</a:t>
          </a:r>
          <a:r>
            <a:rPr kumimoji="1" lang="ja-JP" altLang="en-US" sz="1300">
              <a:latin typeface="ＭＳ Ｐゴシック"/>
            </a:rPr>
            <a:t>％減少した。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135890</xdr:rowOff>
    </xdr:to>
    <xdr:cxnSp macro="">
      <xdr:nvCxnSpPr>
        <xdr:cNvPr id="129" name="直線コネクタ 128"/>
        <xdr:cNvCxnSpPr/>
      </xdr:nvCxnSpPr>
      <xdr:spPr>
        <a:xfrm flipV="1">
          <a:off x="4114800" y="1079500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64</xdr:row>
      <xdr:rowOff>135890</xdr:rowOff>
    </xdr:to>
    <xdr:cxnSp macro="">
      <xdr:nvCxnSpPr>
        <xdr:cNvPr id="132" name="直線コネクタ 131"/>
        <xdr:cNvCxnSpPr/>
      </xdr:nvCxnSpPr>
      <xdr:spPr>
        <a:xfrm>
          <a:off x="3225800" y="110411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3" name="フローチャート : 判断 132"/>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34" name="テキスト ボックス 13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68326</xdr:rowOff>
    </xdr:to>
    <xdr:cxnSp macro="">
      <xdr:nvCxnSpPr>
        <xdr:cNvPr id="135" name="直線コネクタ 134"/>
        <xdr:cNvCxnSpPr/>
      </xdr:nvCxnSpPr>
      <xdr:spPr>
        <a:xfrm>
          <a:off x="2336800" y="110121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64</xdr:row>
      <xdr:rowOff>39370</xdr:rowOff>
    </xdr:to>
    <xdr:cxnSp macro="">
      <xdr:nvCxnSpPr>
        <xdr:cNvPr id="138" name="直線コネクタ 137"/>
        <xdr:cNvCxnSpPr/>
      </xdr:nvCxnSpPr>
      <xdr:spPr>
        <a:xfrm>
          <a:off x="1447800" y="1079982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39" name="フローチャート : 判断 138"/>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0" name="テキスト ボックス 139"/>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1" name="フローチャート : 判断 140"/>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2" name="テキスト ボックス 141"/>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8" name="円/楕円 147"/>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49"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0" name="円/楕円 149"/>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1" name="テキスト ボックス 150"/>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2" name="円/楕円 151"/>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3" name="テキスト ボックス 152"/>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4" name="円/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6" name="円/楕円 155"/>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34053</xdr:rowOff>
    </xdr:from>
    <xdr:ext cx="762000" cy="259045"/>
    <xdr:sp macro="" textlink="">
      <xdr:nvSpPr>
        <xdr:cNvPr id="157" name="テキスト ボックス 156"/>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町内には保育園やケーブルテレビ放送センター、美術館、なす風土記の丘資料館などの施設に係る職員数が多いため、今後は民間でも実施可能な部分については、指定管理の導入などにより委託化を推進し、コスト削減を図ることと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134562</xdr:rowOff>
    </xdr:from>
    <xdr:to>
      <xdr:col>7</xdr:col>
      <xdr:colOff>152400</xdr:colOff>
      <xdr:row>82</xdr:row>
      <xdr:rowOff>141131</xdr:rowOff>
    </xdr:to>
    <xdr:cxnSp macro="">
      <xdr:nvCxnSpPr>
        <xdr:cNvPr id="190" name="直線コネクタ 189"/>
        <xdr:cNvCxnSpPr/>
      </xdr:nvCxnSpPr>
      <xdr:spPr>
        <a:xfrm>
          <a:off x="4114800" y="14193462"/>
          <a:ext cx="8382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67490</xdr:rowOff>
    </xdr:from>
    <xdr:to>
      <xdr:col>6</xdr:col>
      <xdr:colOff>0</xdr:colOff>
      <xdr:row>82</xdr:row>
      <xdr:rowOff>134562</xdr:rowOff>
    </xdr:to>
    <xdr:cxnSp macro="">
      <xdr:nvCxnSpPr>
        <xdr:cNvPr id="193" name="直線コネクタ 192"/>
        <xdr:cNvCxnSpPr/>
      </xdr:nvCxnSpPr>
      <xdr:spPr>
        <a:xfrm>
          <a:off x="3225800" y="14126390"/>
          <a:ext cx="889000" cy="6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37122</xdr:rowOff>
    </xdr:from>
    <xdr:to>
      <xdr:col>6</xdr:col>
      <xdr:colOff>50800</xdr:colOff>
      <xdr:row>84</xdr:row>
      <xdr:rowOff>138722</xdr:rowOff>
    </xdr:to>
    <xdr:sp macro="" textlink="">
      <xdr:nvSpPr>
        <xdr:cNvPr id="194" name="フローチャート : 判断 193"/>
        <xdr:cNvSpPr/>
      </xdr:nvSpPr>
      <xdr:spPr>
        <a:xfrm>
          <a:off x="4064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123499</xdr:rowOff>
    </xdr:from>
    <xdr:ext cx="736600" cy="259045"/>
    <xdr:sp macro="" textlink="">
      <xdr:nvSpPr>
        <xdr:cNvPr id="195" name="テキスト ボックス 194"/>
        <xdr:cNvSpPr txBox="1"/>
      </xdr:nvSpPr>
      <xdr:spPr>
        <a:xfrm>
          <a:off x="3733800" y="1452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63731</xdr:rowOff>
    </xdr:from>
    <xdr:to>
      <xdr:col>4</xdr:col>
      <xdr:colOff>482600</xdr:colOff>
      <xdr:row>82</xdr:row>
      <xdr:rowOff>67490</xdr:rowOff>
    </xdr:to>
    <xdr:cxnSp macro="">
      <xdr:nvCxnSpPr>
        <xdr:cNvPr id="196" name="直線コネクタ 195"/>
        <xdr:cNvCxnSpPr/>
      </xdr:nvCxnSpPr>
      <xdr:spPr>
        <a:xfrm>
          <a:off x="2336800" y="14122631"/>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95915</xdr:rowOff>
    </xdr:from>
    <xdr:to>
      <xdr:col>4</xdr:col>
      <xdr:colOff>533400</xdr:colOff>
      <xdr:row>83</xdr:row>
      <xdr:rowOff>26065</xdr:rowOff>
    </xdr:to>
    <xdr:sp macro="" textlink="">
      <xdr:nvSpPr>
        <xdr:cNvPr id="197" name="フローチャート : 判断 196"/>
        <xdr:cNvSpPr/>
      </xdr:nvSpPr>
      <xdr:spPr>
        <a:xfrm>
          <a:off x="3175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10842</xdr:rowOff>
    </xdr:from>
    <xdr:ext cx="762000" cy="259045"/>
    <xdr:sp macro="" textlink="">
      <xdr:nvSpPr>
        <xdr:cNvPr id="198" name="テキスト ボックス 197"/>
        <xdr:cNvSpPr txBox="1"/>
      </xdr:nvSpPr>
      <xdr:spPr>
        <a:xfrm>
          <a:off x="2844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63731</xdr:rowOff>
    </xdr:from>
    <xdr:to>
      <xdr:col>3</xdr:col>
      <xdr:colOff>279400</xdr:colOff>
      <xdr:row>82</xdr:row>
      <xdr:rowOff>83161</xdr:rowOff>
    </xdr:to>
    <xdr:cxnSp macro="">
      <xdr:nvCxnSpPr>
        <xdr:cNvPr id="199" name="直線コネクタ 198"/>
        <xdr:cNvCxnSpPr/>
      </xdr:nvCxnSpPr>
      <xdr:spPr>
        <a:xfrm flipV="1">
          <a:off x="1447800" y="14122631"/>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42621</xdr:rowOff>
    </xdr:from>
    <xdr:to>
      <xdr:col>3</xdr:col>
      <xdr:colOff>330200</xdr:colOff>
      <xdr:row>82</xdr:row>
      <xdr:rowOff>144221</xdr:rowOff>
    </xdr:to>
    <xdr:sp macro="" textlink="">
      <xdr:nvSpPr>
        <xdr:cNvPr id="200" name="フローチャート : 判断 199"/>
        <xdr:cNvSpPr/>
      </xdr:nvSpPr>
      <xdr:spPr>
        <a:xfrm>
          <a:off x="2286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128998</xdr:rowOff>
    </xdr:from>
    <xdr:ext cx="762000" cy="259045"/>
    <xdr:sp macro="" textlink="">
      <xdr:nvSpPr>
        <xdr:cNvPr id="201" name="テキスト ボックス 200"/>
        <xdr:cNvSpPr txBox="1"/>
      </xdr:nvSpPr>
      <xdr:spPr>
        <a:xfrm>
          <a:off x="1955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12396</xdr:rowOff>
    </xdr:from>
    <xdr:to>
      <xdr:col>2</xdr:col>
      <xdr:colOff>127000</xdr:colOff>
      <xdr:row>82</xdr:row>
      <xdr:rowOff>113996</xdr:rowOff>
    </xdr:to>
    <xdr:sp macro="" textlink="">
      <xdr:nvSpPr>
        <xdr:cNvPr id="202" name="フローチャート : 判断 201"/>
        <xdr:cNvSpPr/>
      </xdr:nvSpPr>
      <xdr:spPr>
        <a:xfrm>
          <a:off x="1397000" y="140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124173</xdr:rowOff>
    </xdr:from>
    <xdr:ext cx="762000" cy="259045"/>
    <xdr:sp macro="" textlink="">
      <xdr:nvSpPr>
        <xdr:cNvPr id="203" name="テキスト ボックス 202"/>
        <xdr:cNvSpPr txBox="1"/>
      </xdr:nvSpPr>
      <xdr:spPr>
        <a:xfrm>
          <a:off x="1066800" y="138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90331</xdr:rowOff>
    </xdr:from>
    <xdr:to>
      <xdr:col>7</xdr:col>
      <xdr:colOff>203200</xdr:colOff>
      <xdr:row>83</xdr:row>
      <xdr:rowOff>20481</xdr:rowOff>
    </xdr:to>
    <xdr:sp macro="" textlink="">
      <xdr:nvSpPr>
        <xdr:cNvPr id="209" name="円/楕円 208"/>
        <xdr:cNvSpPr/>
      </xdr:nvSpPr>
      <xdr:spPr>
        <a:xfrm>
          <a:off x="4902200" y="141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62408</xdr:rowOff>
    </xdr:from>
    <xdr:ext cx="762000" cy="259045"/>
    <xdr:sp macro="" textlink="">
      <xdr:nvSpPr>
        <xdr:cNvPr id="210" name="人件費・物件費等の状況該当値テキスト"/>
        <xdr:cNvSpPr txBox="1"/>
      </xdr:nvSpPr>
      <xdr:spPr>
        <a:xfrm>
          <a:off x="5041900" y="1412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83762</xdr:rowOff>
    </xdr:from>
    <xdr:to>
      <xdr:col>6</xdr:col>
      <xdr:colOff>50800</xdr:colOff>
      <xdr:row>83</xdr:row>
      <xdr:rowOff>13912</xdr:rowOff>
    </xdr:to>
    <xdr:sp macro="" textlink="">
      <xdr:nvSpPr>
        <xdr:cNvPr id="211" name="円/楕円 210"/>
        <xdr:cNvSpPr/>
      </xdr:nvSpPr>
      <xdr:spPr>
        <a:xfrm>
          <a:off x="4064000" y="141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24089</xdr:rowOff>
    </xdr:from>
    <xdr:ext cx="736600" cy="259045"/>
    <xdr:sp macro="" textlink="">
      <xdr:nvSpPr>
        <xdr:cNvPr id="212" name="テキスト ボックス 211"/>
        <xdr:cNvSpPr txBox="1"/>
      </xdr:nvSpPr>
      <xdr:spPr>
        <a:xfrm>
          <a:off x="3733800" y="1391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16690</xdr:rowOff>
    </xdr:from>
    <xdr:to>
      <xdr:col>4</xdr:col>
      <xdr:colOff>533400</xdr:colOff>
      <xdr:row>82</xdr:row>
      <xdr:rowOff>118290</xdr:rowOff>
    </xdr:to>
    <xdr:sp macro="" textlink="">
      <xdr:nvSpPr>
        <xdr:cNvPr id="213" name="円/楕円 212"/>
        <xdr:cNvSpPr/>
      </xdr:nvSpPr>
      <xdr:spPr>
        <a:xfrm>
          <a:off x="3175000" y="140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128467</xdr:rowOff>
    </xdr:from>
    <xdr:ext cx="762000" cy="259045"/>
    <xdr:sp macro="" textlink="">
      <xdr:nvSpPr>
        <xdr:cNvPr id="214" name="テキスト ボックス 213"/>
        <xdr:cNvSpPr txBox="1"/>
      </xdr:nvSpPr>
      <xdr:spPr>
        <a:xfrm>
          <a:off x="2844800" y="1384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12931</xdr:rowOff>
    </xdr:from>
    <xdr:to>
      <xdr:col>3</xdr:col>
      <xdr:colOff>330200</xdr:colOff>
      <xdr:row>82</xdr:row>
      <xdr:rowOff>114531</xdr:rowOff>
    </xdr:to>
    <xdr:sp macro="" textlink="">
      <xdr:nvSpPr>
        <xdr:cNvPr id="215" name="円/楕円 214"/>
        <xdr:cNvSpPr/>
      </xdr:nvSpPr>
      <xdr:spPr>
        <a:xfrm>
          <a:off x="2286000" y="140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124708</xdr:rowOff>
    </xdr:from>
    <xdr:ext cx="762000" cy="259045"/>
    <xdr:sp macro="" textlink="">
      <xdr:nvSpPr>
        <xdr:cNvPr id="216" name="テキスト ボックス 215"/>
        <xdr:cNvSpPr txBox="1"/>
      </xdr:nvSpPr>
      <xdr:spPr>
        <a:xfrm>
          <a:off x="1955800" y="138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32361</xdr:rowOff>
    </xdr:from>
    <xdr:to>
      <xdr:col>2</xdr:col>
      <xdr:colOff>127000</xdr:colOff>
      <xdr:row>82</xdr:row>
      <xdr:rowOff>133961</xdr:rowOff>
    </xdr:to>
    <xdr:sp macro="" textlink="">
      <xdr:nvSpPr>
        <xdr:cNvPr id="217" name="円/楕円 216"/>
        <xdr:cNvSpPr/>
      </xdr:nvSpPr>
      <xdr:spPr>
        <a:xfrm>
          <a:off x="1397000" y="140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118738</xdr:rowOff>
    </xdr:from>
    <xdr:ext cx="762000" cy="259045"/>
    <xdr:sp macro="" textlink="">
      <xdr:nvSpPr>
        <xdr:cNvPr id="218" name="テキスト ボックス 217"/>
        <xdr:cNvSpPr txBox="1"/>
      </xdr:nvSpPr>
      <xdr:spPr>
        <a:xfrm>
          <a:off x="1066800" y="141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類似団体平均を下まわったが、引き続き、給与の適正化に努めて人件費の縮減を図る。</a:t>
          </a:r>
          <a:endParaRPr kumimoji="1" lang="en-US" altLang="ja-JP" sz="1300">
            <a:latin typeface="ＭＳ Ｐゴシック"/>
          </a:endParaRPr>
        </a:p>
        <a:p>
          <a:r>
            <a:rPr kumimoji="1" lang="ja-JP" altLang="en-US" sz="1300">
              <a:latin typeface="ＭＳ Ｐゴシック"/>
            </a:rPr>
            <a:t>　今後は、給与制度の年功序列的運用から、人事評価制度の導入を図るとともに、職務・職責に応じた給与制度へ転換していく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84</xdr:row>
      <xdr:rowOff>68072</xdr:rowOff>
    </xdr:to>
    <xdr:cxnSp macro="">
      <xdr:nvCxnSpPr>
        <xdr:cNvPr id="250" name="直線コネクタ 249"/>
        <xdr:cNvCxnSpPr/>
      </xdr:nvCxnSpPr>
      <xdr:spPr>
        <a:xfrm flipV="1">
          <a:off x="16179800" y="144505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68072</xdr:rowOff>
    </xdr:from>
    <xdr:to>
      <xdr:col>23</xdr:col>
      <xdr:colOff>406400</xdr:colOff>
      <xdr:row>84</xdr:row>
      <xdr:rowOff>116332</xdr:rowOff>
    </xdr:to>
    <xdr:cxnSp macro="">
      <xdr:nvCxnSpPr>
        <xdr:cNvPr id="253" name="直線コネクタ 252"/>
        <xdr:cNvCxnSpPr/>
      </xdr:nvCxnSpPr>
      <xdr:spPr>
        <a:xfrm flipV="1">
          <a:off x="15290800" y="144698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4" name="フローチャート : 判断 253"/>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55" name="テキスト ボックス 254"/>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89</xdr:row>
      <xdr:rowOff>31242</xdr:rowOff>
    </xdr:to>
    <xdr:cxnSp macro="">
      <xdr:nvCxnSpPr>
        <xdr:cNvPr id="256" name="直線コネクタ 255"/>
        <xdr:cNvCxnSpPr/>
      </xdr:nvCxnSpPr>
      <xdr:spPr>
        <a:xfrm flipV="1">
          <a:off x="14401800" y="14518132"/>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57" name="フローチャート : 判断 256"/>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58" name="テキスト ボックス 257"/>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154432</xdr:rowOff>
    </xdr:from>
    <xdr:to>
      <xdr:col>21</xdr:col>
      <xdr:colOff>0</xdr:colOff>
      <xdr:row>89</xdr:row>
      <xdr:rowOff>31242</xdr:rowOff>
    </xdr:to>
    <xdr:cxnSp macro="">
      <xdr:nvCxnSpPr>
        <xdr:cNvPr id="259" name="直線コネクタ 258"/>
        <xdr:cNvCxnSpPr/>
      </xdr:nvCxnSpPr>
      <xdr:spPr>
        <a:xfrm>
          <a:off x="13512800" y="152420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0" name="フローチャート : 判断 259"/>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53612</xdr:rowOff>
    </xdr:from>
    <xdr:ext cx="762000" cy="259045"/>
    <xdr:sp macro="" textlink="">
      <xdr:nvSpPr>
        <xdr:cNvPr id="261" name="テキスト ボックス 260"/>
        <xdr:cNvSpPr txBox="1"/>
      </xdr:nvSpPr>
      <xdr:spPr>
        <a:xfrm>
          <a:off x="14020800" y="149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3" name="テキスト ボックス 26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69" name="円/楕円 268"/>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0"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71" name="円/楕円 270"/>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72" name="テキスト ボックス 271"/>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3" name="円/楕円 272"/>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74" name="テキスト ボックス 273"/>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151892</xdr:rowOff>
    </xdr:from>
    <xdr:to>
      <xdr:col>21</xdr:col>
      <xdr:colOff>50800</xdr:colOff>
      <xdr:row>89</xdr:row>
      <xdr:rowOff>82042</xdr:rowOff>
    </xdr:to>
    <xdr:sp macro="" textlink="">
      <xdr:nvSpPr>
        <xdr:cNvPr id="275" name="円/楕円 274"/>
        <xdr:cNvSpPr/>
      </xdr:nvSpPr>
      <xdr:spPr>
        <a:xfrm>
          <a:off x="14351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66819</xdr:rowOff>
    </xdr:from>
    <xdr:ext cx="762000" cy="259045"/>
    <xdr:sp macro="" textlink="">
      <xdr:nvSpPr>
        <xdr:cNvPr id="276" name="テキスト ボックス 275"/>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77" name="円/楕円 276"/>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43959</xdr:rowOff>
    </xdr:from>
    <xdr:ext cx="762000" cy="259045"/>
    <xdr:sp macro="" textlink="">
      <xdr:nvSpPr>
        <xdr:cNvPr id="278" name="テキスト ボックス 277"/>
        <xdr:cNvSpPr txBox="1"/>
      </xdr:nvSpPr>
      <xdr:spPr>
        <a:xfrm>
          <a:off x="13131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ゴミ収集業務、給食センター配送業務等の民間委託を推進しているが、保育園や幼稚園、美術館、なす風土記の丘資料館等の施設を直営で運営しているため、相応の職員数が必要である。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92801</xdr:rowOff>
    </xdr:from>
    <xdr:to>
      <xdr:col>24</xdr:col>
      <xdr:colOff>558800</xdr:colOff>
      <xdr:row>64</xdr:row>
      <xdr:rowOff>115207</xdr:rowOff>
    </xdr:to>
    <xdr:cxnSp macro="">
      <xdr:nvCxnSpPr>
        <xdr:cNvPr id="315" name="直線コネクタ 314"/>
        <xdr:cNvCxnSpPr/>
      </xdr:nvCxnSpPr>
      <xdr:spPr>
        <a:xfrm flipV="1">
          <a:off x="16179800" y="1106560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94524</xdr:rowOff>
    </xdr:from>
    <xdr:to>
      <xdr:col>23</xdr:col>
      <xdr:colOff>406400</xdr:colOff>
      <xdr:row>64</xdr:row>
      <xdr:rowOff>115207</xdr:rowOff>
    </xdr:to>
    <xdr:cxnSp macro="">
      <xdr:nvCxnSpPr>
        <xdr:cNvPr id="318" name="直線コネクタ 317"/>
        <xdr:cNvCxnSpPr/>
      </xdr:nvCxnSpPr>
      <xdr:spPr>
        <a:xfrm>
          <a:off x="15290800" y="110673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19" name="フローチャート : 判断 31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0" name="テキスト ボックス 319"/>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94524</xdr:rowOff>
    </xdr:from>
    <xdr:to>
      <xdr:col>22</xdr:col>
      <xdr:colOff>203200</xdr:colOff>
      <xdr:row>64</xdr:row>
      <xdr:rowOff>94524</xdr:rowOff>
    </xdr:to>
    <xdr:cxnSp macro="">
      <xdr:nvCxnSpPr>
        <xdr:cNvPr id="321" name="直線コネクタ 320"/>
        <xdr:cNvCxnSpPr/>
      </xdr:nvCxnSpPr>
      <xdr:spPr>
        <a:xfrm>
          <a:off x="14401800" y="1106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2" name="フローチャート : 判断 321"/>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157134</xdr:rowOff>
    </xdr:from>
    <xdr:ext cx="762000" cy="259045"/>
    <xdr:sp macro="" textlink="">
      <xdr:nvSpPr>
        <xdr:cNvPr id="323" name="テキスト ボックス 322"/>
        <xdr:cNvSpPr txBox="1"/>
      </xdr:nvSpPr>
      <xdr:spPr>
        <a:xfrm>
          <a:off x="14909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94524</xdr:rowOff>
    </xdr:from>
    <xdr:to>
      <xdr:col>21</xdr:col>
      <xdr:colOff>0</xdr:colOff>
      <xdr:row>64</xdr:row>
      <xdr:rowOff>115207</xdr:rowOff>
    </xdr:to>
    <xdr:cxnSp macro="">
      <xdr:nvCxnSpPr>
        <xdr:cNvPr id="324" name="直線コネクタ 323"/>
        <xdr:cNvCxnSpPr/>
      </xdr:nvCxnSpPr>
      <xdr:spPr>
        <a:xfrm flipV="1">
          <a:off x="13512800" y="110673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25" name="フローチャート : 判断 324"/>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164028</xdr:rowOff>
    </xdr:from>
    <xdr:ext cx="762000" cy="259045"/>
    <xdr:sp macro="" textlink="">
      <xdr:nvSpPr>
        <xdr:cNvPr id="326" name="テキスト ボックス 325"/>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27" name="フローチャート : 判断 326"/>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145069</xdr:rowOff>
    </xdr:from>
    <xdr:ext cx="762000" cy="259045"/>
    <xdr:sp macro="" textlink="">
      <xdr:nvSpPr>
        <xdr:cNvPr id="328" name="テキスト ボックス 327"/>
        <xdr:cNvSpPr txBox="1"/>
      </xdr:nvSpPr>
      <xdr:spPr>
        <a:xfrm>
          <a:off x="13131800" y="1043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42001</xdr:rowOff>
    </xdr:from>
    <xdr:to>
      <xdr:col>24</xdr:col>
      <xdr:colOff>609600</xdr:colOff>
      <xdr:row>64</xdr:row>
      <xdr:rowOff>143601</xdr:rowOff>
    </xdr:to>
    <xdr:sp macro="" textlink="">
      <xdr:nvSpPr>
        <xdr:cNvPr id="334" name="円/楕円 333"/>
        <xdr:cNvSpPr/>
      </xdr:nvSpPr>
      <xdr:spPr>
        <a:xfrm>
          <a:off x="16967200" y="11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14078</xdr:rowOff>
    </xdr:from>
    <xdr:ext cx="762000" cy="259045"/>
    <xdr:sp macro="" textlink="">
      <xdr:nvSpPr>
        <xdr:cNvPr id="335" name="定員管理の状況該当値テキスト"/>
        <xdr:cNvSpPr txBox="1"/>
      </xdr:nvSpPr>
      <xdr:spPr>
        <a:xfrm>
          <a:off x="17106900" y="1098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64407</xdr:rowOff>
    </xdr:from>
    <xdr:to>
      <xdr:col>23</xdr:col>
      <xdr:colOff>457200</xdr:colOff>
      <xdr:row>64</xdr:row>
      <xdr:rowOff>166007</xdr:rowOff>
    </xdr:to>
    <xdr:sp macro="" textlink="">
      <xdr:nvSpPr>
        <xdr:cNvPr id="336" name="円/楕円 335"/>
        <xdr:cNvSpPr/>
      </xdr:nvSpPr>
      <xdr:spPr>
        <a:xfrm>
          <a:off x="16129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150784</xdr:rowOff>
    </xdr:from>
    <xdr:ext cx="736600" cy="259045"/>
    <xdr:sp macro="" textlink="">
      <xdr:nvSpPr>
        <xdr:cNvPr id="337" name="テキスト ボックス 336"/>
        <xdr:cNvSpPr txBox="1"/>
      </xdr:nvSpPr>
      <xdr:spPr>
        <a:xfrm>
          <a:off x="15798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43724</xdr:rowOff>
    </xdr:from>
    <xdr:to>
      <xdr:col>22</xdr:col>
      <xdr:colOff>254000</xdr:colOff>
      <xdr:row>64</xdr:row>
      <xdr:rowOff>145324</xdr:rowOff>
    </xdr:to>
    <xdr:sp macro="" textlink="">
      <xdr:nvSpPr>
        <xdr:cNvPr id="338" name="円/楕円 337"/>
        <xdr:cNvSpPr/>
      </xdr:nvSpPr>
      <xdr:spPr>
        <a:xfrm>
          <a:off x="15240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130101</xdr:rowOff>
    </xdr:from>
    <xdr:ext cx="762000" cy="259045"/>
    <xdr:sp macro="" textlink="">
      <xdr:nvSpPr>
        <xdr:cNvPr id="339" name="テキスト ボックス 338"/>
        <xdr:cNvSpPr txBox="1"/>
      </xdr:nvSpPr>
      <xdr:spPr>
        <a:xfrm>
          <a:off x="14909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43724</xdr:rowOff>
    </xdr:from>
    <xdr:to>
      <xdr:col>21</xdr:col>
      <xdr:colOff>50800</xdr:colOff>
      <xdr:row>64</xdr:row>
      <xdr:rowOff>145324</xdr:rowOff>
    </xdr:to>
    <xdr:sp macro="" textlink="">
      <xdr:nvSpPr>
        <xdr:cNvPr id="340" name="円/楕円 339"/>
        <xdr:cNvSpPr/>
      </xdr:nvSpPr>
      <xdr:spPr>
        <a:xfrm>
          <a:off x="14351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130101</xdr:rowOff>
    </xdr:from>
    <xdr:ext cx="762000" cy="259045"/>
    <xdr:sp macro="" textlink="">
      <xdr:nvSpPr>
        <xdr:cNvPr id="341" name="テキスト ボックス 340"/>
        <xdr:cNvSpPr txBox="1"/>
      </xdr:nvSpPr>
      <xdr:spPr>
        <a:xfrm>
          <a:off x="14020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64407</xdr:rowOff>
    </xdr:from>
    <xdr:to>
      <xdr:col>19</xdr:col>
      <xdr:colOff>533400</xdr:colOff>
      <xdr:row>64</xdr:row>
      <xdr:rowOff>166007</xdr:rowOff>
    </xdr:to>
    <xdr:sp macro="" textlink="">
      <xdr:nvSpPr>
        <xdr:cNvPr id="342" name="円/楕円 341"/>
        <xdr:cNvSpPr/>
      </xdr:nvSpPr>
      <xdr:spPr>
        <a:xfrm>
          <a:off x="13462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150784</xdr:rowOff>
    </xdr:from>
    <xdr:ext cx="762000" cy="259045"/>
    <xdr:sp macro="" textlink="">
      <xdr:nvSpPr>
        <xdr:cNvPr id="343" name="テキスト ボックス 342"/>
        <xdr:cNvSpPr txBox="1"/>
      </xdr:nvSpPr>
      <xdr:spPr>
        <a:xfrm>
          <a:off x="13131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那珂川町総合振興計画のもと、地域住民との意見交換を図り、主に過疎対策事業債や合併特例債を活用した事業の実施をしているところである。</a:t>
          </a:r>
          <a:endParaRPr kumimoji="1" lang="en-US" altLang="ja-JP" sz="1300">
            <a:latin typeface="ＭＳ Ｐゴシック"/>
          </a:endParaRPr>
        </a:p>
        <a:p>
          <a:r>
            <a:rPr kumimoji="1" lang="ja-JP" altLang="en-US" sz="1300">
              <a:latin typeface="ＭＳ Ｐゴシック"/>
            </a:rPr>
            <a:t>　今後も、緊急度・住民ニーズを的確に把握した事業の選択により、起債発行額の抑制に努めて実質公債費比率を抑えることとする。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70455</xdr:rowOff>
    </xdr:to>
    <xdr:cxnSp macro="">
      <xdr:nvCxnSpPr>
        <xdr:cNvPr id="379" name="直線コネクタ 378"/>
        <xdr:cNvCxnSpPr/>
      </xdr:nvCxnSpPr>
      <xdr:spPr>
        <a:xfrm flipV="1">
          <a:off x="16179800" y="70884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41</xdr:row>
      <xdr:rowOff>104926</xdr:rowOff>
    </xdr:to>
    <xdr:cxnSp macro="">
      <xdr:nvCxnSpPr>
        <xdr:cNvPr id="382" name="直線コネクタ 381"/>
        <xdr:cNvCxnSpPr/>
      </xdr:nvCxnSpPr>
      <xdr:spPr>
        <a:xfrm flipV="1">
          <a:off x="15290800" y="70999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169031</xdr:rowOff>
    </xdr:from>
    <xdr:to>
      <xdr:col>23</xdr:col>
      <xdr:colOff>457200</xdr:colOff>
      <xdr:row>42</xdr:row>
      <xdr:rowOff>99181</xdr:rowOff>
    </xdr:to>
    <xdr:sp macro="" textlink="">
      <xdr:nvSpPr>
        <xdr:cNvPr id="383" name="フローチャート : 判断 382"/>
        <xdr:cNvSpPr/>
      </xdr:nvSpPr>
      <xdr:spPr>
        <a:xfrm>
          <a:off x="16129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83958</xdr:rowOff>
    </xdr:from>
    <xdr:ext cx="736600" cy="259045"/>
    <xdr:sp macro="" textlink="">
      <xdr:nvSpPr>
        <xdr:cNvPr id="384" name="テキスト ボックス 383"/>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104926</xdr:rowOff>
    </xdr:from>
    <xdr:to>
      <xdr:col>22</xdr:col>
      <xdr:colOff>203200</xdr:colOff>
      <xdr:row>41</xdr:row>
      <xdr:rowOff>139398</xdr:rowOff>
    </xdr:to>
    <xdr:cxnSp macro="">
      <xdr:nvCxnSpPr>
        <xdr:cNvPr id="385" name="直線コネクタ 384"/>
        <xdr:cNvCxnSpPr/>
      </xdr:nvCxnSpPr>
      <xdr:spPr>
        <a:xfrm flipV="1">
          <a:off x="14401800" y="71343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86" name="フローチャート : 判断 385"/>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87" name="テキスト ボックス 386"/>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42</xdr:row>
      <xdr:rowOff>71362</xdr:rowOff>
    </xdr:to>
    <xdr:cxnSp macro="">
      <xdr:nvCxnSpPr>
        <xdr:cNvPr id="388" name="直線コネクタ 387"/>
        <xdr:cNvCxnSpPr/>
      </xdr:nvCxnSpPr>
      <xdr:spPr>
        <a:xfrm flipV="1">
          <a:off x="13512800" y="71688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89" name="フローチャート : 判断 388"/>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0" name="テキスト ボックス 389"/>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1" name="フローチャート : 判断 390"/>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392" name="テキスト ボックス 391"/>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8" name="円/楕円 397"/>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24692</xdr:rowOff>
    </xdr:from>
    <xdr:ext cx="762000" cy="259045"/>
    <xdr:sp macro="" textlink="">
      <xdr:nvSpPr>
        <xdr:cNvPr id="399" name="公債費負担の状況該当値テキスト"/>
        <xdr:cNvSpPr txBox="1"/>
      </xdr:nvSpPr>
      <xdr:spPr>
        <a:xfrm>
          <a:off x="17106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19655</xdr:rowOff>
    </xdr:from>
    <xdr:to>
      <xdr:col>23</xdr:col>
      <xdr:colOff>457200</xdr:colOff>
      <xdr:row>41</xdr:row>
      <xdr:rowOff>121255</xdr:rowOff>
    </xdr:to>
    <xdr:sp macro="" textlink="">
      <xdr:nvSpPr>
        <xdr:cNvPr id="400" name="円/楕円 399"/>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401" name="テキスト ボックス 400"/>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54126</xdr:rowOff>
    </xdr:from>
    <xdr:to>
      <xdr:col>22</xdr:col>
      <xdr:colOff>254000</xdr:colOff>
      <xdr:row>41</xdr:row>
      <xdr:rowOff>155726</xdr:rowOff>
    </xdr:to>
    <xdr:sp macro="" textlink="">
      <xdr:nvSpPr>
        <xdr:cNvPr id="402" name="円/楕円 401"/>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165903</xdr:rowOff>
    </xdr:from>
    <xdr:ext cx="762000" cy="259045"/>
    <xdr:sp macro="" textlink="">
      <xdr:nvSpPr>
        <xdr:cNvPr id="403" name="テキスト ボックス 402"/>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04" name="円/楕円 403"/>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405" name="テキスト ボックス 404"/>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406" name="円/楕円 405"/>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407" name="テキスト ボックス 406"/>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a:t>
          </a:r>
          <a:r>
            <a:rPr kumimoji="1" lang="ja-JP" altLang="en-US" sz="1300">
              <a:latin typeface="ＭＳ Ｐゴシック"/>
            </a:rPr>
            <a:t>％となっているが、前年度と比較すると、地方債残高の増加、充当可能基金の減少などが見られるため、今後も公債費等義務的経費の削減を中心とする行政改革を推進し、財政の健全化に努める。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39"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0" name="フローチャート : 判断 439"/>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1" name="フローチャート : 判断 440"/>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157853</xdr:rowOff>
    </xdr:from>
    <xdr:ext cx="736600" cy="259045"/>
    <xdr:sp macro="" textlink="">
      <xdr:nvSpPr>
        <xdr:cNvPr id="442" name="テキスト ボックス 441"/>
        <xdr:cNvSpPr txBox="1"/>
      </xdr:nvSpPr>
      <xdr:spPr>
        <a:xfrm>
          <a:off x="15798800" y="25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84684</xdr:rowOff>
    </xdr:from>
    <xdr:to>
      <xdr:col>22</xdr:col>
      <xdr:colOff>254000</xdr:colOff>
      <xdr:row>17</xdr:row>
      <xdr:rowOff>14834</xdr:rowOff>
    </xdr:to>
    <xdr:sp macro="" textlink="">
      <xdr:nvSpPr>
        <xdr:cNvPr id="443" name="フローチャート : 判断 442"/>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25011</xdr:rowOff>
    </xdr:from>
    <xdr:ext cx="762000" cy="259045"/>
    <xdr:sp macro="" textlink="">
      <xdr:nvSpPr>
        <xdr:cNvPr id="444" name="テキスト ボックス 443"/>
        <xdr:cNvSpPr txBox="1"/>
      </xdr:nvSpPr>
      <xdr:spPr>
        <a:xfrm>
          <a:off x="14909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132944</xdr:rowOff>
    </xdr:from>
    <xdr:to>
      <xdr:col>21</xdr:col>
      <xdr:colOff>50800</xdr:colOff>
      <xdr:row>17</xdr:row>
      <xdr:rowOff>63094</xdr:rowOff>
    </xdr:to>
    <xdr:sp macro="" textlink="">
      <xdr:nvSpPr>
        <xdr:cNvPr id="445" name="フローチャート : 判断 444"/>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73271</xdr:rowOff>
    </xdr:from>
    <xdr:ext cx="762000" cy="259045"/>
    <xdr:sp macro="" textlink="">
      <xdr:nvSpPr>
        <xdr:cNvPr id="446" name="テキスト ボックス 445"/>
        <xdr:cNvSpPr txBox="1"/>
      </xdr:nvSpPr>
      <xdr:spPr>
        <a:xfrm>
          <a:off x="14020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47" name="フローチャート : 判断 446"/>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158869</xdr:rowOff>
    </xdr:from>
    <xdr:ext cx="762000" cy="259045"/>
    <xdr:sp macro="" textlink="">
      <xdr:nvSpPr>
        <xdr:cNvPr id="448" name="テキスト ボックス 447"/>
        <xdr:cNvSpPr txBox="1"/>
      </xdr:nvSpPr>
      <xdr:spPr>
        <a:xfrm>
          <a:off x="13131800" y="30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166980</xdr:rowOff>
    </xdr:from>
    <xdr:to>
      <xdr:col>19</xdr:col>
      <xdr:colOff>533400</xdr:colOff>
      <xdr:row>15</xdr:row>
      <xdr:rowOff>97130</xdr:rowOff>
    </xdr:to>
    <xdr:sp macro="" textlink="">
      <xdr:nvSpPr>
        <xdr:cNvPr id="454" name="円/楕円 453"/>
        <xdr:cNvSpPr/>
      </xdr:nvSpPr>
      <xdr:spPr>
        <a:xfrm>
          <a:off x="134620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107307</xdr:rowOff>
    </xdr:from>
    <xdr:ext cx="762000" cy="259045"/>
    <xdr:sp macro="" textlink="">
      <xdr:nvSpPr>
        <xdr:cNvPr id="455" name="テキスト ボックス 454"/>
        <xdr:cNvSpPr txBox="1"/>
      </xdr:nvSpPr>
      <xdr:spPr>
        <a:xfrm>
          <a:off x="13131800" y="23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17,605
17,509
192.78
10,033,399
9,490,019
300,074
6,130,365
8,478,945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まわっている要因は保育園や幼稚園、美術館、なす風土記の丘資料館等の施設を直営で運営していることから、相応の職員数が必要であるため、類似団体に比べ職員数が多く、人件費の占める比率も高い。</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38</xdr:row>
      <xdr:rowOff>88900</xdr:rowOff>
    </xdr:to>
    <xdr:cxnSp macro="">
      <xdr:nvCxnSpPr>
        <xdr:cNvPr id="66" name="直線コネクタ 65"/>
        <xdr:cNvCxnSpPr/>
      </xdr:nvCxnSpPr>
      <xdr:spPr>
        <a:xfrm flipV="1">
          <a:off x="3987800" y="63982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88900</xdr:rowOff>
    </xdr:to>
    <xdr:cxnSp macro="">
      <xdr:nvCxnSpPr>
        <xdr:cNvPr id="69" name="直線コネクタ 68"/>
        <xdr:cNvCxnSpPr/>
      </xdr:nvCxnSpPr>
      <xdr:spPr>
        <a:xfrm>
          <a:off x="3098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20320</xdr:rowOff>
    </xdr:to>
    <xdr:cxnSp macro="">
      <xdr:nvCxnSpPr>
        <xdr:cNvPr id="72" name="直線コネクタ 71"/>
        <xdr:cNvCxnSpPr/>
      </xdr:nvCxnSpPr>
      <xdr:spPr>
        <a:xfrm flipV="1">
          <a:off x="2209800" y="652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58420</xdr:rowOff>
    </xdr:to>
    <xdr:cxnSp macro="">
      <xdr:nvCxnSpPr>
        <xdr:cNvPr id="75" name="直線コネクタ 74"/>
        <xdr:cNvCxnSpPr/>
      </xdr:nvCxnSpPr>
      <xdr:spPr>
        <a:xfrm flipV="1">
          <a:off x="1320800" y="653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賃金や委託料などの増加によって、年々増加傾向にあるため、コスト削減に努めて物件費の圧縮を図る。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16</xdr:row>
      <xdr:rowOff>114300</xdr:rowOff>
    </xdr:to>
    <xdr:cxnSp macro="">
      <xdr:nvCxnSpPr>
        <xdr:cNvPr id="127" name="直線コネクタ 126"/>
        <xdr:cNvCxnSpPr/>
      </xdr:nvCxnSpPr>
      <xdr:spPr>
        <a:xfrm>
          <a:off x="15671800" y="2692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15</xdr:row>
      <xdr:rowOff>120650</xdr:rowOff>
    </xdr:to>
    <xdr:cxnSp macro="">
      <xdr:nvCxnSpPr>
        <xdr:cNvPr id="130" name="直線コネクタ 129"/>
        <xdr:cNvCxnSpPr/>
      </xdr:nvCxnSpPr>
      <xdr:spPr>
        <a:xfrm>
          <a:off x="14782800" y="261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15</xdr:row>
      <xdr:rowOff>146050</xdr:rowOff>
    </xdr:to>
    <xdr:cxnSp macro="">
      <xdr:nvCxnSpPr>
        <xdr:cNvPr id="133" name="直線コネクタ 132"/>
        <xdr:cNvCxnSpPr/>
      </xdr:nvCxnSpPr>
      <xdr:spPr>
        <a:xfrm flipV="1">
          <a:off x="13893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6350</xdr:rowOff>
    </xdr:from>
    <xdr:to>
      <xdr:col>21</xdr:col>
      <xdr:colOff>412750</xdr:colOff>
      <xdr:row>15</xdr:row>
      <xdr:rowOff>107950</xdr:rowOff>
    </xdr:to>
    <xdr:sp macro="" textlink="">
      <xdr:nvSpPr>
        <xdr:cNvPr id="134" name="フローチャート : 判断 133"/>
        <xdr:cNvSpPr/>
      </xdr:nvSpPr>
      <xdr:spPr>
        <a:xfrm>
          <a:off x="14732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15</xdr:row>
      <xdr:rowOff>146050</xdr:rowOff>
    </xdr:to>
    <xdr:cxnSp macro="">
      <xdr:nvCxnSpPr>
        <xdr:cNvPr id="136" name="直線コネクタ 135"/>
        <xdr:cNvCxnSpPr/>
      </xdr:nvCxnSpPr>
      <xdr:spPr>
        <a:xfrm>
          <a:off x="13004800" y="2413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63500</xdr:rowOff>
    </xdr:from>
    <xdr:to>
      <xdr:col>20</xdr:col>
      <xdr:colOff>209550</xdr:colOff>
      <xdr:row>14</xdr:row>
      <xdr:rowOff>165100</xdr:rowOff>
    </xdr:to>
    <xdr:sp macro="" textlink="">
      <xdr:nvSpPr>
        <xdr:cNvPr id="137" name="フローチャート :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39" name="フローチャート : 判断 138"/>
        <xdr:cNvSpPr/>
      </xdr:nvSpPr>
      <xdr:spPr>
        <a:xfrm>
          <a:off x="12954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40" name="テキスト ボックス 139"/>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63500</xdr:rowOff>
    </xdr:from>
    <xdr:to>
      <xdr:col>24</xdr:col>
      <xdr:colOff>82550</xdr:colOff>
      <xdr:row>16</xdr:row>
      <xdr:rowOff>165100</xdr:rowOff>
    </xdr:to>
    <xdr:sp macro="" textlink="">
      <xdr:nvSpPr>
        <xdr:cNvPr id="146" name="円/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50" name="円/楕円 149"/>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51" name="テキスト ボックス 150"/>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3" name="テキスト ボックス 152"/>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4" name="円/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扶助費については増加傾向にあったが、給付対象者の減によって抑えられている。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78015</xdr:rowOff>
    </xdr:to>
    <xdr:cxnSp macro="">
      <xdr:nvCxnSpPr>
        <xdr:cNvPr id="190" name="直線コネクタ 189"/>
        <xdr:cNvCxnSpPr/>
      </xdr:nvCxnSpPr>
      <xdr:spPr>
        <a:xfrm flipV="1">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20865</xdr:rowOff>
    </xdr:to>
    <xdr:cxnSp macro="">
      <xdr:nvCxnSpPr>
        <xdr:cNvPr id="193" name="直線コネクタ 192"/>
        <xdr:cNvCxnSpPr/>
      </xdr:nvCxnSpPr>
      <xdr:spPr>
        <a:xfrm flipV="1">
          <a:off x="3098800" y="9336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20865</xdr:rowOff>
    </xdr:to>
    <xdr:cxnSp macro="">
      <xdr:nvCxnSpPr>
        <xdr:cNvPr id="196" name="直線コネクタ 195"/>
        <xdr:cNvCxnSpPr/>
      </xdr:nvCxnSpPr>
      <xdr:spPr>
        <a:xfrm>
          <a:off x="2209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143328</xdr:rowOff>
    </xdr:to>
    <xdr:cxnSp macro="">
      <xdr:nvCxnSpPr>
        <xdr:cNvPr id="199" name="直線コネクタ 198"/>
        <xdr:cNvCxnSpPr/>
      </xdr:nvCxnSpPr>
      <xdr:spPr>
        <a:xfrm>
          <a:off x="1320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90912</xdr:rowOff>
    </xdr:from>
    <xdr:ext cx="762000" cy="259045"/>
    <xdr:sp macro="" textlink="">
      <xdr:nvSpPr>
        <xdr:cNvPr id="210"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その他については、他会計への繰出金が主な内容である。</a:t>
          </a:r>
          <a:endParaRPr kumimoji="1" lang="en-US" altLang="ja-JP" sz="1300">
            <a:latin typeface="ＭＳ Ｐゴシック"/>
          </a:endParaRPr>
        </a:p>
        <a:p>
          <a:r>
            <a:rPr kumimoji="1" lang="ja-JP" altLang="en-US" sz="1300">
              <a:latin typeface="ＭＳ Ｐゴシック"/>
            </a:rPr>
            <a:t>　各特別会計・企業会計ともに健全経営が図られるよう、経費の節減に努めるとともに、使用料や保険料の見直しを行い、一般会計の負担を減らしていくよう努めることとする。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170543</xdr:rowOff>
    </xdr:from>
    <xdr:to>
      <xdr:col>24</xdr:col>
      <xdr:colOff>31750</xdr:colOff>
      <xdr:row>56</xdr:row>
      <xdr:rowOff>1815</xdr:rowOff>
    </xdr:to>
    <xdr:cxnSp macro="">
      <xdr:nvCxnSpPr>
        <xdr:cNvPr id="253" name="直線コネクタ 252"/>
        <xdr:cNvCxnSpPr/>
      </xdr:nvCxnSpPr>
      <xdr:spPr>
        <a:xfrm flipV="1">
          <a:off x="15671800" y="94288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1815</xdr:rowOff>
    </xdr:from>
    <xdr:to>
      <xdr:col>22</xdr:col>
      <xdr:colOff>565150</xdr:colOff>
      <xdr:row>56</xdr:row>
      <xdr:rowOff>45357</xdr:rowOff>
    </xdr:to>
    <xdr:cxnSp macro="">
      <xdr:nvCxnSpPr>
        <xdr:cNvPr id="256" name="直線コネクタ 255"/>
        <xdr:cNvCxnSpPr/>
      </xdr:nvCxnSpPr>
      <xdr:spPr>
        <a:xfrm flipV="1">
          <a:off x="14782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48985</xdr:rowOff>
    </xdr:from>
    <xdr:to>
      <xdr:col>22</xdr:col>
      <xdr:colOff>615950</xdr:colOff>
      <xdr:row>56</xdr:row>
      <xdr:rowOff>150585</xdr:rowOff>
    </xdr:to>
    <xdr:sp macro="" textlink="">
      <xdr:nvSpPr>
        <xdr:cNvPr id="257" name="フローチャート : 判断 256"/>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135362</xdr:rowOff>
    </xdr:from>
    <xdr:ext cx="736600" cy="259045"/>
    <xdr:sp macro="" textlink="">
      <xdr:nvSpPr>
        <xdr:cNvPr id="258" name="テキスト ボックス 257"/>
        <xdr:cNvSpPr txBox="1"/>
      </xdr:nvSpPr>
      <xdr:spPr>
        <a:xfrm>
          <a:off x="15290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1815</xdr:rowOff>
    </xdr:from>
    <xdr:to>
      <xdr:col>21</xdr:col>
      <xdr:colOff>361950</xdr:colOff>
      <xdr:row>56</xdr:row>
      <xdr:rowOff>45357</xdr:rowOff>
    </xdr:to>
    <xdr:cxnSp macro="">
      <xdr:nvCxnSpPr>
        <xdr:cNvPr id="259" name="直線コネクタ 258"/>
        <xdr:cNvCxnSpPr/>
      </xdr:nvCxnSpPr>
      <xdr:spPr>
        <a:xfrm>
          <a:off x="13893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16328</xdr:rowOff>
    </xdr:from>
    <xdr:to>
      <xdr:col>21</xdr:col>
      <xdr:colOff>412750</xdr:colOff>
      <xdr:row>56</xdr:row>
      <xdr:rowOff>117928</xdr:rowOff>
    </xdr:to>
    <xdr:sp macro="" textlink="">
      <xdr:nvSpPr>
        <xdr:cNvPr id="260" name="フローチャート : 判断 259"/>
        <xdr:cNvSpPr/>
      </xdr:nvSpPr>
      <xdr:spPr>
        <a:xfrm>
          <a:off x="14732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102705</xdr:rowOff>
    </xdr:from>
    <xdr:ext cx="762000" cy="259045"/>
    <xdr:sp macro="" textlink="">
      <xdr:nvSpPr>
        <xdr:cNvPr id="261" name="テキスト ボックス 260"/>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83457</xdr:rowOff>
    </xdr:from>
    <xdr:to>
      <xdr:col>20</xdr:col>
      <xdr:colOff>158750</xdr:colOff>
      <xdr:row>56</xdr:row>
      <xdr:rowOff>1815</xdr:rowOff>
    </xdr:to>
    <xdr:cxnSp macro="">
      <xdr:nvCxnSpPr>
        <xdr:cNvPr id="262" name="直線コネクタ 261"/>
        <xdr:cNvCxnSpPr/>
      </xdr:nvCxnSpPr>
      <xdr:spPr>
        <a:xfrm>
          <a:off x="13004800" y="93417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5443</xdr:rowOff>
    </xdr:from>
    <xdr:to>
      <xdr:col>20</xdr:col>
      <xdr:colOff>209550</xdr:colOff>
      <xdr:row>56</xdr:row>
      <xdr:rowOff>107043</xdr:rowOff>
    </xdr:to>
    <xdr:sp macro="" textlink="">
      <xdr:nvSpPr>
        <xdr:cNvPr id="263" name="フローチャート : 判断 262"/>
        <xdr:cNvSpPr/>
      </xdr:nvSpPr>
      <xdr:spPr>
        <a:xfrm>
          <a:off x="13843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91820</xdr:rowOff>
    </xdr:from>
    <xdr:ext cx="762000" cy="259045"/>
    <xdr:sp macro="" textlink="">
      <xdr:nvSpPr>
        <xdr:cNvPr id="264" name="テキスト ボックス 263"/>
        <xdr:cNvSpPr txBox="1"/>
      </xdr:nvSpPr>
      <xdr:spPr>
        <a:xfrm>
          <a:off x="13512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65" name="フローチャート : 判断 264"/>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132642</xdr:rowOff>
    </xdr:from>
    <xdr:ext cx="762000" cy="259045"/>
    <xdr:sp macro="" textlink="">
      <xdr:nvSpPr>
        <xdr:cNvPr id="266" name="テキスト ボックス 265"/>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119743</xdr:rowOff>
    </xdr:from>
    <xdr:to>
      <xdr:col>24</xdr:col>
      <xdr:colOff>82550</xdr:colOff>
      <xdr:row>55</xdr:row>
      <xdr:rowOff>49893</xdr:rowOff>
    </xdr:to>
    <xdr:sp macro="" textlink="">
      <xdr:nvSpPr>
        <xdr:cNvPr id="272" name="円/楕円 271"/>
        <xdr:cNvSpPr/>
      </xdr:nvSpPr>
      <xdr:spPr>
        <a:xfrm>
          <a:off x="16459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136270</xdr:rowOff>
    </xdr:from>
    <xdr:ext cx="762000" cy="259045"/>
    <xdr:sp macro="" textlink="">
      <xdr:nvSpPr>
        <xdr:cNvPr id="273" name="その他該当値テキスト"/>
        <xdr:cNvSpPr txBox="1"/>
      </xdr:nvSpPr>
      <xdr:spPr>
        <a:xfrm>
          <a:off x="16598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122465</xdr:rowOff>
    </xdr:from>
    <xdr:to>
      <xdr:col>22</xdr:col>
      <xdr:colOff>615950</xdr:colOff>
      <xdr:row>56</xdr:row>
      <xdr:rowOff>52615</xdr:rowOff>
    </xdr:to>
    <xdr:sp macro="" textlink="">
      <xdr:nvSpPr>
        <xdr:cNvPr id="274" name="円/楕円 273"/>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62792</xdr:rowOff>
    </xdr:from>
    <xdr:ext cx="736600" cy="259045"/>
    <xdr:sp macro="" textlink="">
      <xdr:nvSpPr>
        <xdr:cNvPr id="275" name="テキスト ボックス 274"/>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6" name="円/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122465</xdr:rowOff>
    </xdr:from>
    <xdr:to>
      <xdr:col>20</xdr:col>
      <xdr:colOff>209550</xdr:colOff>
      <xdr:row>56</xdr:row>
      <xdr:rowOff>52615</xdr:rowOff>
    </xdr:to>
    <xdr:sp macro="" textlink="">
      <xdr:nvSpPr>
        <xdr:cNvPr id="278" name="円/楕円 277"/>
        <xdr:cNvSpPr/>
      </xdr:nvSpPr>
      <xdr:spPr>
        <a:xfrm>
          <a:off x="13843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62792</xdr:rowOff>
    </xdr:from>
    <xdr:ext cx="762000" cy="259045"/>
    <xdr:sp macro="" textlink="">
      <xdr:nvSpPr>
        <xdr:cNvPr id="279" name="テキスト ボックス 278"/>
        <xdr:cNvSpPr txBox="1"/>
      </xdr:nvSpPr>
      <xdr:spPr>
        <a:xfrm>
          <a:off x="13512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32657</xdr:rowOff>
    </xdr:from>
    <xdr:to>
      <xdr:col>19</xdr:col>
      <xdr:colOff>6350</xdr:colOff>
      <xdr:row>54</xdr:row>
      <xdr:rowOff>134257</xdr:rowOff>
    </xdr:to>
    <xdr:sp macro="" textlink="">
      <xdr:nvSpPr>
        <xdr:cNvPr id="280" name="円/楕円 279"/>
        <xdr:cNvSpPr/>
      </xdr:nvSpPr>
      <xdr:spPr>
        <a:xfrm>
          <a:off x="12954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144434</xdr:rowOff>
    </xdr:from>
    <xdr:ext cx="762000" cy="259045"/>
    <xdr:sp macro="" textlink="">
      <xdr:nvSpPr>
        <xdr:cNvPr id="281" name="テキスト ボックス 280"/>
        <xdr:cNvSpPr txBox="1"/>
      </xdr:nvSpPr>
      <xdr:spPr>
        <a:xfrm>
          <a:off x="12623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補助費の多くを占めているのは、南那須地区広域行政事務組合への負担金であり、広域行政事務組合に対しては経費の節減や経営改善を促し、負担金の抑制を図る。</a:t>
          </a:r>
          <a:endParaRPr kumimoji="1" lang="en-US" altLang="ja-JP" sz="1300">
            <a:latin typeface="ＭＳ Ｐゴシック"/>
          </a:endParaRPr>
        </a:p>
        <a:p>
          <a:r>
            <a:rPr kumimoji="1" lang="ja-JP" altLang="en-US" sz="1300">
              <a:latin typeface="ＭＳ Ｐゴシック"/>
            </a:rPr>
            <a:t>　また、補助金交付基準の見直しにより、各種団体等への補助金についても削減を図る。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149860</xdr:rowOff>
    </xdr:to>
    <xdr:cxnSp macro="">
      <xdr:nvCxnSpPr>
        <xdr:cNvPr id="311" name="直線コネクタ 310"/>
        <xdr:cNvCxnSpPr/>
      </xdr:nvCxnSpPr>
      <xdr:spPr>
        <a:xfrm flipV="1">
          <a:off x="15671800" y="62443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149860</xdr:rowOff>
    </xdr:to>
    <xdr:cxnSp macro="">
      <xdr:nvCxnSpPr>
        <xdr:cNvPr id="314" name="直線コネクタ 313"/>
        <xdr:cNvCxnSpPr/>
      </xdr:nvCxnSpPr>
      <xdr:spPr>
        <a:xfrm>
          <a:off x="14782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5" name="フローチャート : 判断 314"/>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6" name="テキスト ボックス 315"/>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127000</xdr:rowOff>
    </xdr:to>
    <xdr:cxnSp macro="">
      <xdr:nvCxnSpPr>
        <xdr:cNvPr id="317" name="直線コネクタ 316"/>
        <xdr:cNvCxnSpPr/>
      </xdr:nvCxnSpPr>
      <xdr:spPr>
        <a:xfrm flipV="1">
          <a:off x="13893800" y="6267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8" name="フローチャート : 判断 317"/>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9" name="テキスト ボックス 318"/>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159004</xdr:rowOff>
    </xdr:to>
    <xdr:cxnSp macro="">
      <xdr:nvCxnSpPr>
        <xdr:cNvPr id="320" name="直線コネクタ 319"/>
        <xdr:cNvCxnSpPr/>
      </xdr:nvCxnSpPr>
      <xdr:spPr>
        <a:xfrm flipV="1">
          <a:off x="13004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21" name="フローチャート : 判断 320"/>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2" name="テキスト ボックス 321"/>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4" name="テキスト ボックス 32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30" name="円/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3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2" name="円/楕円 33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3" name="テキスト ボックス 332"/>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4" name="円/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35" name="テキスト ボックス 33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7" name="テキスト ボックス 33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8" name="円/楕円 337"/>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39" name="テキスト ボックス 338"/>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新規地方債の発行を最小限に抑えているが、類似団体平均を下まわっている。</a:t>
          </a:r>
          <a:endParaRPr kumimoji="1" lang="en-US" altLang="ja-JP" sz="1300">
            <a:latin typeface="ＭＳ Ｐゴシック"/>
          </a:endParaRPr>
        </a:p>
        <a:p>
          <a:r>
            <a:rPr kumimoji="1" lang="ja-JP" altLang="en-US" sz="1300">
              <a:latin typeface="ＭＳ Ｐゴシック"/>
            </a:rPr>
            <a:t>　今後は、新庁舎建設や消防庁舎建設等の大規模事業の元金償還が控えているため、公債費の増加が見込まれる。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105229</xdr:rowOff>
    </xdr:from>
    <xdr:to>
      <xdr:col>7</xdr:col>
      <xdr:colOff>15875</xdr:colOff>
      <xdr:row>79</xdr:row>
      <xdr:rowOff>118836</xdr:rowOff>
    </xdr:to>
    <xdr:cxnSp macro="">
      <xdr:nvCxnSpPr>
        <xdr:cNvPr id="374" name="直線コネクタ 373"/>
        <xdr:cNvCxnSpPr/>
      </xdr:nvCxnSpPr>
      <xdr:spPr>
        <a:xfrm flipV="1">
          <a:off x="3987800" y="13478329"/>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76399</xdr:rowOff>
    </xdr:from>
    <xdr:ext cx="762000" cy="259045"/>
    <xdr:sp macro="" textlink="">
      <xdr:nvSpPr>
        <xdr:cNvPr id="375"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118836</xdr:rowOff>
    </xdr:from>
    <xdr:to>
      <xdr:col>5</xdr:col>
      <xdr:colOff>549275</xdr:colOff>
      <xdr:row>79</xdr:row>
      <xdr:rowOff>151493</xdr:rowOff>
    </xdr:to>
    <xdr:cxnSp macro="">
      <xdr:nvCxnSpPr>
        <xdr:cNvPr id="377" name="直線コネクタ 376"/>
        <xdr:cNvCxnSpPr/>
      </xdr:nvCxnSpPr>
      <xdr:spPr>
        <a:xfrm flipV="1">
          <a:off x="3098800" y="1366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8" name="フローチャート : 判断 377"/>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160762</xdr:rowOff>
    </xdr:from>
    <xdr:ext cx="736600" cy="259045"/>
    <xdr:sp macro="" textlink="">
      <xdr:nvSpPr>
        <xdr:cNvPr id="379" name="テキスト ボックス 378"/>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159657</xdr:rowOff>
    </xdr:from>
    <xdr:to>
      <xdr:col>4</xdr:col>
      <xdr:colOff>346075</xdr:colOff>
      <xdr:row>79</xdr:row>
      <xdr:rowOff>151493</xdr:rowOff>
    </xdr:to>
    <xdr:cxnSp macro="">
      <xdr:nvCxnSpPr>
        <xdr:cNvPr id="380" name="直線コネクタ 379"/>
        <xdr:cNvCxnSpPr/>
      </xdr:nvCxnSpPr>
      <xdr:spPr>
        <a:xfrm>
          <a:off x="2209800" y="1353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103414</xdr:rowOff>
    </xdr:from>
    <xdr:to>
      <xdr:col>4</xdr:col>
      <xdr:colOff>396875</xdr:colOff>
      <xdr:row>77</xdr:row>
      <xdr:rowOff>33564</xdr:rowOff>
    </xdr:to>
    <xdr:sp macro="" textlink="">
      <xdr:nvSpPr>
        <xdr:cNvPr id="381" name="フローチャート : 判断 380"/>
        <xdr:cNvSpPr/>
      </xdr:nvSpPr>
      <xdr:spPr>
        <a:xfrm>
          <a:off x="3048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43742</xdr:rowOff>
    </xdr:from>
    <xdr:ext cx="762000" cy="259045"/>
    <xdr:sp macro="" textlink="">
      <xdr:nvSpPr>
        <xdr:cNvPr id="382" name="テキスト ボックス 381"/>
        <xdr:cNvSpPr txBox="1"/>
      </xdr:nvSpPr>
      <xdr:spPr>
        <a:xfrm>
          <a:off x="2717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159657</xdr:rowOff>
    </xdr:from>
    <xdr:to>
      <xdr:col>3</xdr:col>
      <xdr:colOff>142875</xdr:colOff>
      <xdr:row>78</xdr:row>
      <xdr:rowOff>159657</xdr:rowOff>
    </xdr:to>
    <xdr:cxnSp macro="">
      <xdr:nvCxnSpPr>
        <xdr:cNvPr id="383" name="直線コネクタ 382"/>
        <xdr:cNvCxnSpPr/>
      </xdr:nvCxnSpPr>
      <xdr:spPr>
        <a:xfrm>
          <a:off x="1320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146957</xdr:rowOff>
    </xdr:from>
    <xdr:to>
      <xdr:col>3</xdr:col>
      <xdr:colOff>193675</xdr:colOff>
      <xdr:row>77</xdr:row>
      <xdr:rowOff>77107</xdr:rowOff>
    </xdr:to>
    <xdr:sp macro="" textlink="">
      <xdr:nvSpPr>
        <xdr:cNvPr id="384" name="フローチャート : 判断 383"/>
        <xdr:cNvSpPr/>
      </xdr:nvSpPr>
      <xdr:spPr>
        <a:xfrm>
          <a:off x="2159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87284</xdr:rowOff>
    </xdr:from>
    <xdr:ext cx="762000" cy="259045"/>
    <xdr:sp macro="" textlink="">
      <xdr:nvSpPr>
        <xdr:cNvPr id="385" name="テキスト ボックス 384"/>
        <xdr:cNvSpPr txBox="1"/>
      </xdr:nvSpPr>
      <xdr:spPr>
        <a:xfrm>
          <a:off x="1828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7" name="テキスト ボックス 38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54429</xdr:rowOff>
    </xdr:from>
    <xdr:to>
      <xdr:col>7</xdr:col>
      <xdr:colOff>66675</xdr:colOff>
      <xdr:row>78</xdr:row>
      <xdr:rowOff>156029</xdr:rowOff>
    </xdr:to>
    <xdr:sp macro="" textlink="">
      <xdr:nvSpPr>
        <xdr:cNvPr id="393" name="円/楕円 392"/>
        <xdr:cNvSpPr/>
      </xdr:nvSpPr>
      <xdr:spPr>
        <a:xfrm>
          <a:off x="4775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26506</xdr:rowOff>
    </xdr:from>
    <xdr:ext cx="762000" cy="259045"/>
    <xdr:sp macro="" textlink="">
      <xdr:nvSpPr>
        <xdr:cNvPr id="394" name="公債費該当値テキスト"/>
        <xdr:cNvSpPr txBox="1"/>
      </xdr:nvSpPr>
      <xdr:spPr>
        <a:xfrm>
          <a:off x="4914900" y="1339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395" name="円/楕円 394"/>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396" name="テキスト ボックス 395"/>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100693</xdr:rowOff>
    </xdr:from>
    <xdr:to>
      <xdr:col>4</xdr:col>
      <xdr:colOff>396875</xdr:colOff>
      <xdr:row>80</xdr:row>
      <xdr:rowOff>30843</xdr:rowOff>
    </xdr:to>
    <xdr:sp macro="" textlink="">
      <xdr:nvSpPr>
        <xdr:cNvPr id="397" name="円/楕円 396"/>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15620</xdr:rowOff>
    </xdr:from>
    <xdr:ext cx="762000" cy="259045"/>
    <xdr:sp macro="" textlink="">
      <xdr:nvSpPr>
        <xdr:cNvPr id="398" name="テキスト ボックス 397"/>
        <xdr:cNvSpPr txBox="1"/>
      </xdr:nvSpPr>
      <xdr:spPr>
        <a:xfrm>
          <a:off x="2717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108857</xdr:rowOff>
    </xdr:from>
    <xdr:to>
      <xdr:col>3</xdr:col>
      <xdr:colOff>193675</xdr:colOff>
      <xdr:row>79</xdr:row>
      <xdr:rowOff>39007</xdr:rowOff>
    </xdr:to>
    <xdr:sp macro="" textlink="">
      <xdr:nvSpPr>
        <xdr:cNvPr id="399" name="円/楕円 398"/>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23784</xdr:rowOff>
    </xdr:from>
    <xdr:ext cx="762000" cy="259045"/>
    <xdr:sp macro="" textlink="">
      <xdr:nvSpPr>
        <xdr:cNvPr id="400" name="テキスト ボックス 399"/>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108857</xdr:rowOff>
    </xdr:from>
    <xdr:to>
      <xdr:col>1</xdr:col>
      <xdr:colOff>676275</xdr:colOff>
      <xdr:row>79</xdr:row>
      <xdr:rowOff>39007</xdr:rowOff>
    </xdr:to>
    <xdr:sp macro="" textlink="">
      <xdr:nvSpPr>
        <xdr:cNvPr id="401" name="円/楕円 400"/>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23784</xdr:rowOff>
    </xdr:from>
    <xdr:ext cx="762000" cy="259045"/>
    <xdr:sp macro="" textlink="">
      <xdr:nvSpPr>
        <xdr:cNvPr id="402" name="テキスト ボックス 401"/>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公債費以外については、類似団体平均を下まわっているが、今後も、コスト削減等により経費の節減に努めることとする。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123189</xdr:rowOff>
    </xdr:to>
    <xdr:cxnSp macro="">
      <xdr:nvCxnSpPr>
        <xdr:cNvPr id="435" name="直線コネクタ 434"/>
        <xdr:cNvCxnSpPr/>
      </xdr:nvCxnSpPr>
      <xdr:spPr>
        <a:xfrm flipV="1">
          <a:off x="15671800" y="131419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123189</xdr:rowOff>
    </xdr:to>
    <xdr:cxnSp macro="">
      <xdr:nvCxnSpPr>
        <xdr:cNvPr id="438" name="直線コネクタ 437"/>
        <xdr:cNvCxnSpPr/>
      </xdr:nvCxnSpPr>
      <xdr:spPr>
        <a:xfrm>
          <a:off x="14782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9" name="フローチャート : 判断 438"/>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40" name="テキスト ボックス 439"/>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77</xdr:row>
      <xdr:rowOff>92711</xdr:rowOff>
    </xdr:to>
    <xdr:cxnSp macro="">
      <xdr:nvCxnSpPr>
        <xdr:cNvPr id="441" name="直線コネクタ 440"/>
        <xdr:cNvCxnSpPr/>
      </xdr:nvCxnSpPr>
      <xdr:spPr>
        <a:xfrm flipV="1">
          <a:off x="13893800" y="13260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2" name="フローチャート : 判断 441"/>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3" name="テキスト ボックス 442"/>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77</xdr:row>
      <xdr:rowOff>92711</xdr:rowOff>
    </xdr:to>
    <xdr:cxnSp macro="">
      <xdr:nvCxnSpPr>
        <xdr:cNvPr id="444" name="直線コネクタ 443"/>
        <xdr:cNvCxnSpPr/>
      </xdr:nvCxnSpPr>
      <xdr:spPr>
        <a:xfrm>
          <a:off x="13004800" y="131267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45" name="フローチャート : 判断 44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46" name="テキスト ボックス 44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7" name="フローチャート : 判断 446"/>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8" name="テキスト ボックス 447"/>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54" name="円/楕円 453"/>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55"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56" name="円/楕円 455"/>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57" name="テキスト ボックス 456"/>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8" name="円/楕円 457"/>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59" name="テキスト ボックス 458"/>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60" name="円/楕円 459"/>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61" name="テキスト ボックス 460"/>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2" name="円/楕円 461"/>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157497</xdr:rowOff>
    </xdr:from>
    <xdr:ext cx="762000" cy="259045"/>
    <xdr:sp macro="" textlink="">
      <xdr:nvSpPr>
        <xdr:cNvPr id="463" name="テキスト ボックス 462"/>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68914</xdr:rowOff>
    </xdr:from>
    <xdr:to>
      <xdr:col>4</xdr:col>
      <xdr:colOff>1117600</xdr:colOff>
      <xdr:row>15</xdr:row>
      <xdr:rowOff>147928</xdr:rowOff>
    </xdr:to>
    <xdr:cxnSp macro="">
      <xdr:nvCxnSpPr>
        <xdr:cNvPr id="52" name="直線コネクタ 51"/>
        <xdr:cNvCxnSpPr/>
      </xdr:nvCxnSpPr>
      <xdr:spPr bwMode="auto">
        <a:xfrm>
          <a:off x="5003800" y="2688289"/>
          <a:ext cx="647700" cy="7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68914</xdr:rowOff>
    </xdr:from>
    <xdr:to>
      <xdr:col>4</xdr:col>
      <xdr:colOff>469900</xdr:colOff>
      <xdr:row>16</xdr:row>
      <xdr:rowOff>90762</xdr:rowOff>
    </xdr:to>
    <xdr:cxnSp macro="">
      <xdr:nvCxnSpPr>
        <xdr:cNvPr id="55" name="直線コネクタ 54"/>
        <xdr:cNvCxnSpPr/>
      </xdr:nvCxnSpPr>
      <xdr:spPr bwMode="auto">
        <a:xfrm flipV="1">
          <a:off x="4305300" y="2688289"/>
          <a:ext cx="698500" cy="19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17755</xdr:rowOff>
    </xdr:from>
    <xdr:to>
      <xdr:col>4</xdr:col>
      <xdr:colOff>520700</xdr:colOff>
      <xdr:row>17</xdr:row>
      <xdr:rowOff>119355</xdr:rowOff>
    </xdr:to>
    <xdr:sp macro="" textlink="">
      <xdr:nvSpPr>
        <xdr:cNvPr id="56" name="フローチャート : 判断 55"/>
        <xdr:cNvSpPr/>
      </xdr:nvSpPr>
      <xdr:spPr bwMode="auto">
        <a:xfrm>
          <a:off x="4953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104132</xdr:rowOff>
    </xdr:from>
    <xdr:ext cx="736600" cy="259045"/>
    <xdr:sp macro="" textlink="">
      <xdr:nvSpPr>
        <xdr:cNvPr id="57" name="テキスト ボックス 56"/>
        <xdr:cNvSpPr txBox="1"/>
      </xdr:nvSpPr>
      <xdr:spPr>
        <a:xfrm>
          <a:off x="4622800" y="306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32550</xdr:rowOff>
    </xdr:from>
    <xdr:to>
      <xdr:col>3</xdr:col>
      <xdr:colOff>904875</xdr:colOff>
      <xdr:row>16</xdr:row>
      <xdr:rowOff>90762</xdr:rowOff>
    </xdr:to>
    <xdr:cxnSp macro="">
      <xdr:nvCxnSpPr>
        <xdr:cNvPr id="58" name="直線コネクタ 57"/>
        <xdr:cNvCxnSpPr/>
      </xdr:nvCxnSpPr>
      <xdr:spPr bwMode="auto">
        <a:xfrm>
          <a:off x="3606800" y="2823375"/>
          <a:ext cx="698500" cy="5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56208</xdr:rowOff>
    </xdr:from>
    <xdr:to>
      <xdr:col>3</xdr:col>
      <xdr:colOff>955675</xdr:colOff>
      <xdr:row>17</xdr:row>
      <xdr:rowOff>157808</xdr:rowOff>
    </xdr:to>
    <xdr:sp macro="" textlink="">
      <xdr:nvSpPr>
        <xdr:cNvPr id="59" name="フローチャート : 判断 58"/>
        <xdr:cNvSpPr/>
      </xdr:nvSpPr>
      <xdr:spPr bwMode="auto">
        <a:xfrm>
          <a:off x="4254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142585</xdr:rowOff>
    </xdr:from>
    <xdr:ext cx="762000" cy="259045"/>
    <xdr:sp macro="" textlink="">
      <xdr:nvSpPr>
        <xdr:cNvPr id="60" name="テキスト ボックス 59"/>
        <xdr:cNvSpPr txBox="1"/>
      </xdr:nvSpPr>
      <xdr:spPr>
        <a:xfrm>
          <a:off x="3924300" y="310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108021</xdr:rowOff>
    </xdr:from>
    <xdr:to>
      <xdr:col>3</xdr:col>
      <xdr:colOff>206375</xdr:colOff>
      <xdr:row>16</xdr:row>
      <xdr:rowOff>32550</xdr:rowOff>
    </xdr:to>
    <xdr:cxnSp macro="">
      <xdr:nvCxnSpPr>
        <xdr:cNvPr id="61" name="直線コネクタ 60"/>
        <xdr:cNvCxnSpPr/>
      </xdr:nvCxnSpPr>
      <xdr:spPr bwMode="auto">
        <a:xfrm>
          <a:off x="2908300" y="2727396"/>
          <a:ext cx="698500" cy="9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17183</xdr:rowOff>
    </xdr:from>
    <xdr:to>
      <xdr:col>3</xdr:col>
      <xdr:colOff>257175</xdr:colOff>
      <xdr:row>17</xdr:row>
      <xdr:rowOff>118783</xdr:rowOff>
    </xdr:to>
    <xdr:sp macro="" textlink="">
      <xdr:nvSpPr>
        <xdr:cNvPr id="62" name="フローチャート : 判断 61"/>
        <xdr:cNvSpPr/>
      </xdr:nvSpPr>
      <xdr:spPr bwMode="auto">
        <a:xfrm>
          <a:off x="35560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103560</xdr:rowOff>
    </xdr:from>
    <xdr:ext cx="762000" cy="259045"/>
    <xdr:sp macro="" textlink="">
      <xdr:nvSpPr>
        <xdr:cNvPr id="63" name="テキスト ボックス 62"/>
        <xdr:cNvSpPr txBox="1"/>
      </xdr:nvSpPr>
      <xdr:spPr>
        <a:xfrm>
          <a:off x="3225800" y="306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159601</xdr:rowOff>
    </xdr:from>
    <xdr:to>
      <xdr:col>2</xdr:col>
      <xdr:colOff>692150</xdr:colOff>
      <xdr:row>17</xdr:row>
      <xdr:rowOff>89751</xdr:rowOff>
    </xdr:to>
    <xdr:sp macro="" textlink="">
      <xdr:nvSpPr>
        <xdr:cNvPr id="64" name="フローチャート : 判断 63"/>
        <xdr:cNvSpPr/>
      </xdr:nvSpPr>
      <xdr:spPr bwMode="auto">
        <a:xfrm>
          <a:off x="2857500" y="2950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74528</xdr:rowOff>
    </xdr:from>
    <xdr:ext cx="762000" cy="259045"/>
    <xdr:sp macro="" textlink="">
      <xdr:nvSpPr>
        <xdr:cNvPr id="65" name="テキスト ボックス 64"/>
        <xdr:cNvSpPr txBox="1"/>
      </xdr:nvSpPr>
      <xdr:spPr>
        <a:xfrm>
          <a:off x="2527300" y="30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97128</xdr:rowOff>
    </xdr:from>
    <xdr:to>
      <xdr:col>5</xdr:col>
      <xdr:colOff>34925</xdr:colOff>
      <xdr:row>16</xdr:row>
      <xdr:rowOff>27278</xdr:rowOff>
    </xdr:to>
    <xdr:sp macro="" textlink="">
      <xdr:nvSpPr>
        <xdr:cNvPr id="71" name="円/楕円 70"/>
        <xdr:cNvSpPr/>
      </xdr:nvSpPr>
      <xdr:spPr bwMode="auto">
        <a:xfrm>
          <a:off x="5600700" y="271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113655</xdr:rowOff>
    </xdr:from>
    <xdr:ext cx="762000" cy="259045"/>
    <xdr:sp macro="" textlink="">
      <xdr:nvSpPr>
        <xdr:cNvPr id="72" name="人口1人当たり決算額の推移該当値テキスト130"/>
        <xdr:cNvSpPr txBox="1"/>
      </xdr:nvSpPr>
      <xdr:spPr>
        <a:xfrm>
          <a:off x="5740400" y="256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18114</xdr:rowOff>
    </xdr:from>
    <xdr:to>
      <xdr:col>4</xdr:col>
      <xdr:colOff>520700</xdr:colOff>
      <xdr:row>15</xdr:row>
      <xdr:rowOff>119714</xdr:rowOff>
    </xdr:to>
    <xdr:sp macro="" textlink="">
      <xdr:nvSpPr>
        <xdr:cNvPr id="73" name="円/楕円 72"/>
        <xdr:cNvSpPr/>
      </xdr:nvSpPr>
      <xdr:spPr bwMode="auto">
        <a:xfrm>
          <a:off x="4953000" y="26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129891</xdr:rowOff>
    </xdr:from>
    <xdr:ext cx="736600" cy="259045"/>
    <xdr:sp macro="" textlink="">
      <xdr:nvSpPr>
        <xdr:cNvPr id="74" name="テキスト ボックス 73"/>
        <xdr:cNvSpPr txBox="1"/>
      </xdr:nvSpPr>
      <xdr:spPr>
        <a:xfrm>
          <a:off x="4622800" y="240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39962</xdr:rowOff>
    </xdr:from>
    <xdr:to>
      <xdr:col>3</xdr:col>
      <xdr:colOff>955675</xdr:colOff>
      <xdr:row>16</xdr:row>
      <xdr:rowOff>141562</xdr:rowOff>
    </xdr:to>
    <xdr:sp macro="" textlink="">
      <xdr:nvSpPr>
        <xdr:cNvPr id="75" name="円/楕円 74"/>
        <xdr:cNvSpPr/>
      </xdr:nvSpPr>
      <xdr:spPr bwMode="auto">
        <a:xfrm>
          <a:off x="4254500" y="283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151739</xdr:rowOff>
    </xdr:from>
    <xdr:ext cx="762000" cy="259045"/>
    <xdr:sp macro="" textlink="">
      <xdr:nvSpPr>
        <xdr:cNvPr id="76" name="テキスト ボックス 75"/>
        <xdr:cNvSpPr txBox="1"/>
      </xdr:nvSpPr>
      <xdr:spPr>
        <a:xfrm>
          <a:off x="3924300" y="259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104,636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153200</xdr:rowOff>
    </xdr:from>
    <xdr:to>
      <xdr:col>3</xdr:col>
      <xdr:colOff>257175</xdr:colOff>
      <xdr:row>16</xdr:row>
      <xdr:rowOff>83350</xdr:rowOff>
    </xdr:to>
    <xdr:sp macro="" textlink="">
      <xdr:nvSpPr>
        <xdr:cNvPr id="77" name="円/楕円 76"/>
        <xdr:cNvSpPr/>
      </xdr:nvSpPr>
      <xdr:spPr bwMode="auto">
        <a:xfrm>
          <a:off x="3556000" y="277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93527</xdr:rowOff>
    </xdr:from>
    <xdr:ext cx="762000" cy="259045"/>
    <xdr:sp macro="" textlink="">
      <xdr:nvSpPr>
        <xdr:cNvPr id="78" name="テキスト ボックス 77"/>
        <xdr:cNvSpPr txBox="1"/>
      </xdr:nvSpPr>
      <xdr:spPr>
        <a:xfrm>
          <a:off x="3225800" y="25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108,201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57221</xdr:rowOff>
    </xdr:from>
    <xdr:to>
      <xdr:col>2</xdr:col>
      <xdr:colOff>692150</xdr:colOff>
      <xdr:row>15</xdr:row>
      <xdr:rowOff>158821</xdr:rowOff>
    </xdr:to>
    <xdr:sp macro="" textlink="">
      <xdr:nvSpPr>
        <xdr:cNvPr id="79" name="円/楕円 78"/>
        <xdr:cNvSpPr/>
      </xdr:nvSpPr>
      <xdr:spPr bwMode="auto">
        <a:xfrm>
          <a:off x="2857500" y="267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168998</xdr:rowOff>
    </xdr:from>
    <xdr:ext cx="762000" cy="259045"/>
    <xdr:sp macro="" textlink="">
      <xdr:nvSpPr>
        <xdr:cNvPr id="80" name="テキスト ボックス 79"/>
        <xdr:cNvSpPr txBox="1"/>
      </xdr:nvSpPr>
      <xdr:spPr>
        <a:xfrm>
          <a:off x="2527300" y="244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211941</xdr:rowOff>
    </xdr:from>
    <xdr:to>
      <xdr:col>4</xdr:col>
      <xdr:colOff>1117600</xdr:colOff>
      <xdr:row>35</xdr:row>
      <xdr:rowOff>235259</xdr:rowOff>
    </xdr:to>
    <xdr:cxnSp macro="">
      <xdr:nvCxnSpPr>
        <xdr:cNvPr id="116" name="直線コネクタ 115"/>
        <xdr:cNvCxnSpPr/>
      </xdr:nvCxnSpPr>
      <xdr:spPr bwMode="auto">
        <a:xfrm flipV="1">
          <a:off x="5003800" y="6822291"/>
          <a:ext cx="6477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256433</xdr:rowOff>
    </xdr:from>
    <xdr:ext cx="762000" cy="259045"/>
    <xdr:sp macro="" textlink="">
      <xdr:nvSpPr>
        <xdr:cNvPr id="117" name="人口1人当たり決算額の推移平均値テキスト445"/>
        <xdr:cNvSpPr txBox="1"/>
      </xdr:nvSpPr>
      <xdr:spPr>
        <a:xfrm>
          <a:off x="5740400" y="686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214292</xdr:rowOff>
    </xdr:from>
    <xdr:to>
      <xdr:col>4</xdr:col>
      <xdr:colOff>469900</xdr:colOff>
      <xdr:row>35</xdr:row>
      <xdr:rowOff>235259</xdr:rowOff>
    </xdr:to>
    <xdr:cxnSp macro="">
      <xdr:nvCxnSpPr>
        <xdr:cNvPr id="119" name="直線コネクタ 118"/>
        <xdr:cNvCxnSpPr/>
      </xdr:nvCxnSpPr>
      <xdr:spPr bwMode="auto">
        <a:xfrm>
          <a:off x="4305300" y="6824642"/>
          <a:ext cx="698500" cy="20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207841</xdr:rowOff>
    </xdr:from>
    <xdr:to>
      <xdr:col>4</xdr:col>
      <xdr:colOff>520700</xdr:colOff>
      <xdr:row>35</xdr:row>
      <xdr:rowOff>309441</xdr:rowOff>
    </xdr:to>
    <xdr:sp macro="" textlink="">
      <xdr:nvSpPr>
        <xdr:cNvPr id="120" name="フローチャート : 判断 119"/>
        <xdr:cNvSpPr/>
      </xdr:nvSpPr>
      <xdr:spPr bwMode="auto">
        <a:xfrm>
          <a:off x="4953000" y="681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294218</xdr:rowOff>
    </xdr:from>
    <xdr:ext cx="736600" cy="259045"/>
    <xdr:sp macro="" textlink="">
      <xdr:nvSpPr>
        <xdr:cNvPr id="121" name="テキスト ボックス 120"/>
        <xdr:cNvSpPr txBox="1"/>
      </xdr:nvSpPr>
      <xdr:spPr>
        <a:xfrm>
          <a:off x="4622800" y="690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214292</xdr:rowOff>
    </xdr:from>
    <xdr:to>
      <xdr:col>3</xdr:col>
      <xdr:colOff>904875</xdr:colOff>
      <xdr:row>35</xdr:row>
      <xdr:rowOff>228923</xdr:rowOff>
    </xdr:to>
    <xdr:cxnSp macro="">
      <xdr:nvCxnSpPr>
        <xdr:cNvPr id="122" name="直線コネクタ 121"/>
        <xdr:cNvCxnSpPr/>
      </xdr:nvCxnSpPr>
      <xdr:spPr bwMode="auto">
        <a:xfrm flipV="1">
          <a:off x="3606800" y="6824642"/>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110065</xdr:rowOff>
    </xdr:from>
    <xdr:to>
      <xdr:col>3</xdr:col>
      <xdr:colOff>955675</xdr:colOff>
      <xdr:row>35</xdr:row>
      <xdr:rowOff>211665</xdr:rowOff>
    </xdr:to>
    <xdr:sp macro="" textlink="">
      <xdr:nvSpPr>
        <xdr:cNvPr id="123" name="フローチャート : 判断 122"/>
        <xdr:cNvSpPr/>
      </xdr:nvSpPr>
      <xdr:spPr bwMode="auto">
        <a:xfrm>
          <a:off x="4254500" y="6720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221842</xdr:rowOff>
    </xdr:from>
    <xdr:ext cx="762000" cy="259045"/>
    <xdr:sp macro="" textlink="">
      <xdr:nvSpPr>
        <xdr:cNvPr id="124" name="テキスト ボックス 123"/>
        <xdr:cNvSpPr txBox="1"/>
      </xdr:nvSpPr>
      <xdr:spPr>
        <a:xfrm>
          <a:off x="3924300" y="64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156914</xdr:rowOff>
    </xdr:from>
    <xdr:to>
      <xdr:col>3</xdr:col>
      <xdr:colOff>206375</xdr:colOff>
      <xdr:row>35</xdr:row>
      <xdr:rowOff>228923</xdr:rowOff>
    </xdr:to>
    <xdr:cxnSp macro="">
      <xdr:nvCxnSpPr>
        <xdr:cNvPr id="125" name="直線コネクタ 124"/>
        <xdr:cNvCxnSpPr/>
      </xdr:nvCxnSpPr>
      <xdr:spPr bwMode="auto">
        <a:xfrm>
          <a:off x="2908300" y="6767264"/>
          <a:ext cx="6985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68330</xdr:rowOff>
    </xdr:from>
    <xdr:to>
      <xdr:col>3</xdr:col>
      <xdr:colOff>257175</xdr:colOff>
      <xdr:row>35</xdr:row>
      <xdr:rowOff>169930</xdr:rowOff>
    </xdr:to>
    <xdr:sp macro="" textlink="">
      <xdr:nvSpPr>
        <xdr:cNvPr id="126" name="フローチャート : 判断 125"/>
        <xdr:cNvSpPr/>
      </xdr:nvSpPr>
      <xdr:spPr bwMode="auto">
        <a:xfrm>
          <a:off x="3556000" y="6678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180107</xdr:rowOff>
    </xdr:from>
    <xdr:ext cx="762000" cy="259045"/>
    <xdr:sp macro="" textlink="">
      <xdr:nvSpPr>
        <xdr:cNvPr id="127" name="テキスト ボックス 126"/>
        <xdr:cNvSpPr txBox="1"/>
      </xdr:nvSpPr>
      <xdr:spPr>
        <a:xfrm>
          <a:off x="3225800" y="64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28" name="フローチャート : 判断 127"/>
        <xdr:cNvSpPr/>
      </xdr:nvSpPr>
      <xdr:spPr bwMode="auto">
        <a:xfrm>
          <a:off x="2857500" y="6559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60843</xdr:rowOff>
    </xdr:from>
    <xdr:ext cx="762000" cy="259045"/>
    <xdr:sp macro="" textlink="">
      <xdr:nvSpPr>
        <xdr:cNvPr id="129" name="テキスト ボックス 128"/>
        <xdr:cNvSpPr txBox="1"/>
      </xdr:nvSpPr>
      <xdr:spPr>
        <a:xfrm>
          <a:off x="2527300" y="632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161141</xdr:rowOff>
    </xdr:from>
    <xdr:to>
      <xdr:col>5</xdr:col>
      <xdr:colOff>34925</xdr:colOff>
      <xdr:row>35</xdr:row>
      <xdr:rowOff>262741</xdr:rowOff>
    </xdr:to>
    <xdr:sp macro="" textlink="">
      <xdr:nvSpPr>
        <xdr:cNvPr id="135" name="円/楕円 134"/>
        <xdr:cNvSpPr/>
      </xdr:nvSpPr>
      <xdr:spPr bwMode="auto">
        <a:xfrm>
          <a:off x="5600700" y="677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6218</xdr:rowOff>
    </xdr:from>
    <xdr:ext cx="762000" cy="259045"/>
    <xdr:sp macro="" textlink="">
      <xdr:nvSpPr>
        <xdr:cNvPr id="136" name="人口1人当たり決算額の推移該当値テキスト445"/>
        <xdr:cNvSpPr txBox="1"/>
      </xdr:nvSpPr>
      <xdr:spPr>
        <a:xfrm>
          <a:off x="5740400" y="661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184459</xdr:rowOff>
    </xdr:from>
    <xdr:to>
      <xdr:col>4</xdr:col>
      <xdr:colOff>520700</xdr:colOff>
      <xdr:row>35</xdr:row>
      <xdr:rowOff>286059</xdr:rowOff>
    </xdr:to>
    <xdr:sp macro="" textlink="">
      <xdr:nvSpPr>
        <xdr:cNvPr id="137" name="円/楕円 136"/>
        <xdr:cNvSpPr/>
      </xdr:nvSpPr>
      <xdr:spPr bwMode="auto">
        <a:xfrm>
          <a:off x="4953000" y="679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296236</xdr:rowOff>
    </xdr:from>
    <xdr:ext cx="736600" cy="259045"/>
    <xdr:sp macro="" textlink="">
      <xdr:nvSpPr>
        <xdr:cNvPr id="138" name="テキスト ボックス 137"/>
        <xdr:cNvSpPr txBox="1"/>
      </xdr:nvSpPr>
      <xdr:spPr>
        <a:xfrm>
          <a:off x="4622800" y="656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163492</xdr:rowOff>
    </xdr:from>
    <xdr:to>
      <xdr:col>3</xdr:col>
      <xdr:colOff>955675</xdr:colOff>
      <xdr:row>35</xdr:row>
      <xdr:rowOff>265092</xdr:rowOff>
    </xdr:to>
    <xdr:sp macro="" textlink="">
      <xdr:nvSpPr>
        <xdr:cNvPr id="139" name="円/楕円 138"/>
        <xdr:cNvSpPr/>
      </xdr:nvSpPr>
      <xdr:spPr bwMode="auto">
        <a:xfrm>
          <a:off x="4254500" y="677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249869</xdr:rowOff>
    </xdr:from>
    <xdr:ext cx="762000" cy="259045"/>
    <xdr:sp macro="" textlink="">
      <xdr:nvSpPr>
        <xdr:cNvPr id="140" name="テキスト ボックス 139"/>
        <xdr:cNvSpPr txBox="1"/>
      </xdr:nvSpPr>
      <xdr:spPr>
        <a:xfrm>
          <a:off x="3924300" y="686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178123</xdr:rowOff>
    </xdr:from>
    <xdr:to>
      <xdr:col>3</xdr:col>
      <xdr:colOff>257175</xdr:colOff>
      <xdr:row>35</xdr:row>
      <xdr:rowOff>279723</xdr:rowOff>
    </xdr:to>
    <xdr:sp macro="" textlink="">
      <xdr:nvSpPr>
        <xdr:cNvPr id="141" name="円/楕円 140"/>
        <xdr:cNvSpPr/>
      </xdr:nvSpPr>
      <xdr:spPr bwMode="auto">
        <a:xfrm>
          <a:off x="3556000" y="678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264500</xdr:rowOff>
    </xdr:from>
    <xdr:ext cx="762000" cy="259045"/>
    <xdr:sp macro="" textlink="">
      <xdr:nvSpPr>
        <xdr:cNvPr id="142" name="テキスト ボックス 141"/>
        <xdr:cNvSpPr txBox="1"/>
      </xdr:nvSpPr>
      <xdr:spPr>
        <a:xfrm>
          <a:off x="3225800" y="687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106114</xdr:rowOff>
    </xdr:from>
    <xdr:to>
      <xdr:col>2</xdr:col>
      <xdr:colOff>692150</xdr:colOff>
      <xdr:row>35</xdr:row>
      <xdr:rowOff>207714</xdr:rowOff>
    </xdr:to>
    <xdr:sp macro="" textlink="">
      <xdr:nvSpPr>
        <xdr:cNvPr id="143" name="円/楕円 142"/>
        <xdr:cNvSpPr/>
      </xdr:nvSpPr>
      <xdr:spPr bwMode="auto">
        <a:xfrm>
          <a:off x="2857500" y="671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192491</xdr:rowOff>
    </xdr:from>
    <xdr:ext cx="762000" cy="259045"/>
    <xdr:sp macro="" textlink="">
      <xdr:nvSpPr>
        <xdr:cNvPr id="144" name="テキスト ボックス 143"/>
        <xdr:cNvSpPr txBox="1"/>
      </xdr:nvSpPr>
      <xdr:spPr>
        <a:xfrm>
          <a:off x="2527300" y="680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17,605
17,509
192.78
10,033,399
9,490,019
300,074
6,130,365
8,478,945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29439</xdr:rowOff>
    </xdr:from>
    <xdr:to>
      <xdr:col>6</xdr:col>
      <xdr:colOff>511175</xdr:colOff>
      <xdr:row>33</xdr:row>
      <xdr:rowOff>64300</xdr:rowOff>
    </xdr:to>
    <xdr:cxnSp macro="">
      <xdr:nvCxnSpPr>
        <xdr:cNvPr id="61" name="直線コネクタ 60"/>
        <xdr:cNvCxnSpPr/>
      </xdr:nvCxnSpPr>
      <xdr:spPr>
        <a:xfrm>
          <a:off x="3797300" y="5687289"/>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29439</xdr:rowOff>
    </xdr:from>
    <xdr:to>
      <xdr:col>5</xdr:col>
      <xdr:colOff>358775</xdr:colOff>
      <xdr:row>33</xdr:row>
      <xdr:rowOff>133433</xdr:rowOff>
    </xdr:to>
    <xdr:cxnSp macro="">
      <xdr:nvCxnSpPr>
        <xdr:cNvPr id="64" name="直線コネクタ 63"/>
        <xdr:cNvCxnSpPr/>
      </xdr:nvCxnSpPr>
      <xdr:spPr>
        <a:xfrm flipV="1">
          <a:off x="2908300" y="5687289"/>
          <a:ext cx="889000" cy="10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156356</xdr:rowOff>
    </xdr:from>
    <xdr:to>
      <xdr:col>5</xdr:col>
      <xdr:colOff>409575</xdr:colOff>
      <xdr:row>35</xdr:row>
      <xdr:rowOff>86506</xdr:rowOff>
    </xdr:to>
    <xdr:sp macro="" textlink="">
      <xdr:nvSpPr>
        <xdr:cNvPr id="65" name="フローチャート : 判断 64"/>
        <xdr:cNvSpPr/>
      </xdr:nvSpPr>
      <xdr:spPr>
        <a:xfrm>
          <a:off x="3746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77633</xdr:rowOff>
    </xdr:from>
    <xdr:ext cx="534377" cy="259045"/>
    <xdr:sp macro="" textlink="">
      <xdr:nvSpPr>
        <xdr:cNvPr id="66" name="テキスト ボックス 65"/>
        <xdr:cNvSpPr txBox="1"/>
      </xdr:nvSpPr>
      <xdr:spPr>
        <a:xfrm>
          <a:off x="3530111" y="60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75540</xdr:rowOff>
    </xdr:from>
    <xdr:to>
      <xdr:col>4</xdr:col>
      <xdr:colOff>155575</xdr:colOff>
      <xdr:row>33</xdr:row>
      <xdr:rowOff>133433</xdr:rowOff>
    </xdr:to>
    <xdr:cxnSp macro="">
      <xdr:nvCxnSpPr>
        <xdr:cNvPr id="67" name="直線コネクタ 66"/>
        <xdr:cNvCxnSpPr/>
      </xdr:nvCxnSpPr>
      <xdr:spPr>
        <a:xfrm>
          <a:off x="2019300" y="5733390"/>
          <a:ext cx="8890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9823</xdr:rowOff>
    </xdr:from>
    <xdr:to>
      <xdr:col>4</xdr:col>
      <xdr:colOff>206375</xdr:colOff>
      <xdr:row>35</xdr:row>
      <xdr:rowOff>111423</xdr:rowOff>
    </xdr:to>
    <xdr:sp macro="" textlink="">
      <xdr:nvSpPr>
        <xdr:cNvPr id="68" name="フローチャート : 判断 67"/>
        <xdr:cNvSpPr/>
      </xdr:nvSpPr>
      <xdr:spPr>
        <a:xfrm>
          <a:off x="2857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102550</xdr:rowOff>
    </xdr:from>
    <xdr:ext cx="534377" cy="259045"/>
    <xdr:sp macro="" textlink="">
      <xdr:nvSpPr>
        <xdr:cNvPr id="69" name="テキスト ボックス 68"/>
        <xdr:cNvSpPr txBox="1"/>
      </xdr:nvSpPr>
      <xdr:spPr>
        <a:xfrm>
          <a:off x="2641111" y="61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150139</xdr:rowOff>
    </xdr:from>
    <xdr:to>
      <xdr:col>2</xdr:col>
      <xdr:colOff>638175</xdr:colOff>
      <xdr:row>33</xdr:row>
      <xdr:rowOff>75540</xdr:rowOff>
    </xdr:to>
    <xdr:cxnSp macro="">
      <xdr:nvCxnSpPr>
        <xdr:cNvPr id="70" name="直線コネクタ 69"/>
        <xdr:cNvCxnSpPr/>
      </xdr:nvCxnSpPr>
      <xdr:spPr>
        <a:xfrm>
          <a:off x="1130300" y="5636539"/>
          <a:ext cx="889000" cy="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138792</xdr:rowOff>
    </xdr:from>
    <xdr:to>
      <xdr:col>3</xdr:col>
      <xdr:colOff>3175</xdr:colOff>
      <xdr:row>35</xdr:row>
      <xdr:rowOff>68942</xdr:rowOff>
    </xdr:to>
    <xdr:sp macro="" textlink="">
      <xdr:nvSpPr>
        <xdr:cNvPr id="71" name="フローチャート : 判断 70"/>
        <xdr:cNvSpPr/>
      </xdr:nvSpPr>
      <xdr:spPr>
        <a:xfrm>
          <a:off x="1968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60069</xdr:rowOff>
    </xdr:from>
    <xdr:ext cx="534377" cy="259045"/>
    <xdr:sp macro="" textlink="">
      <xdr:nvSpPr>
        <xdr:cNvPr id="72" name="テキスト ボックス 71"/>
        <xdr:cNvSpPr txBox="1"/>
      </xdr:nvSpPr>
      <xdr:spPr>
        <a:xfrm>
          <a:off x="1752111" y="60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107150</xdr:rowOff>
    </xdr:from>
    <xdr:to>
      <xdr:col>1</xdr:col>
      <xdr:colOff>485775</xdr:colOff>
      <xdr:row>35</xdr:row>
      <xdr:rowOff>37300</xdr:rowOff>
    </xdr:to>
    <xdr:sp macro="" textlink="">
      <xdr:nvSpPr>
        <xdr:cNvPr id="73" name="フローチャート : 判断 72"/>
        <xdr:cNvSpPr/>
      </xdr:nvSpPr>
      <xdr:spPr>
        <a:xfrm>
          <a:off x="1079500" y="59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28427</xdr:rowOff>
    </xdr:from>
    <xdr:ext cx="534377" cy="259045"/>
    <xdr:sp macro="" textlink="">
      <xdr:nvSpPr>
        <xdr:cNvPr id="74" name="テキスト ボックス 73"/>
        <xdr:cNvSpPr txBox="1"/>
      </xdr:nvSpPr>
      <xdr:spPr>
        <a:xfrm>
          <a:off x="863111" y="602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13500</xdr:rowOff>
    </xdr:from>
    <xdr:to>
      <xdr:col>6</xdr:col>
      <xdr:colOff>561975</xdr:colOff>
      <xdr:row>33</xdr:row>
      <xdr:rowOff>115100</xdr:rowOff>
    </xdr:to>
    <xdr:sp macro="" textlink="">
      <xdr:nvSpPr>
        <xdr:cNvPr id="80" name="円/楕円 79"/>
        <xdr:cNvSpPr/>
      </xdr:nvSpPr>
      <xdr:spPr>
        <a:xfrm>
          <a:off x="4584700" y="56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36377</xdr:rowOff>
    </xdr:from>
    <xdr:ext cx="534377" cy="259045"/>
    <xdr:sp macro="" textlink="">
      <xdr:nvSpPr>
        <xdr:cNvPr id="81" name="人件費該当値テキスト"/>
        <xdr:cNvSpPr txBox="1"/>
      </xdr:nvSpPr>
      <xdr:spPr>
        <a:xfrm>
          <a:off x="4686300" y="55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92,958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150089</xdr:rowOff>
    </xdr:from>
    <xdr:to>
      <xdr:col>5</xdr:col>
      <xdr:colOff>409575</xdr:colOff>
      <xdr:row>33</xdr:row>
      <xdr:rowOff>80239</xdr:rowOff>
    </xdr:to>
    <xdr:sp macro="" textlink="">
      <xdr:nvSpPr>
        <xdr:cNvPr id="82" name="円/楕円 81"/>
        <xdr:cNvSpPr/>
      </xdr:nvSpPr>
      <xdr:spPr>
        <a:xfrm>
          <a:off x="3746500" y="56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96766</xdr:rowOff>
    </xdr:from>
    <xdr:ext cx="534377" cy="259045"/>
    <xdr:sp macro="" textlink="">
      <xdr:nvSpPr>
        <xdr:cNvPr id="83" name="テキスト ボックス 82"/>
        <xdr:cNvSpPr txBox="1"/>
      </xdr:nvSpPr>
      <xdr:spPr>
        <a:xfrm>
          <a:off x="3530111" y="54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82633</xdr:rowOff>
    </xdr:from>
    <xdr:to>
      <xdr:col>4</xdr:col>
      <xdr:colOff>206375</xdr:colOff>
      <xdr:row>34</xdr:row>
      <xdr:rowOff>12783</xdr:rowOff>
    </xdr:to>
    <xdr:sp macro="" textlink="">
      <xdr:nvSpPr>
        <xdr:cNvPr id="84" name="円/楕円 83"/>
        <xdr:cNvSpPr/>
      </xdr:nvSpPr>
      <xdr:spPr>
        <a:xfrm>
          <a:off x="2857500" y="57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29310</xdr:rowOff>
    </xdr:from>
    <xdr:ext cx="534377" cy="259045"/>
    <xdr:sp macro="" textlink="">
      <xdr:nvSpPr>
        <xdr:cNvPr id="85" name="テキスト ボックス 84"/>
        <xdr:cNvSpPr txBox="1"/>
      </xdr:nvSpPr>
      <xdr:spPr>
        <a:xfrm>
          <a:off x="2641111" y="551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89,329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24740</xdr:rowOff>
    </xdr:from>
    <xdr:to>
      <xdr:col>3</xdr:col>
      <xdr:colOff>3175</xdr:colOff>
      <xdr:row>33</xdr:row>
      <xdr:rowOff>126340</xdr:rowOff>
    </xdr:to>
    <xdr:sp macro="" textlink="">
      <xdr:nvSpPr>
        <xdr:cNvPr id="86" name="円/楕円 85"/>
        <xdr:cNvSpPr/>
      </xdr:nvSpPr>
      <xdr:spPr>
        <a:xfrm>
          <a:off x="1968500" y="56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142867</xdr:rowOff>
    </xdr:from>
    <xdr:ext cx="534377" cy="259045"/>
    <xdr:sp macro="" textlink="">
      <xdr:nvSpPr>
        <xdr:cNvPr id="87" name="テキスト ボックス 86"/>
        <xdr:cNvSpPr txBox="1"/>
      </xdr:nvSpPr>
      <xdr:spPr>
        <a:xfrm>
          <a:off x="1752111" y="54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99339</xdr:rowOff>
    </xdr:from>
    <xdr:to>
      <xdr:col>1</xdr:col>
      <xdr:colOff>485775</xdr:colOff>
      <xdr:row>33</xdr:row>
      <xdr:rowOff>29489</xdr:rowOff>
    </xdr:to>
    <xdr:sp macro="" textlink="">
      <xdr:nvSpPr>
        <xdr:cNvPr id="88" name="円/楕円 87"/>
        <xdr:cNvSpPr/>
      </xdr:nvSpPr>
      <xdr:spPr>
        <a:xfrm>
          <a:off x="1079500" y="55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46016</xdr:rowOff>
    </xdr:from>
    <xdr:ext cx="534377" cy="259045"/>
    <xdr:sp macro="" textlink="">
      <xdr:nvSpPr>
        <xdr:cNvPr id="89" name="テキスト ボックス 88"/>
        <xdr:cNvSpPr txBox="1"/>
      </xdr:nvSpPr>
      <xdr:spPr>
        <a:xfrm>
          <a:off x="863111" y="53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117219</xdr:rowOff>
    </xdr:from>
    <xdr:to>
      <xdr:col>6</xdr:col>
      <xdr:colOff>511175</xdr:colOff>
      <xdr:row>56</xdr:row>
      <xdr:rowOff>137085</xdr:rowOff>
    </xdr:to>
    <xdr:cxnSp macro="">
      <xdr:nvCxnSpPr>
        <xdr:cNvPr id="116" name="直線コネクタ 115"/>
        <xdr:cNvCxnSpPr/>
      </xdr:nvCxnSpPr>
      <xdr:spPr>
        <a:xfrm flipV="1">
          <a:off x="3797300" y="9718419"/>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137085</xdr:rowOff>
    </xdr:from>
    <xdr:to>
      <xdr:col>5</xdr:col>
      <xdr:colOff>358775</xdr:colOff>
      <xdr:row>57</xdr:row>
      <xdr:rowOff>8241</xdr:rowOff>
    </xdr:to>
    <xdr:cxnSp macro="">
      <xdr:nvCxnSpPr>
        <xdr:cNvPr id="119" name="直線コネクタ 118"/>
        <xdr:cNvCxnSpPr/>
      </xdr:nvCxnSpPr>
      <xdr:spPr>
        <a:xfrm flipV="1">
          <a:off x="2908300" y="9738285"/>
          <a:ext cx="889000" cy="4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89083</xdr:rowOff>
    </xdr:from>
    <xdr:to>
      <xdr:col>5</xdr:col>
      <xdr:colOff>409575</xdr:colOff>
      <xdr:row>55</xdr:row>
      <xdr:rowOff>19233</xdr:rowOff>
    </xdr:to>
    <xdr:sp macro="" textlink="">
      <xdr:nvSpPr>
        <xdr:cNvPr id="120" name="フローチャート : 判断 119"/>
        <xdr:cNvSpPr/>
      </xdr:nvSpPr>
      <xdr:spPr>
        <a:xfrm>
          <a:off x="3746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35760</xdr:rowOff>
    </xdr:from>
    <xdr:ext cx="599010" cy="259045"/>
    <xdr:sp macro="" textlink="">
      <xdr:nvSpPr>
        <xdr:cNvPr id="121" name="テキスト ボックス 120"/>
        <xdr:cNvSpPr txBox="1"/>
      </xdr:nvSpPr>
      <xdr:spPr>
        <a:xfrm>
          <a:off x="3497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8241</xdr:rowOff>
    </xdr:from>
    <xdr:to>
      <xdr:col>4</xdr:col>
      <xdr:colOff>155575</xdr:colOff>
      <xdr:row>57</xdr:row>
      <xdr:rowOff>22218</xdr:rowOff>
    </xdr:to>
    <xdr:cxnSp macro="">
      <xdr:nvCxnSpPr>
        <xdr:cNvPr id="122" name="直線コネクタ 121"/>
        <xdr:cNvCxnSpPr/>
      </xdr:nvCxnSpPr>
      <xdr:spPr>
        <a:xfrm flipV="1">
          <a:off x="2019300" y="9780891"/>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6032</xdr:rowOff>
    </xdr:from>
    <xdr:to>
      <xdr:col>4</xdr:col>
      <xdr:colOff>206375</xdr:colOff>
      <xdr:row>56</xdr:row>
      <xdr:rowOff>107632</xdr:rowOff>
    </xdr:to>
    <xdr:sp macro="" textlink="">
      <xdr:nvSpPr>
        <xdr:cNvPr id="123" name="フローチャート : 判断 122"/>
        <xdr:cNvSpPr/>
      </xdr:nvSpPr>
      <xdr:spPr>
        <a:xfrm>
          <a:off x="2857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124159</xdr:rowOff>
    </xdr:from>
    <xdr:ext cx="534377" cy="259045"/>
    <xdr:sp macro="" textlink="">
      <xdr:nvSpPr>
        <xdr:cNvPr id="124" name="テキスト ボックス 123"/>
        <xdr:cNvSpPr txBox="1"/>
      </xdr:nvSpPr>
      <xdr:spPr>
        <a:xfrm>
          <a:off x="2641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18779</xdr:rowOff>
    </xdr:from>
    <xdr:to>
      <xdr:col>2</xdr:col>
      <xdr:colOff>638175</xdr:colOff>
      <xdr:row>57</xdr:row>
      <xdr:rowOff>22218</xdr:rowOff>
    </xdr:to>
    <xdr:cxnSp macro="">
      <xdr:nvCxnSpPr>
        <xdr:cNvPr id="125" name="直線コネクタ 124"/>
        <xdr:cNvCxnSpPr/>
      </xdr:nvCxnSpPr>
      <xdr:spPr>
        <a:xfrm>
          <a:off x="1130300" y="9791429"/>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66708</xdr:rowOff>
    </xdr:from>
    <xdr:to>
      <xdr:col>3</xdr:col>
      <xdr:colOff>3175</xdr:colOff>
      <xdr:row>56</xdr:row>
      <xdr:rowOff>168308</xdr:rowOff>
    </xdr:to>
    <xdr:sp macro="" textlink="">
      <xdr:nvSpPr>
        <xdr:cNvPr id="126" name="フローチャート : 判断 125"/>
        <xdr:cNvSpPr/>
      </xdr:nvSpPr>
      <xdr:spPr>
        <a:xfrm>
          <a:off x="1968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13385</xdr:rowOff>
    </xdr:from>
    <xdr:ext cx="534377" cy="259045"/>
    <xdr:sp macro="" textlink="">
      <xdr:nvSpPr>
        <xdr:cNvPr id="127" name="テキスト ボックス 126"/>
        <xdr:cNvSpPr txBox="1"/>
      </xdr:nvSpPr>
      <xdr:spPr>
        <a:xfrm>
          <a:off x="1752111" y="9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98442</xdr:rowOff>
    </xdr:from>
    <xdr:to>
      <xdr:col>1</xdr:col>
      <xdr:colOff>485775</xdr:colOff>
      <xdr:row>57</xdr:row>
      <xdr:rowOff>28592</xdr:rowOff>
    </xdr:to>
    <xdr:sp macro="" textlink="">
      <xdr:nvSpPr>
        <xdr:cNvPr id="128" name="フローチャート : 判断 127"/>
        <xdr:cNvSpPr/>
      </xdr:nvSpPr>
      <xdr:spPr>
        <a:xfrm>
          <a:off x="1079500" y="96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45119</xdr:rowOff>
    </xdr:from>
    <xdr:ext cx="534377" cy="259045"/>
    <xdr:sp macro="" textlink="">
      <xdr:nvSpPr>
        <xdr:cNvPr id="129" name="テキスト ボックス 128"/>
        <xdr:cNvSpPr txBox="1"/>
      </xdr:nvSpPr>
      <xdr:spPr>
        <a:xfrm>
          <a:off x="863111" y="94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66419</xdr:rowOff>
    </xdr:from>
    <xdr:to>
      <xdr:col>6</xdr:col>
      <xdr:colOff>561975</xdr:colOff>
      <xdr:row>56</xdr:row>
      <xdr:rowOff>168019</xdr:rowOff>
    </xdr:to>
    <xdr:sp macro="" textlink="">
      <xdr:nvSpPr>
        <xdr:cNvPr id="135" name="円/楕円 134"/>
        <xdr:cNvSpPr/>
      </xdr:nvSpPr>
      <xdr:spPr>
        <a:xfrm>
          <a:off x="4584700" y="96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89296</xdr:rowOff>
    </xdr:from>
    <xdr:ext cx="534377" cy="259045"/>
    <xdr:sp macro="" textlink="">
      <xdr:nvSpPr>
        <xdr:cNvPr id="136" name="物件費該当値テキスト"/>
        <xdr:cNvSpPr txBox="1"/>
      </xdr:nvSpPr>
      <xdr:spPr>
        <a:xfrm>
          <a:off x="4686300" y="951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86285</xdr:rowOff>
    </xdr:from>
    <xdr:to>
      <xdr:col>5</xdr:col>
      <xdr:colOff>409575</xdr:colOff>
      <xdr:row>57</xdr:row>
      <xdr:rowOff>16435</xdr:rowOff>
    </xdr:to>
    <xdr:sp macro="" textlink="">
      <xdr:nvSpPr>
        <xdr:cNvPr id="137" name="円/楕円 136"/>
        <xdr:cNvSpPr/>
      </xdr:nvSpPr>
      <xdr:spPr>
        <a:xfrm>
          <a:off x="3746500" y="96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7562</xdr:rowOff>
    </xdr:from>
    <xdr:ext cx="534377" cy="259045"/>
    <xdr:sp macro="" textlink="">
      <xdr:nvSpPr>
        <xdr:cNvPr id="138" name="テキスト ボックス 137"/>
        <xdr:cNvSpPr txBox="1"/>
      </xdr:nvSpPr>
      <xdr:spPr>
        <a:xfrm>
          <a:off x="3530111" y="97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128891</xdr:rowOff>
    </xdr:from>
    <xdr:to>
      <xdr:col>4</xdr:col>
      <xdr:colOff>206375</xdr:colOff>
      <xdr:row>57</xdr:row>
      <xdr:rowOff>59041</xdr:rowOff>
    </xdr:to>
    <xdr:sp macro="" textlink="">
      <xdr:nvSpPr>
        <xdr:cNvPr id="139" name="円/楕円 138"/>
        <xdr:cNvSpPr/>
      </xdr:nvSpPr>
      <xdr:spPr>
        <a:xfrm>
          <a:off x="2857500" y="973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50168</xdr:rowOff>
    </xdr:from>
    <xdr:ext cx="534377" cy="259045"/>
    <xdr:sp macro="" textlink="">
      <xdr:nvSpPr>
        <xdr:cNvPr id="140" name="テキスト ボックス 139"/>
        <xdr:cNvSpPr txBox="1"/>
      </xdr:nvSpPr>
      <xdr:spPr>
        <a:xfrm>
          <a:off x="2641111" y="982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142868</xdr:rowOff>
    </xdr:from>
    <xdr:to>
      <xdr:col>3</xdr:col>
      <xdr:colOff>3175</xdr:colOff>
      <xdr:row>57</xdr:row>
      <xdr:rowOff>73018</xdr:rowOff>
    </xdr:to>
    <xdr:sp macro="" textlink="">
      <xdr:nvSpPr>
        <xdr:cNvPr id="141" name="円/楕円 140"/>
        <xdr:cNvSpPr/>
      </xdr:nvSpPr>
      <xdr:spPr>
        <a:xfrm>
          <a:off x="1968500" y="97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64145</xdr:rowOff>
    </xdr:from>
    <xdr:ext cx="534377" cy="259045"/>
    <xdr:sp macro="" textlink="">
      <xdr:nvSpPr>
        <xdr:cNvPr id="142" name="テキスト ボックス 141"/>
        <xdr:cNvSpPr txBox="1"/>
      </xdr:nvSpPr>
      <xdr:spPr>
        <a:xfrm>
          <a:off x="1752111" y="98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139429</xdr:rowOff>
    </xdr:from>
    <xdr:to>
      <xdr:col>1</xdr:col>
      <xdr:colOff>485775</xdr:colOff>
      <xdr:row>57</xdr:row>
      <xdr:rowOff>69579</xdr:rowOff>
    </xdr:to>
    <xdr:sp macro="" textlink="">
      <xdr:nvSpPr>
        <xdr:cNvPr id="143" name="円/楕円 142"/>
        <xdr:cNvSpPr/>
      </xdr:nvSpPr>
      <xdr:spPr>
        <a:xfrm>
          <a:off x="1079500" y="97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60706</xdr:rowOff>
    </xdr:from>
    <xdr:ext cx="534377" cy="259045"/>
    <xdr:sp macro="" textlink="">
      <xdr:nvSpPr>
        <xdr:cNvPr id="144" name="テキスト ボックス 143"/>
        <xdr:cNvSpPr txBox="1"/>
      </xdr:nvSpPr>
      <xdr:spPr>
        <a:xfrm>
          <a:off x="863111" y="98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125253</xdr:rowOff>
    </xdr:from>
    <xdr:to>
      <xdr:col>6</xdr:col>
      <xdr:colOff>511175</xdr:colOff>
      <xdr:row>77</xdr:row>
      <xdr:rowOff>151175</xdr:rowOff>
    </xdr:to>
    <xdr:cxnSp macro="">
      <xdr:nvCxnSpPr>
        <xdr:cNvPr id="171" name="直線コネクタ 170"/>
        <xdr:cNvCxnSpPr/>
      </xdr:nvCxnSpPr>
      <xdr:spPr>
        <a:xfrm>
          <a:off x="3797300" y="13326903"/>
          <a:ext cx="838200" cy="2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67920</xdr:rowOff>
    </xdr:from>
    <xdr:to>
      <xdr:col>5</xdr:col>
      <xdr:colOff>358775</xdr:colOff>
      <xdr:row>77</xdr:row>
      <xdr:rowOff>125253</xdr:rowOff>
    </xdr:to>
    <xdr:cxnSp macro="">
      <xdr:nvCxnSpPr>
        <xdr:cNvPr id="174" name="直線コネクタ 173"/>
        <xdr:cNvCxnSpPr/>
      </xdr:nvCxnSpPr>
      <xdr:spPr>
        <a:xfrm>
          <a:off x="2908300" y="13269570"/>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163699</xdr:rowOff>
    </xdr:from>
    <xdr:to>
      <xdr:col>5</xdr:col>
      <xdr:colOff>409575</xdr:colOff>
      <xdr:row>77</xdr:row>
      <xdr:rowOff>93849</xdr:rowOff>
    </xdr:to>
    <xdr:sp macro="" textlink="">
      <xdr:nvSpPr>
        <xdr:cNvPr id="175" name="フローチャート : 判断 174"/>
        <xdr:cNvSpPr/>
      </xdr:nvSpPr>
      <xdr:spPr>
        <a:xfrm>
          <a:off x="3746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110375</xdr:rowOff>
    </xdr:from>
    <xdr:ext cx="469744" cy="259045"/>
    <xdr:sp macro="" textlink="">
      <xdr:nvSpPr>
        <xdr:cNvPr id="176" name="テキスト ボックス 175"/>
        <xdr:cNvSpPr txBox="1"/>
      </xdr:nvSpPr>
      <xdr:spPr>
        <a:xfrm>
          <a:off x="3562427"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67920</xdr:rowOff>
    </xdr:from>
    <xdr:to>
      <xdr:col>4</xdr:col>
      <xdr:colOff>155575</xdr:colOff>
      <xdr:row>77</xdr:row>
      <xdr:rowOff>120407</xdr:rowOff>
    </xdr:to>
    <xdr:cxnSp macro="">
      <xdr:nvCxnSpPr>
        <xdr:cNvPr id="177" name="直線コネクタ 176"/>
        <xdr:cNvCxnSpPr/>
      </xdr:nvCxnSpPr>
      <xdr:spPr>
        <a:xfrm flipV="1">
          <a:off x="2019300" y="13269570"/>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21509</xdr:rowOff>
    </xdr:from>
    <xdr:to>
      <xdr:col>4</xdr:col>
      <xdr:colOff>206375</xdr:colOff>
      <xdr:row>77</xdr:row>
      <xdr:rowOff>123109</xdr:rowOff>
    </xdr:to>
    <xdr:sp macro="" textlink="">
      <xdr:nvSpPr>
        <xdr:cNvPr id="178" name="フローチャート : 判断 177"/>
        <xdr:cNvSpPr/>
      </xdr:nvSpPr>
      <xdr:spPr>
        <a:xfrm>
          <a:off x="2857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114236</xdr:rowOff>
    </xdr:from>
    <xdr:ext cx="469744" cy="259045"/>
    <xdr:sp macro="" textlink="">
      <xdr:nvSpPr>
        <xdr:cNvPr id="179" name="テキスト ボックス 178"/>
        <xdr:cNvSpPr txBox="1"/>
      </xdr:nvSpPr>
      <xdr:spPr>
        <a:xfrm>
          <a:off x="2673427" y="1331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120407</xdr:rowOff>
    </xdr:from>
    <xdr:to>
      <xdr:col>2</xdr:col>
      <xdr:colOff>638175</xdr:colOff>
      <xdr:row>77</xdr:row>
      <xdr:rowOff>153781</xdr:rowOff>
    </xdr:to>
    <xdr:cxnSp macro="">
      <xdr:nvCxnSpPr>
        <xdr:cNvPr id="180" name="直線コネクタ 179"/>
        <xdr:cNvCxnSpPr/>
      </xdr:nvCxnSpPr>
      <xdr:spPr>
        <a:xfrm flipV="1">
          <a:off x="1130300" y="13322057"/>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7198</xdr:rowOff>
    </xdr:from>
    <xdr:to>
      <xdr:col>3</xdr:col>
      <xdr:colOff>3175</xdr:colOff>
      <xdr:row>77</xdr:row>
      <xdr:rowOff>108798</xdr:rowOff>
    </xdr:to>
    <xdr:sp macro="" textlink="">
      <xdr:nvSpPr>
        <xdr:cNvPr id="181" name="フローチャート : 判断 180"/>
        <xdr:cNvSpPr/>
      </xdr:nvSpPr>
      <xdr:spPr>
        <a:xfrm>
          <a:off x="1968500" y="132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125325</xdr:rowOff>
    </xdr:from>
    <xdr:ext cx="469744" cy="259045"/>
    <xdr:sp macro="" textlink="">
      <xdr:nvSpPr>
        <xdr:cNvPr id="182" name="テキスト ボックス 181"/>
        <xdr:cNvSpPr txBox="1"/>
      </xdr:nvSpPr>
      <xdr:spPr>
        <a:xfrm>
          <a:off x="1784427" y="129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28046</xdr:rowOff>
    </xdr:from>
    <xdr:to>
      <xdr:col>1</xdr:col>
      <xdr:colOff>485775</xdr:colOff>
      <xdr:row>77</xdr:row>
      <xdr:rowOff>129646</xdr:rowOff>
    </xdr:to>
    <xdr:sp macro="" textlink="">
      <xdr:nvSpPr>
        <xdr:cNvPr id="183" name="フローチャート : 判断 182"/>
        <xdr:cNvSpPr/>
      </xdr:nvSpPr>
      <xdr:spPr>
        <a:xfrm>
          <a:off x="1079500" y="132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146173</xdr:rowOff>
    </xdr:from>
    <xdr:ext cx="469744" cy="259045"/>
    <xdr:sp macro="" textlink="">
      <xdr:nvSpPr>
        <xdr:cNvPr id="184" name="テキスト ボックス 183"/>
        <xdr:cNvSpPr txBox="1"/>
      </xdr:nvSpPr>
      <xdr:spPr>
        <a:xfrm>
          <a:off x="895427" y="130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100375</xdr:rowOff>
    </xdr:from>
    <xdr:to>
      <xdr:col>6</xdr:col>
      <xdr:colOff>561975</xdr:colOff>
      <xdr:row>78</xdr:row>
      <xdr:rowOff>30525</xdr:rowOff>
    </xdr:to>
    <xdr:sp macro="" textlink="">
      <xdr:nvSpPr>
        <xdr:cNvPr id="190" name="円/楕円 189"/>
        <xdr:cNvSpPr/>
      </xdr:nvSpPr>
      <xdr:spPr>
        <a:xfrm>
          <a:off x="4584700" y="133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78802</xdr:rowOff>
    </xdr:from>
    <xdr:ext cx="469744" cy="259045"/>
    <xdr:sp macro="" textlink="">
      <xdr:nvSpPr>
        <xdr:cNvPr id="191" name="維持補修費該当値テキスト"/>
        <xdr:cNvSpPr txBox="1"/>
      </xdr:nvSpPr>
      <xdr:spPr>
        <a:xfrm>
          <a:off x="4686300" y="1328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74453</xdr:rowOff>
    </xdr:from>
    <xdr:to>
      <xdr:col>5</xdr:col>
      <xdr:colOff>409575</xdr:colOff>
      <xdr:row>78</xdr:row>
      <xdr:rowOff>4603</xdr:rowOff>
    </xdr:to>
    <xdr:sp macro="" textlink="">
      <xdr:nvSpPr>
        <xdr:cNvPr id="192" name="円/楕円 191"/>
        <xdr:cNvSpPr/>
      </xdr:nvSpPr>
      <xdr:spPr>
        <a:xfrm>
          <a:off x="3746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167180</xdr:rowOff>
    </xdr:from>
    <xdr:ext cx="469744" cy="259045"/>
    <xdr:sp macro="" textlink="">
      <xdr:nvSpPr>
        <xdr:cNvPr id="193" name="テキスト ボックス 192"/>
        <xdr:cNvSpPr txBox="1"/>
      </xdr:nvSpPr>
      <xdr:spPr>
        <a:xfrm>
          <a:off x="3562427" y="133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17120</xdr:rowOff>
    </xdr:from>
    <xdr:to>
      <xdr:col>4</xdr:col>
      <xdr:colOff>206375</xdr:colOff>
      <xdr:row>77</xdr:row>
      <xdr:rowOff>118720</xdr:rowOff>
    </xdr:to>
    <xdr:sp macro="" textlink="">
      <xdr:nvSpPr>
        <xdr:cNvPr id="194" name="円/楕円 193"/>
        <xdr:cNvSpPr/>
      </xdr:nvSpPr>
      <xdr:spPr>
        <a:xfrm>
          <a:off x="2857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135247</xdr:rowOff>
    </xdr:from>
    <xdr:ext cx="469744" cy="259045"/>
    <xdr:sp macro="" textlink="">
      <xdr:nvSpPr>
        <xdr:cNvPr id="195" name="テキスト ボックス 194"/>
        <xdr:cNvSpPr txBox="1"/>
      </xdr:nvSpPr>
      <xdr:spPr>
        <a:xfrm>
          <a:off x="2673427" y="129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69607</xdr:rowOff>
    </xdr:from>
    <xdr:to>
      <xdr:col>3</xdr:col>
      <xdr:colOff>3175</xdr:colOff>
      <xdr:row>77</xdr:row>
      <xdr:rowOff>171207</xdr:rowOff>
    </xdr:to>
    <xdr:sp macro="" textlink="">
      <xdr:nvSpPr>
        <xdr:cNvPr id="196" name="円/楕円 195"/>
        <xdr:cNvSpPr/>
      </xdr:nvSpPr>
      <xdr:spPr>
        <a:xfrm>
          <a:off x="1968500" y="132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162334</xdr:rowOff>
    </xdr:from>
    <xdr:ext cx="469744" cy="259045"/>
    <xdr:sp macro="" textlink="">
      <xdr:nvSpPr>
        <xdr:cNvPr id="197" name="テキスト ボックス 196"/>
        <xdr:cNvSpPr txBox="1"/>
      </xdr:nvSpPr>
      <xdr:spPr>
        <a:xfrm>
          <a:off x="1784427" y="133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102981</xdr:rowOff>
    </xdr:from>
    <xdr:to>
      <xdr:col>1</xdr:col>
      <xdr:colOff>485775</xdr:colOff>
      <xdr:row>78</xdr:row>
      <xdr:rowOff>33131</xdr:rowOff>
    </xdr:to>
    <xdr:sp macro="" textlink="">
      <xdr:nvSpPr>
        <xdr:cNvPr id="198" name="円/楕円 197"/>
        <xdr:cNvSpPr/>
      </xdr:nvSpPr>
      <xdr:spPr>
        <a:xfrm>
          <a:off x="1079500" y="133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24258</xdr:rowOff>
    </xdr:from>
    <xdr:ext cx="469744" cy="259045"/>
    <xdr:sp macro="" textlink="">
      <xdr:nvSpPr>
        <xdr:cNvPr id="199" name="テキスト ボックス 198"/>
        <xdr:cNvSpPr txBox="1"/>
      </xdr:nvSpPr>
      <xdr:spPr>
        <a:xfrm>
          <a:off x="895427" y="1339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93275</xdr:rowOff>
    </xdr:from>
    <xdr:to>
      <xdr:col>6</xdr:col>
      <xdr:colOff>511175</xdr:colOff>
      <xdr:row>96</xdr:row>
      <xdr:rowOff>100591</xdr:rowOff>
    </xdr:to>
    <xdr:cxnSp macro="">
      <xdr:nvCxnSpPr>
        <xdr:cNvPr id="229" name="直線コネクタ 228"/>
        <xdr:cNvCxnSpPr/>
      </xdr:nvCxnSpPr>
      <xdr:spPr>
        <a:xfrm flipV="1">
          <a:off x="3797300" y="1655247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100591</xdr:rowOff>
    </xdr:from>
    <xdr:to>
      <xdr:col>5</xdr:col>
      <xdr:colOff>358775</xdr:colOff>
      <xdr:row>97</xdr:row>
      <xdr:rowOff>25095</xdr:rowOff>
    </xdr:to>
    <xdr:cxnSp macro="">
      <xdr:nvCxnSpPr>
        <xdr:cNvPr id="232" name="直線コネクタ 231"/>
        <xdr:cNvCxnSpPr/>
      </xdr:nvCxnSpPr>
      <xdr:spPr>
        <a:xfrm flipV="1">
          <a:off x="2908300" y="16559791"/>
          <a:ext cx="889000" cy="9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103682</xdr:rowOff>
    </xdr:from>
    <xdr:to>
      <xdr:col>5</xdr:col>
      <xdr:colOff>409575</xdr:colOff>
      <xdr:row>96</xdr:row>
      <xdr:rowOff>33832</xdr:rowOff>
    </xdr:to>
    <xdr:sp macro="" textlink="">
      <xdr:nvSpPr>
        <xdr:cNvPr id="233" name="フローチャート : 判断 232"/>
        <xdr:cNvSpPr/>
      </xdr:nvSpPr>
      <xdr:spPr>
        <a:xfrm>
          <a:off x="3746500" y="1639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50359</xdr:rowOff>
    </xdr:from>
    <xdr:ext cx="534377" cy="259045"/>
    <xdr:sp macro="" textlink="">
      <xdr:nvSpPr>
        <xdr:cNvPr id="234" name="テキスト ボックス 233"/>
        <xdr:cNvSpPr txBox="1"/>
      </xdr:nvSpPr>
      <xdr:spPr>
        <a:xfrm>
          <a:off x="3530111" y="161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25095</xdr:rowOff>
    </xdr:from>
    <xdr:to>
      <xdr:col>4</xdr:col>
      <xdr:colOff>155575</xdr:colOff>
      <xdr:row>97</xdr:row>
      <xdr:rowOff>55251</xdr:rowOff>
    </xdr:to>
    <xdr:cxnSp macro="">
      <xdr:nvCxnSpPr>
        <xdr:cNvPr id="235" name="直線コネクタ 234"/>
        <xdr:cNvCxnSpPr/>
      </xdr:nvCxnSpPr>
      <xdr:spPr>
        <a:xfrm flipV="1">
          <a:off x="2019300" y="16655745"/>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13405</xdr:rowOff>
    </xdr:from>
    <xdr:to>
      <xdr:col>4</xdr:col>
      <xdr:colOff>206375</xdr:colOff>
      <xdr:row>96</xdr:row>
      <xdr:rowOff>115005</xdr:rowOff>
    </xdr:to>
    <xdr:sp macro="" textlink="">
      <xdr:nvSpPr>
        <xdr:cNvPr id="236" name="フローチャート : 判断 235"/>
        <xdr:cNvSpPr/>
      </xdr:nvSpPr>
      <xdr:spPr>
        <a:xfrm>
          <a:off x="2857500" y="164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131532</xdr:rowOff>
    </xdr:from>
    <xdr:ext cx="534377" cy="259045"/>
    <xdr:sp macro="" textlink="">
      <xdr:nvSpPr>
        <xdr:cNvPr id="237" name="テキスト ボックス 236"/>
        <xdr:cNvSpPr txBox="1"/>
      </xdr:nvSpPr>
      <xdr:spPr>
        <a:xfrm>
          <a:off x="2641111" y="162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55251</xdr:rowOff>
    </xdr:from>
    <xdr:to>
      <xdr:col>2</xdr:col>
      <xdr:colOff>638175</xdr:colOff>
      <xdr:row>97</xdr:row>
      <xdr:rowOff>95865</xdr:rowOff>
    </xdr:to>
    <xdr:cxnSp macro="">
      <xdr:nvCxnSpPr>
        <xdr:cNvPr id="238" name="直線コネクタ 237"/>
        <xdr:cNvCxnSpPr/>
      </xdr:nvCxnSpPr>
      <xdr:spPr>
        <a:xfrm flipV="1">
          <a:off x="1130300" y="16685901"/>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91415</xdr:rowOff>
    </xdr:from>
    <xdr:to>
      <xdr:col>3</xdr:col>
      <xdr:colOff>3175</xdr:colOff>
      <xdr:row>96</xdr:row>
      <xdr:rowOff>21565</xdr:rowOff>
    </xdr:to>
    <xdr:sp macro="" textlink="">
      <xdr:nvSpPr>
        <xdr:cNvPr id="239" name="フローチャート : 判断 238"/>
        <xdr:cNvSpPr/>
      </xdr:nvSpPr>
      <xdr:spPr>
        <a:xfrm>
          <a:off x="1968500" y="1637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38092</xdr:rowOff>
    </xdr:from>
    <xdr:ext cx="534377" cy="259045"/>
    <xdr:sp macro="" textlink="">
      <xdr:nvSpPr>
        <xdr:cNvPr id="240" name="テキスト ボックス 239"/>
        <xdr:cNvSpPr txBox="1"/>
      </xdr:nvSpPr>
      <xdr:spPr>
        <a:xfrm>
          <a:off x="1752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91109</xdr:rowOff>
    </xdr:from>
    <xdr:to>
      <xdr:col>1</xdr:col>
      <xdr:colOff>485775</xdr:colOff>
      <xdr:row>96</xdr:row>
      <xdr:rowOff>21259</xdr:rowOff>
    </xdr:to>
    <xdr:sp macro="" textlink="">
      <xdr:nvSpPr>
        <xdr:cNvPr id="241" name="フローチャート : 判断 240"/>
        <xdr:cNvSpPr/>
      </xdr:nvSpPr>
      <xdr:spPr>
        <a:xfrm>
          <a:off x="10795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37786</xdr:rowOff>
    </xdr:from>
    <xdr:ext cx="534377" cy="259045"/>
    <xdr:sp macro="" textlink="">
      <xdr:nvSpPr>
        <xdr:cNvPr id="242" name="テキスト ボックス 241"/>
        <xdr:cNvSpPr txBox="1"/>
      </xdr:nvSpPr>
      <xdr:spPr>
        <a:xfrm>
          <a:off x="863111" y="161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42475</xdr:rowOff>
    </xdr:from>
    <xdr:to>
      <xdr:col>6</xdr:col>
      <xdr:colOff>561975</xdr:colOff>
      <xdr:row>96</xdr:row>
      <xdr:rowOff>144075</xdr:rowOff>
    </xdr:to>
    <xdr:sp macro="" textlink="">
      <xdr:nvSpPr>
        <xdr:cNvPr id="248" name="円/楕円 247"/>
        <xdr:cNvSpPr/>
      </xdr:nvSpPr>
      <xdr:spPr>
        <a:xfrm>
          <a:off x="4584700" y="165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20902</xdr:rowOff>
    </xdr:from>
    <xdr:ext cx="534377" cy="259045"/>
    <xdr:sp macro="" textlink="">
      <xdr:nvSpPr>
        <xdr:cNvPr id="249" name="扶助費該当値テキスト"/>
        <xdr:cNvSpPr txBox="1"/>
      </xdr:nvSpPr>
      <xdr:spPr>
        <a:xfrm>
          <a:off x="4686300" y="164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49791</xdr:rowOff>
    </xdr:from>
    <xdr:to>
      <xdr:col>5</xdr:col>
      <xdr:colOff>409575</xdr:colOff>
      <xdr:row>96</xdr:row>
      <xdr:rowOff>151391</xdr:rowOff>
    </xdr:to>
    <xdr:sp macro="" textlink="">
      <xdr:nvSpPr>
        <xdr:cNvPr id="250" name="円/楕円 249"/>
        <xdr:cNvSpPr/>
      </xdr:nvSpPr>
      <xdr:spPr>
        <a:xfrm>
          <a:off x="3746500" y="165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142518</xdr:rowOff>
    </xdr:from>
    <xdr:ext cx="534377" cy="259045"/>
    <xdr:sp macro="" textlink="">
      <xdr:nvSpPr>
        <xdr:cNvPr id="251" name="テキスト ボックス 250"/>
        <xdr:cNvSpPr txBox="1"/>
      </xdr:nvSpPr>
      <xdr:spPr>
        <a:xfrm>
          <a:off x="3530111" y="166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145745</xdr:rowOff>
    </xdr:from>
    <xdr:to>
      <xdr:col>4</xdr:col>
      <xdr:colOff>206375</xdr:colOff>
      <xdr:row>97</xdr:row>
      <xdr:rowOff>75895</xdr:rowOff>
    </xdr:to>
    <xdr:sp macro="" textlink="">
      <xdr:nvSpPr>
        <xdr:cNvPr id="252" name="円/楕円 251"/>
        <xdr:cNvSpPr/>
      </xdr:nvSpPr>
      <xdr:spPr>
        <a:xfrm>
          <a:off x="2857500" y="166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67022</xdr:rowOff>
    </xdr:from>
    <xdr:ext cx="534377" cy="259045"/>
    <xdr:sp macro="" textlink="">
      <xdr:nvSpPr>
        <xdr:cNvPr id="253" name="テキスト ボックス 252"/>
        <xdr:cNvSpPr txBox="1"/>
      </xdr:nvSpPr>
      <xdr:spPr>
        <a:xfrm>
          <a:off x="2641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4451</xdr:rowOff>
    </xdr:from>
    <xdr:to>
      <xdr:col>3</xdr:col>
      <xdr:colOff>3175</xdr:colOff>
      <xdr:row>97</xdr:row>
      <xdr:rowOff>106051</xdr:rowOff>
    </xdr:to>
    <xdr:sp macro="" textlink="">
      <xdr:nvSpPr>
        <xdr:cNvPr id="254" name="円/楕円 253"/>
        <xdr:cNvSpPr/>
      </xdr:nvSpPr>
      <xdr:spPr>
        <a:xfrm>
          <a:off x="1968500" y="166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97178</xdr:rowOff>
    </xdr:from>
    <xdr:ext cx="534377" cy="259045"/>
    <xdr:sp macro="" textlink="">
      <xdr:nvSpPr>
        <xdr:cNvPr id="255" name="テキスト ボックス 254"/>
        <xdr:cNvSpPr txBox="1"/>
      </xdr:nvSpPr>
      <xdr:spPr>
        <a:xfrm>
          <a:off x="1752111" y="167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45065</xdr:rowOff>
    </xdr:from>
    <xdr:to>
      <xdr:col>1</xdr:col>
      <xdr:colOff>485775</xdr:colOff>
      <xdr:row>97</xdr:row>
      <xdr:rowOff>146665</xdr:rowOff>
    </xdr:to>
    <xdr:sp macro="" textlink="">
      <xdr:nvSpPr>
        <xdr:cNvPr id="256" name="円/楕円 255"/>
        <xdr:cNvSpPr/>
      </xdr:nvSpPr>
      <xdr:spPr>
        <a:xfrm>
          <a:off x="1079500" y="166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137792</xdr:rowOff>
    </xdr:from>
    <xdr:ext cx="534377" cy="259045"/>
    <xdr:sp macro="" textlink="">
      <xdr:nvSpPr>
        <xdr:cNvPr id="257" name="テキスト ボックス 256"/>
        <xdr:cNvSpPr txBox="1"/>
      </xdr:nvSpPr>
      <xdr:spPr>
        <a:xfrm>
          <a:off x="863111" y="167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9224</xdr:rowOff>
    </xdr:from>
    <xdr:to>
      <xdr:col>15</xdr:col>
      <xdr:colOff>180975</xdr:colOff>
      <xdr:row>36</xdr:row>
      <xdr:rowOff>79883</xdr:rowOff>
    </xdr:to>
    <xdr:cxnSp macro="">
      <xdr:nvCxnSpPr>
        <xdr:cNvPr id="289" name="直線コネクタ 288"/>
        <xdr:cNvCxnSpPr/>
      </xdr:nvCxnSpPr>
      <xdr:spPr>
        <a:xfrm flipV="1">
          <a:off x="9639300" y="6181424"/>
          <a:ext cx="8382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79883</xdr:rowOff>
    </xdr:from>
    <xdr:to>
      <xdr:col>14</xdr:col>
      <xdr:colOff>28575</xdr:colOff>
      <xdr:row>37</xdr:row>
      <xdr:rowOff>110896</xdr:rowOff>
    </xdr:to>
    <xdr:cxnSp macro="">
      <xdr:nvCxnSpPr>
        <xdr:cNvPr id="292" name="直線コネクタ 291"/>
        <xdr:cNvCxnSpPr/>
      </xdr:nvCxnSpPr>
      <xdr:spPr>
        <a:xfrm flipV="1">
          <a:off x="8750300" y="6252083"/>
          <a:ext cx="889000" cy="2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68032</xdr:rowOff>
    </xdr:from>
    <xdr:to>
      <xdr:col>14</xdr:col>
      <xdr:colOff>79375</xdr:colOff>
      <xdr:row>36</xdr:row>
      <xdr:rowOff>169632</xdr:rowOff>
    </xdr:to>
    <xdr:sp macro="" textlink="">
      <xdr:nvSpPr>
        <xdr:cNvPr id="293" name="フローチャート : 判断 292"/>
        <xdr:cNvSpPr/>
      </xdr:nvSpPr>
      <xdr:spPr>
        <a:xfrm>
          <a:off x="9588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160759</xdr:rowOff>
    </xdr:from>
    <xdr:ext cx="534377" cy="259045"/>
    <xdr:sp macro="" textlink="">
      <xdr:nvSpPr>
        <xdr:cNvPr id="294" name="テキスト ボックス 293"/>
        <xdr:cNvSpPr txBox="1"/>
      </xdr:nvSpPr>
      <xdr:spPr>
        <a:xfrm>
          <a:off x="9372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110896</xdr:rowOff>
    </xdr:from>
    <xdr:to>
      <xdr:col>12</xdr:col>
      <xdr:colOff>511175</xdr:colOff>
      <xdr:row>37</xdr:row>
      <xdr:rowOff>131971</xdr:rowOff>
    </xdr:to>
    <xdr:cxnSp macro="">
      <xdr:nvCxnSpPr>
        <xdr:cNvPr id="295" name="直線コネクタ 294"/>
        <xdr:cNvCxnSpPr/>
      </xdr:nvCxnSpPr>
      <xdr:spPr>
        <a:xfrm flipV="1">
          <a:off x="7861300" y="6454546"/>
          <a:ext cx="8890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35375</xdr:rowOff>
    </xdr:from>
    <xdr:to>
      <xdr:col>12</xdr:col>
      <xdr:colOff>561975</xdr:colOff>
      <xdr:row>36</xdr:row>
      <xdr:rowOff>136975</xdr:rowOff>
    </xdr:to>
    <xdr:sp macro="" textlink="">
      <xdr:nvSpPr>
        <xdr:cNvPr id="296" name="フローチャート : 判断 295"/>
        <xdr:cNvSpPr/>
      </xdr:nvSpPr>
      <xdr:spPr>
        <a:xfrm>
          <a:off x="8699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153502</xdr:rowOff>
    </xdr:from>
    <xdr:ext cx="534377" cy="259045"/>
    <xdr:sp macro="" textlink="">
      <xdr:nvSpPr>
        <xdr:cNvPr id="297" name="テキスト ボックス 296"/>
        <xdr:cNvSpPr txBox="1"/>
      </xdr:nvSpPr>
      <xdr:spPr>
        <a:xfrm>
          <a:off x="8483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109677</xdr:rowOff>
    </xdr:from>
    <xdr:to>
      <xdr:col>11</xdr:col>
      <xdr:colOff>307975</xdr:colOff>
      <xdr:row>37</xdr:row>
      <xdr:rowOff>131971</xdr:rowOff>
    </xdr:to>
    <xdr:cxnSp macro="">
      <xdr:nvCxnSpPr>
        <xdr:cNvPr id="298" name="直線コネクタ 297"/>
        <xdr:cNvCxnSpPr/>
      </xdr:nvCxnSpPr>
      <xdr:spPr>
        <a:xfrm>
          <a:off x="6972300" y="6453327"/>
          <a:ext cx="8890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166025</xdr:rowOff>
    </xdr:from>
    <xdr:to>
      <xdr:col>11</xdr:col>
      <xdr:colOff>358775</xdr:colOff>
      <xdr:row>37</xdr:row>
      <xdr:rowOff>96175</xdr:rowOff>
    </xdr:to>
    <xdr:sp macro="" textlink="">
      <xdr:nvSpPr>
        <xdr:cNvPr id="299" name="フローチャート : 判断 298"/>
        <xdr:cNvSpPr/>
      </xdr:nvSpPr>
      <xdr:spPr>
        <a:xfrm>
          <a:off x="7810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112702</xdr:rowOff>
    </xdr:from>
    <xdr:ext cx="534377" cy="259045"/>
    <xdr:sp macro="" textlink="">
      <xdr:nvSpPr>
        <xdr:cNvPr id="300" name="テキスト ボックス 299"/>
        <xdr:cNvSpPr txBox="1"/>
      </xdr:nvSpPr>
      <xdr:spPr>
        <a:xfrm>
          <a:off x="7594111" y="61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160626</xdr:rowOff>
    </xdr:from>
    <xdr:to>
      <xdr:col>10</xdr:col>
      <xdr:colOff>155575</xdr:colOff>
      <xdr:row>37</xdr:row>
      <xdr:rowOff>90776</xdr:rowOff>
    </xdr:to>
    <xdr:sp macro="" textlink="">
      <xdr:nvSpPr>
        <xdr:cNvPr id="301" name="フローチャート : 判断 300"/>
        <xdr:cNvSpPr/>
      </xdr:nvSpPr>
      <xdr:spPr>
        <a:xfrm>
          <a:off x="6921500" y="633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107303</xdr:rowOff>
    </xdr:from>
    <xdr:ext cx="534377" cy="259045"/>
    <xdr:sp macro="" textlink="">
      <xdr:nvSpPr>
        <xdr:cNvPr id="302" name="テキスト ボックス 301"/>
        <xdr:cNvSpPr txBox="1"/>
      </xdr:nvSpPr>
      <xdr:spPr>
        <a:xfrm>
          <a:off x="6705111" y="61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129874</xdr:rowOff>
    </xdr:from>
    <xdr:to>
      <xdr:col>15</xdr:col>
      <xdr:colOff>231775</xdr:colOff>
      <xdr:row>36</xdr:row>
      <xdr:rowOff>60024</xdr:rowOff>
    </xdr:to>
    <xdr:sp macro="" textlink="">
      <xdr:nvSpPr>
        <xdr:cNvPr id="308" name="円/楕円 307"/>
        <xdr:cNvSpPr/>
      </xdr:nvSpPr>
      <xdr:spPr>
        <a:xfrm>
          <a:off x="10426700" y="61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152751</xdr:rowOff>
    </xdr:from>
    <xdr:ext cx="534377" cy="259045"/>
    <xdr:sp macro="" textlink="">
      <xdr:nvSpPr>
        <xdr:cNvPr id="309" name="補助費等該当値テキスト"/>
        <xdr:cNvSpPr txBox="1"/>
      </xdr:nvSpPr>
      <xdr:spPr>
        <a:xfrm>
          <a:off x="10528300" y="59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29083</xdr:rowOff>
    </xdr:from>
    <xdr:to>
      <xdr:col>14</xdr:col>
      <xdr:colOff>79375</xdr:colOff>
      <xdr:row>36</xdr:row>
      <xdr:rowOff>130683</xdr:rowOff>
    </xdr:to>
    <xdr:sp macro="" textlink="">
      <xdr:nvSpPr>
        <xdr:cNvPr id="310" name="円/楕円 309"/>
        <xdr:cNvSpPr/>
      </xdr:nvSpPr>
      <xdr:spPr>
        <a:xfrm>
          <a:off x="95885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147210</xdr:rowOff>
    </xdr:from>
    <xdr:ext cx="534377" cy="259045"/>
    <xdr:sp macro="" textlink="">
      <xdr:nvSpPr>
        <xdr:cNvPr id="311" name="テキスト ボックス 310"/>
        <xdr:cNvSpPr txBox="1"/>
      </xdr:nvSpPr>
      <xdr:spPr>
        <a:xfrm>
          <a:off x="9372111" y="59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60096</xdr:rowOff>
    </xdr:from>
    <xdr:to>
      <xdr:col>12</xdr:col>
      <xdr:colOff>561975</xdr:colOff>
      <xdr:row>37</xdr:row>
      <xdr:rowOff>161696</xdr:rowOff>
    </xdr:to>
    <xdr:sp macro="" textlink="">
      <xdr:nvSpPr>
        <xdr:cNvPr id="312" name="円/楕円 311"/>
        <xdr:cNvSpPr/>
      </xdr:nvSpPr>
      <xdr:spPr>
        <a:xfrm>
          <a:off x="8699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152823</xdr:rowOff>
    </xdr:from>
    <xdr:ext cx="534377" cy="259045"/>
    <xdr:sp macro="" textlink="">
      <xdr:nvSpPr>
        <xdr:cNvPr id="313" name="テキスト ボックス 312"/>
        <xdr:cNvSpPr txBox="1"/>
      </xdr:nvSpPr>
      <xdr:spPr>
        <a:xfrm>
          <a:off x="8483111" y="64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81171</xdr:rowOff>
    </xdr:from>
    <xdr:to>
      <xdr:col>11</xdr:col>
      <xdr:colOff>358775</xdr:colOff>
      <xdr:row>38</xdr:row>
      <xdr:rowOff>11321</xdr:rowOff>
    </xdr:to>
    <xdr:sp macro="" textlink="">
      <xdr:nvSpPr>
        <xdr:cNvPr id="314" name="円/楕円 313"/>
        <xdr:cNvSpPr/>
      </xdr:nvSpPr>
      <xdr:spPr>
        <a:xfrm>
          <a:off x="7810500" y="64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2448</xdr:rowOff>
    </xdr:from>
    <xdr:ext cx="534377" cy="259045"/>
    <xdr:sp macro="" textlink="">
      <xdr:nvSpPr>
        <xdr:cNvPr id="315" name="テキスト ボックス 314"/>
        <xdr:cNvSpPr txBox="1"/>
      </xdr:nvSpPr>
      <xdr:spPr>
        <a:xfrm>
          <a:off x="7594111" y="65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58877</xdr:rowOff>
    </xdr:from>
    <xdr:to>
      <xdr:col>10</xdr:col>
      <xdr:colOff>155575</xdr:colOff>
      <xdr:row>37</xdr:row>
      <xdr:rowOff>160477</xdr:rowOff>
    </xdr:to>
    <xdr:sp macro="" textlink="">
      <xdr:nvSpPr>
        <xdr:cNvPr id="316" name="円/楕円 315"/>
        <xdr:cNvSpPr/>
      </xdr:nvSpPr>
      <xdr:spPr>
        <a:xfrm>
          <a:off x="6921500" y="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151604</xdr:rowOff>
    </xdr:from>
    <xdr:ext cx="534377" cy="259045"/>
    <xdr:sp macro="" textlink="">
      <xdr:nvSpPr>
        <xdr:cNvPr id="317" name="テキスト ボックス 316"/>
        <xdr:cNvSpPr txBox="1"/>
      </xdr:nvSpPr>
      <xdr:spPr>
        <a:xfrm>
          <a:off x="6705111" y="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17283</xdr:rowOff>
    </xdr:from>
    <xdr:to>
      <xdr:col>15</xdr:col>
      <xdr:colOff>180975</xdr:colOff>
      <xdr:row>59</xdr:row>
      <xdr:rowOff>37257</xdr:rowOff>
    </xdr:to>
    <xdr:cxnSp macro="">
      <xdr:nvCxnSpPr>
        <xdr:cNvPr id="348" name="直線コネクタ 347"/>
        <xdr:cNvCxnSpPr/>
      </xdr:nvCxnSpPr>
      <xdr:spPr>
        <a:xfrm>
          <a:off x="9639300" y="10132833"/>
          <a:ext cx="8382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17283</xdr:rowOff>
    </xdr:from>
    <xdr:to>
      <xdr:col>14</xdr:col>
      <xdr:colOff>28575</xdr:colOff>
      <xdr:row>59</xdr:row>
      <xdr:rowOff>21044</xdr:rowOff>
    </xdr:to>
    <xdr:cxnSp macro="">
      <xdr:nvCxnSpPr>
        <xdr:cNvPr id="351" name="直線コネクタ 350"/>
        <xdr:cNvCxnSpPr/>
      </xdr:nvCxnSpPr>
      <xdr:spPr>
        <a:xfrm flipV="1">
          <a:off x="8750300" y="10132833"/>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124223</xdr:rowOff>
    </xdr:from>
    <xdr:to>
      <xdr:col>14</xdr:col>
      <xdr:colOff>79375</xdr:colOff>
      <xdr:row>59</xdr:row>
      <xdr:rowOff>54373</xdr:rowOff>
    </xdr:to>
    <xdr:sp macro="" textlink="">
      <xdr:nvSpPr>
        <xdr:cNvPr id="352" name="フローチャート : 判断 351"/>
        <xdr:cNvSpPr/>
      </xdr:nvSpPr>
      <xdr:spPr>
        <a:xfrm>
          <a:off x="9588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70900</xdr:rowOff>
    </xdr:from>
    <xdr:ext cx="534377" cy="259045"/>
    <xdr:sp macro="" textlink="">
      <xdr:nvSpPr>
        <xdr:cNvPr id="353" name="テキスト ボックス 352"/>
        <xdr:cNvSpPr txBox="1"/>
      </xdr:nvSpPr>
      <xdr:spPr>
        <a:xfrm>
          <a:off x="9372111" y="9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21044</xdr:rowOff>
    </xdr:from>
    <xdr:to>
      <xdr:col>12</xdr:col>
      <xdr:colOff>511175</xdr:colOff>
      <xdr:row>59</xdr:row>
      <xdr:rowOff>57613</xdr:rowOff>
    </xdr:to>
    <xdr:cxnSp macro="">
      <xdr:nvCxnSpPr>
        <xdr:cNvPr id="354" name="直線コネクタ 353"/>
        <xdr:cNvCxnSpPr/>
      </xdr:nvCxnSpPr>
      <xdr:spPr>
        <a:xfrm flipV="1">
          <a:off x="7861300" y="10136594"/>
          <a:ext cx="889000" cy="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130277</xdr:rowOff>
    </xdr:from>
    <xdr:to>
      <xdr:col>12</xdr:col>
      <xdr:colOff>561975</xdr:colOff>
      <xdr:row>59</xdr:row>
      <xdr:rowOff>60427</xdr:rowOff>
    </xdr:to>
    <xdr:sp macro="" textlink="">
      <xdr:nvSpPr>
        <xdr:cNvPr id="355" name="フローチャート : 判断 354"/>
        <xdr:cNvSpPr/>
      </xdr:nvSpPr>
      <xdr:spPr>
        <a:xfrm>
          <a:off x="8699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76954</xdr:rowOff>
    </xdr:from>
    <xdr:ext cx="534377" cy="259045"/>
    <xdr:sp macro="" textlink="">
      <xdr:nvSpPr>
        <xdr:cNvPr id="356" name="テキスト ボックス 355"/>
        <xdr:cNvSpPr txBox="1"/>
      </xdr:nvSpPr>
      <xdr:spPr>
        <a:xfrm>
          <a:off x="8483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45917</xdr:rowOff>
    </xdr:from>
    <xdr:to>
      <xdr:col>11</xdr:col>
      <xdr:colOff>307975</xdr:colOff>
      <xdr:row>59</xdr:row>
      <xdr:rowOff>57613</xdr:rowOff>
    </xdr:to>
    <xdr:cxnSp macro="">
      <xdr:nvCxnSpPr>
        <xdr:cNvPr id="357" name="直線コネクタ 356"/>
        <xdr:cNvCxnSpPr/>
      </xdr:nvCxnSpPr>
      <xdr:spPr>
        <a:xfrm>
          <a:off x="6972300" y="10161467"/>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142695</xdr:rowOff>
    </xdr:from>
    <xdr:to>
      <xdr:col>11</xdr:col>
      <xdr:colOff>358775</xdr:colOff>
      <xdr:row>59</xdr:row>
      <xdr:rowOff>72845</xdr:rowOff>
    </xdr:to>
    <xdr:sp macro="" textlink="">
      <xdr:nvSpPr>
        <xdr:cNvPr id="358" name="フローチャート : 判断 357"/>
        <xdr:cNvSpPr/>
      </xdr:nvSpPr>
      <xdr:spPr>
        <a:xfrm>
          <a:off x="7810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89372</xdr:rowOff>
    </xdr:from>
    <xdr:ext cx="534377" cy="259045"/>
    <xdr:sp macro="" textlink="">
      <xdr:nvSpPr>
        <xdr:cNvPr id="359" name="テキスト ボックス 358"/>
        <xdr:cNvSpPr txBox="1"/>
      </xdr:nvSpPr>
      <xdr:spPr>
        <a:xfrm>
          <a:off x="7594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154401</xdr:rowOff>
    </xdr:from>
    <xdr:to>
      <xdr:col>10</xdr:col>
      <xdr:colOff>155575</xdr:colOff>
      <xdr:row>59</xdr:row>
      <xdr:rowOff>84551</xdr:rowOff>
    </xdr:to>
    <xdr:sp macro="" textlink="">
      <xdr:nvSpPr>
        <xdr:cNvPr id="360" name="フローチャート : 判断 359"/>
        <xdr:cNvSpPr/>
      </xdr:nvSpPr>
      <xdr:spPr>
        <a:xfrm>
          <a:off x="6921500" y="100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101078</xdr:rowOff>
    </xdr:from>
    <xdr:ext cx="534377" cy="259045"/>
    <xdr:sp macro="" textlink="">
      <xdr:nvSpPr>
        <xdr:cNvPr id="361" name="テキスト ボックス 360"/>
        <xdr:cNvSpPr txBox="1"/>
      </xdr:nvSpPr>
      <xdr:spPr>
        <a:xfrm>
          <a:off x="6705111" y="98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157907</xdr:rowOff>
    </xdr:from>
    <xdr:to>
      <xdr:col>15</xdr:col>
      <xdr:colOff>231775</xdr:colOff>
      <xdr:row>59</xdr:row>
      <xdr:rowOff>88057</xdr:rowOff>
    </xdr:to>
    <xdr:sp macro="" textlink="">
      <xdr:nvSpPr>
        <xdr:cNvPr id="367" name="円/楕円 366"/>
        <xdr:cNvSpPr/>
      </xdr:nvSpPr>
      <xdr:spPr>
        <a:xfrm>
          <a:off x="10426700" y="101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113508</xdr:rowOff>
    </xdr:from>
    <xdr:ext cx="534377" cy="259045"/>
    <xdr:sp macro="" textlink="">
      <xdr:nvSpPr>
        <xdr:cNvPr id="368" name="普通建設事業費該当値テキスト"/>
        <xdr:cNvSpPr txBox="1"/>
      </xdr:nvSpPr>
      <xdr:spPr>
        <a:xfrm>
          <a:off x="10528300" y="100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137933</xdr:rowOff>
    </xdr:from>
    <xdr:to>
      <xdr:col>14</xdr:col>
      <xdr:colOff>79375</xdr:colOff>
      <xdr:row>59</xdr:row>
      <xdr:rowOff>68083</xdr:rowOff>
    </xdr:to>
    <xdr:sp macro="" textlink="">
      <xdr:nvSpPr>
        <xdr:cNvPr id="369" name="円/楕円 368"/>
        <xdr:cNvSpPr/>
      </xdr:nvSpPr>
      <xdr:spPr>
        <a:xfrm>
          <a:off x="9588500" y="100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59210</xdr:rowOff>
    </xdr:from>
    <xdr:ext cx="534377" cy="259045"/>
    <xdr:sp macro="" textlink="">
      <xdr:nvSpPr>
        <xdr:cNvPr id="370" name="テキスト ボックス 369"/>
        <xdr:cNvSpPr txBox="1"/>
      </xdr:nvSpPr>
      <xdr:spPr>
        <a:xfrm>
          <a:off x="9372111" y="101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141694</xdr:rowOff>
    </xdr:from>
    <xdr:to>
      <xdr:col>12</xdr:col>
      <xdr:colOff>561975</xdr:colOff>
      <xdr:row>59</xdr:row>
      <xdr:rowOff>71844</xdr:rowOff>
    </xdr:to>
    <xdr:sp macro="" textlink="">
      <xdr:nvSpPr>
        <xdr:cNvPr id="371" name="円/楕円 370"/>
        <xdr:cNvSpPr/>
      </xdr:nvSpPr>
      <xdr:spPr>
        <a:xfrm>
          <a:off x="8699500" y="100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62971</xdr:rowOff>
    </xdr:from>
    <xdr:ext cx="534377" cy="259045"/>
    <xdr:sp macro="" textlink="">
      <xdr:nvSpPr>
        <xdr:cNvPr id="372" name="テキスト ボックス 371"/>
        <xdr:cNvSpPr txBox="1"/>
      </xdr:nvSpPr>
      <xdr:spPr>
        <a:xfrm>
          <a:off x="8483111" y="101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6813</xdr:rowOff>
    </xdr:from>
    <xdr:to>
      <xdr:col>11</xdr:col>
      <xdr:colOff>358775</xdr:colOff>
      <xdr:row>59</xdr:row>
      <xdr:rowOff>108413</xdr:rowOff>
    </xdr:to>
    <xdr:sp macro="" textlink="">
      <xdr:nvSpPr>
        <xdr:cNvPr id="373" name="円/楕円 372"/>
        <xdr:cNvSpPr/>
      </xdr:nvSpPr>
      <xdr:spPr>
        <a:xfrm>
          <a:off x="7810500" y="101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99540</xdr:rowOff>
    </xdr:from>
    <xdr:ext cx="534377" cy="259045"/>
    <xdr:sp macro="" textlink="">
      <xdr:nvSpPr>
        <xdr:cNvPr id="374" name="テキスト ボックス 373"/>
        <xdr:cNvSpPr txBox="1"/>
      </xdr:nvSpPr>
      <xdr:spPr>
        <a:xfrm>
          <a:off x="7594111" y="102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166567</xdr:rowOff>
    </xdr:from>
    <xdr:to>
      <xdr:col>10</xdr:col>
      <xdr:colOff>155575</xdr:colOff>
      <xdr:row>59</xdr:row>
      <xdr:rowOff>96717</xdr:rowOff>
    </xdr:to>
    <xdr:sp macro="" textlink="">
      <xdr:nvSpPr>
        <xdr:cNvPr id="375" name="円/楕円 374"/>
        <xdr:cNvSpPr/>
      </xdr:nvSpPr>
      <xdr:spPr>
        <a:xfrm>
          <a:off x="6921500" y="101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87844</xdr:rowOff>
    </xdr:from>
    <xdr:ext cx="534377" cy="259045"/>
    <xdr:sp macro="" textlink="">
      <xdr:nvSpPr>
        <xdr:cNvPr id="376" name="テキスト ボックス 375"/>
        <xdr:cNvSpPr txBox="1"/>
      </xdr:nvSpPr>
      <xdr:spPr>
        <a:xfrm>
          <a:off x="6705111" y="102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145300</xdr:rowOff>
    </xdr:from>
    <xdr:to>
      <xdr:col>15</xdr:col>
      <xdr:colOff>180975</xdr:colOff>
      <xdr:row>78</xdr:row>
      <xdr:rowOff>165508</xdr:rowOff>
    </xdr:to>
    <xdr:cxnSp macro="">
      <xdr:nvCxnSpPr>
        <xdr:cNvPr id="405" name="直線コネクタ 404"/>
        <xdr:cNvCxnSpPr/>
      </xdr:nvCxnSpPr>
      <xdr:spPr>
        <a:xfrm>
          <a:off x="9639300" y="13518400"/>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110488</xdr:rowOff>
    </xdr:from>
    <xdr:to>
      <xdr:col>14</xdr:col>
      <xdr:colOff>79375</xdr:colOff>
      <xdr:row>79</xdr:row>
      <xdr:rowOff>40638</xdr:rowOff>
    </xdr:to>
    <xdr:sp macro="" textlink="">
      <xdr:nvSpPr>
        <xdr:cNvPr id="408" name="フローチャート : 判断 407"/>
        <xdr:cNvSpPr/>
      </xdr:nvSpPr>
      <xdr:spPr>
        <a:xfrm>
          <a:off x="9588500" y="1348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31765</xdr:rowOff>
    </xdr:from>
    <xdr:ext cx="534377" cy="259045"/>
    <xdr:sp macro="" textlink="">
      <xdr:nvSpPr>
        <xdr:cNvPr id="409" name="テキスト ボックス 408"/>
        <xdr:cNvSpPr txBox="1"/>
      </xdr:nvSpPr>
      <xdr:spPr>
        <a:xfrm>
          <a:off x="9372111" y="135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114708</xdr:rowOff>
    </xdr:from>
    <xdr:to>
      <xdr:col>15</xdr:col>
      <xdr:colOff>231775</xdr:colOff>
      <xdr:row>79</xdr:row>
      <xdr:rowOff>44858</xdr:rowOff>
    </xdr:to>
    <xdr:sp macro="" textlink="">
      <xdr:nvSpPr>
        <xdr:cNvPr id="415" name="円/楕円 414"/>
        <xdr:cNvSpPr/>
      </xdr:nvSpPr>
      <xdr:spPr>
        <a:xfrm>
          <a:off x="10426700" y="134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74085</xdr:rowOff>
    </xdr:from>
    <xdr:ext cx="534377" cy="259045"/>
    <xdr:sp macro="" textlink="">
      <xdr:nvSpPr>
        <xdr:cNvPr id="416" name="普通建設事業費 （ うち新規整備　）該当値テキスト"/>
        <xdr:cNvSpPr txBox="1"/>
      </xdr:nvSpPr>
      <xdr:spPr>
        <a:xfrm>
          <a:off x="10528300" y="132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94500</xdr:rowOff>
    </xdr:from>
    <xdr:to>
      <xdr:col>14</xdr:col>
      <xdr:colOff>79375</xdr:colOff>
      <xdr:row>79</xdr:row>
      <xdr:rowOff>24650</xdr:rowOff>
    </xdr:to>
    <xdr:sp macro="" textlink="">
      <xdr:nvSpPr>
        <xdr:cNvPr id="417" name="円/楕円 416"/>
        <xdr:cNvSpPr/>
      </xdr:nvSpPr>
      <xdr:spPr>
        <a:xfrm>
          <a:off x="9588500" y="1346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41177</xdr:rowOff>
    </xdr:from>
    <xdr:ext cx="534377" cy="259045"/>
    <xdr:sp macro="" textlink="">
      <xdr:nvSpPr>
        <xdr:cNvPr id="418" name="テキスト ボックス 417"/>
        <xdr:cNvSpPr txBox="1"/>
      </xdr:nvSpPr>
      <xdr:spPr>
        <a:xfrm>
          <a:off x="9372111" y="132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107353</xdr:rowOff>
    </xdr:from>
    <xdr:to>
      <xdr:col>15</xdr:col>
      <xdr:colOff>180975</xdr:colOff>
      <xdr:row>98</xdr:row>
      <xdr:rowOff>30735</xdr:rowOff>
    </xdr:to>
    <xdr:cxnSp macro="">
      <xdr:nvCxnSpPr>
        <xdr:cNvPr id="447" name="直線コネクタ 446"/>
        <xdr:cNvCxnSpPr/>
      </xdr:nvCxnSpPr>
      <xdr:spPr>
        <a:xfrm flipV="1">
          <a:off x="9639300" y="16738003"/>
          <a:ext cx="838200" cy="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117742</xdr:rowOff>
    </xdr:from>
    <xdr:to>
      <xdr:col>14</xdr:col>
      <xdr:colOff>79375</xdr:colOff>
      <xdr:row>96</xdr:row>
      <xdr:rowOff>47892</xdr:rowOff>
    </xdr:to>
    <xdr:sp macro="" textlink="">
      <xdr:nvSpPr>
        <xdr:cNvPr id="450" name="フローチャート : 判断 449"/>
        <xdr:cNvSpPr/>
      </xdr:nvSpPr>
      <xdr:spPr>
        <a:xfrm>
          <a:off x="9588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64419</xdr:rowOff>
    </xdr:from>
    <xdr:ext cx="534377" cy="259045"/>
    <xdr:sp macro="" textlink="">
      <xdr:nvSpPr>
        <xdr:cNvPr id="451" name="テキスト ボックス 450"/>
        <xdr:cNvSpPr txBox="1"/>
      </xdr:nvSpPr>
      <xdr:spPr>
        <a:xfrm>
          <a:off x="9372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56553</xdr:rowOff>
    </xdr:from>
    <xdr:to>
      <xdr:col>15</xdr:col>
      <xdr:colOff>231775</xdr:colOff>
      <xdr:row>97</xdr:row>
      <xdr:rowOff>158153</xdr:rowOff>
    </xdr:to>
    <xdr:sp macro="" textlink="">
      <xdr:nvSpPr>
        <xdr:cNvPr id="457" name="円/楕円 456"/>
        <xdr:cNvSpPr/>
      </xdr:nvSpPr>
      <xdr:spPr>
        <a:xfrm>
          <a:off x="104267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34980</xdr:rowOff>
    </xdr:from>
    <xdr:ext cx="534377" cy="259045"/>
    <xdr:sp macro="" textlink="">
      <xdr:nvSpPr>
        <xdr:cNvPr id="458" name="普通建設事業費 （ うち更新整備　）該当値テキスト"/>
        <xdr:cNvSpPr txBox="1"/>
      </xdr:nvSpPr>
      <xdr:spPr>
        <a:xfrm>
          <a:off x="10528300" y="166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151385</xdr:rowOff>
    </xdr:from>
    <xdr:to>
      <xdr:col>14</xdr:col>
      <xdr:colOff>79375</xdr:colOff>
      <xdr:row>98</xdr:row>
      <xdr:rowOff>81535</xdr:rowOff>
    </xdr:to>
    <xdr:sp macro="" textlink="">
      <xdr:nvSpPr>
        <xdr:cNvPr id="459" name="円/楕円 458"/>
        <xdr:cNvSpPr/>
      </xdr:nvSpPr>
      <xdr:spPr>
        <a:xfrm>
          <a:off x="9588500" y="16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72662</xdr:rowOff>
    </xdr:from>
    <xdr:ext cx="469744" cy="259045"/>
    <xdr:sp macro="" textlink="">
      <xdr:nvSpPr>
        <xdr:cNvPr id="460" name="テキスト ボックス 459"/>
        <xdr:cNvSpPr txBox="1"/>
      </xdr:nvSpPr>
      <xdr:spPr>
        <a:xfrm>
          <a:off x="9404427" y="168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24137</xdr:rowOff>
    </xdr:from>
    <xdr:to>
      <xdr:col>23</xdr:col>
      <xdr:colOff>517525</xdr:colOff>
      <xdr:row>38</xdr:row>
      <xdr:rowOff>25068</xdr:rowOff>
    </xdr:to>
    <xdr:cxnSp macro="">
      <xdr:nvCxnSpPr>
        <xdr:cNvPr id="485" name="直線コネクタ 484"/>
        <xdr:cNvCxnSpPr/>
      </xdr:nvCxnSpPr>
      <xdr:spPr>
        <a:xfrm flipV="1">
          <a:off x="15481300" y="6539237"/>
          <a:ext cx="8382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24297</xdr:rowOff>
    </xdr:from>
    <xdr:to>
      <xdr:col>22</xdr:col>
      <xdr:colOff>365125</xdr:colOff>
      <xdr:row>38</xdr:row>
      <xdr:rowOff>25068</xdr:rowOff>
    </xdr:to>
    <xdr:cxnSp macro="">
      <xdr:nvCxnSpPr>
        <xdr:cNvPr id="488" name="直線コネクタ 487"/>
        <xdr:cNvCxnSpPr/>
      </xdr:nvCxnSpPr>
      <xdr:spPr>
        <a:xfrm>
          <a:off x="14592300" y="6539397"/>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109194</xdr:rowOff>
    </xdr:from>
    <xdr:to>
      <xdr:col>22</xdr:col>
      <xdr:colOff>415925</xdr:colOff>
      <xdr:row>38</xdr:row>
      <xdr:rowOff>39344</xdr:rowOff>
    </xdr:to>
    <xdr:sp macro="" textlink="">
      <xdr:nvSpPr>
        <xdr:cNvPr id="489" name="フローチャート : 判断 488"/>
        <xdr:cNvSpPr/>
      </xdr:nvSpPr>
      <xdr:spPr>
        <a:xfrm>
          <a:off x="15430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55871</xdr:rowOff>
    </xdr:from>
    <xdr:ext cx="469744" cy="259045"/>
    <xdr:sp macro="" textlink="">
      <xdr:nvSpPr>
        <xdr:cNvPr id="490" name="テキスト ボックス 489"/>
        <xdr:cNvSpPr txBox="1"/>
      </xdr:nvSpPr>
      <xdr:spPr>
        <a:xfrm>
          <a:off x="15246427" y="62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16433</xdr:rowOff>
    </xdr:from>
    <xdr:to>
      <xdr:col>21</xdr:col>
      <xdr:colOff>161925</xdr:colOff>
      <xdr:row>38</xdr:row>
      <xdr:rowOff>24297</xdr:rowOff>
    </xdr:to>
    <xdr:cxnSp macro="">
      <xdr:nvCxnSpPr>
        <xdr:cNvPr id="491" name="直線コネクタ 490"/>
        <xdr:cNvCxnSpPr/>
      </xdr:nvCxnSpPr>
      <xdr:spPr>
        <a:xfrm>
          <a:off x="13703300" y="6531533"/>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109268</xdr:rowOff>
    </xdr:from>
    <xdr:to>
      <xdr:col>21</xdr:col>
      <xdr:colOff>212725</xdr:colOff>
      <xdr:row>38</xdr:row>
      <xdr:rowOff>39418</xdr:rowOff>
    </xdr:to>
    <xdr:sp macro="" textlink="">
      <xdr:nvSpPr>
        <xdr:cNvPr id="492" name="フローチャート : 判断 491"/>
        <xdr:cNvSpPr/>
      </xdr:nvSpPr>
      <xdr:spPr>
        <a:xfrm>
          <a:off x="14541500" y="64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55945</xdr:rowOff>
    </xdr:from>
    <xdr:ext cx="469744" cy="259045"/>
    <xdr:sp macro="" textlink="">
      <xdr:nvSpPr>
        <xdr:cNvPr id="493" name="テキスト ボックス 492"/>
        <xdr:cNvSpPr txBox="1"/>
      </xdr:nvSpPr>
      <xdr:spPr>
        <a:xfrm>
          <a:off x="14357427" y="622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76206</xdr:rowOff>
    </xdr:from>
    <xdr:to>
      <xdr:col>19</xdr:col>
      <xdr:colOff>644525</xdr:colOff>
      <xdr:row>38</xdr:row>
      <xdr:rowOff>16433</xdr:rowOff>
    </xdr:to>
    <xdr:cxnSp macro="">
      <xdr:nvCxnSpPr>
        <xdr:cNvPr id="494" name="直線コネクタ 493"/>
        <xdr:cNvCxnSpPr/>
      </xdr:nvCxnSpPr>
      <xdr:spPr>
        <a:xfrm>
          <a:off x="12814300" y="6419856"/>
          <a:ext cx="889000" cy="1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161475</xdr:rowOff>
    </xdr:from>
    <xdr:to>
      <xdr:col>20</xdr:col>
      <xdr:colOff>9525</xdr:colOff>
      <xdr:row>37</xdr:row>
      <xdr:rowOff>91625</xdr:rowOff>
    </xdr:to>
    <xdr:sp macro="" textlink="">
      <xdr:nvSpPr>
        <xdr:cNvPr id="495" name="フローチャート : 判断 494"/>
        <xdr:cNvSpPr/>
      </xdr:nvSpPr>
      <xdr:spPr>
        <a:xfrm>
          <a:off x="13652500" y="63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108152</xdr:rowOff>
    </xdr:from>
    <xdr:ext cx="534377" cy="259045"/>
    <xdr:sp macro="" textlink="">
      <xdr:nvSpPr>
        <xdr:cNvPr id="496" name="テキスト ボックス 495"/>
        <xdr:cNvSpPr txBox="1"/>
      </xdr:nvSpPr>
      <xdr:spPr>
        <a:xfrm>
          <a:off x="13436111" y="61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48175</xdr:rowOff>
    </xdr:from>
    <xdr:to>
      <xdr:col>18</xdr:col>
      <xdr:colOff>492125</xdr:colOff>
      <xdr:row>37</xdr:row>
      <xdr:rowOff>149775</xdr:rowOff>
    </xdr:to>
    <xdr:sp macro="" textlink="">
      <xdr:nvSpPr>
        <xdr:cNvPr id="497" name="フローチャート : 判断 496"/>
        <xdr:cNvSpPr/>
      </xdr:nvSpPr>
      <xdr:spPr>
        <a:xfrm>
          <a:off x="12763500" y="639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140902</xdr:rowOff>
    </xdr:from>
    <xdr:ext cx="534377" cy="259045"/>
    <xdr:sp macro="" textlink="">
      <xdr:nvSpPr>
        <xdr:cNvPr id="498" name="テキスト ボックス 497"/>
        <xdr:cNvSpPr txBox="1"/>
      </xdr:nvSpPr>
      <xdr:spPr>
        <a:xfrm>
          <a:off x="12547111" y="64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144787</xdr:rowOff>
    </xdr:from>
    <xdr:to>
      <xdr:col>23</xdr:col>
      <xdr:colOff>568325</xdr:colOff>
      <xdr:row>38</xdr:row>
      <xdr:rowOff>74937</xdr:rowOff>
    </xdr:to>
    <xdr:sp macro="" textlink="">
      <xdr:nvSpPr>
        <xdr:cNvPr id="504" name="円/楕円 503"/>
        <xdr:cNvSpPr/>
      </xdr:nvSpPr>
      <xdr:spPr>
        <a:xfrm>
          <a:off x="16268700" y="64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78565" cy="259045"/>
    <xdr:sp macro="" textlink="">
      <xdr:nvSpPr>
        <xdr:cNvPr id="505" name="災害復旧事業費該当値テキスト"/>
        <xdr:cNvSpPr txBox="1"/>
      </xdr:nvSpPr>
      <xdr:spPr>
        <a:xfrm>
          <a:off x="16370300" y="644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145719</xdr:rowOff>
    </xdr:from>
    <xdr:to>
      <xdr:col>22</xdr:col>
      <xdr:colOff>415925</xdr:colOff>
      <xdr:row>38</xdr:row>
      <xdr:rowOff>75868</xdr:rowOff>
    </xdr:to>
    <xdr:sp macro="" textlink="">
      <xdr:nvSpPr>
        <xdr:cNvPr id="506" name="円/楕円 505"/>
        <xdr:cNvSpPr/>
      </xdr:nvSpPr>
      <xdr:spPr>
        <a:xfrm>
          <a:off x="15430500" y="6489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66995</xdr:rowOff>
    </xdr:from>
    <xdr:ext cx="313932" cy="259045"/>
    <xdr:sp macro="" textlink="">
      <xdr:nvSpPr>
        <xdr:cNvPr id="507" name="テキスト ボックス 506"/>
        <xdr:cNvSpPr txBox="1"/>
      </xdr:nvSpPr>
      <xdr:spPr>
        <a:xfrm>
          <a:off x="15324333" y="6582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144947</xdr:rowOff>
    </xdr:from>
    <xdr:to>
      <xdr:col>21</xdr:col>
      <xdr:colOff>212725</xdr:colOff>
      <xdr:row>38</xdr:row>
      <xdr:rowOff>75097</xdr:rowOff>
    </xdr:to>
    <xdr:sp macro="" textlink="">
      <xdr:nvSpPr>
        <xdr:cNvPr id="508" name="円/楕円 507"/>
        <xdr:cNvSpPr/>
      </xdr:nvSpPr>
      <xdr:spPr>
        <a:xfrm>
          <a:off x="14541500" y="64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66224</xdr:rowOff>
    </xdr:from>
    <xdr:ext cx="378565" cy="259045"/>
    <xdr:sp macro="" textlink="">
      <xdr:nvSpPr>
        <xdr:cNvPr id="509" name="テキスト ボックス 508"/>
        <xdr:cNvSpPr txBox="1"/>
      </xdr:nvSpPr>
      <xdr:spPr>
        <a:xfrm>
          <a:off x="14403017" y="6581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137083</xdr:rowOff>
    </xdr:from>
    <xdr:to>
      <xdr:col>20</xdr:col>
      <xdr:colOff>9525</xdr:colOff>
      <xdr:row>38</xdr:row>
      <xdr:rowOff>67233</xdr:rowOff>
    </xdr:to>
    <xdr:sp macro="" textlink="">
      <xdr:nvSpPr>
        <xdr:cNvPr id="510" name="円/楕円 509"/>
        <xdr:cNvSpPr/>
      </xdr:nvSpPr>
      <xdr:spPr>
        <a:xfrm>
          <a:off x="13652500" y="6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58360</xdr:rowOff>
    </xdr:from>
    <xdr:ext cx="469744" cy="259045"/>
    <xdr:sp macro="" textlink="">
      <xdr:nvSpPr>
        <xdr:cNvPr id="511" name="テキスト ボックス 510"/>
        <xdr:cNvSpPr txBox="1"/>
      </xdr:nvSpPr>
      <xdr:spPr>
        <a:xfrm>
          <a:off x="13468427" y="65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25406</xdr:rowOff>
    </xdr:from>
    <xdr:to>
      <xdr:col>18</xdr:col>
      <xdr:colOff>492125</xdr:colOff>
      <xdr:row>37</xdr:row>
      <xdr:rowOff>127006</xdr:rowOff>
    </xdr:to>
    <xdr:sp macro="" textlink="">
      <xdr:nvSpPr>
        <xdr:cNvPr id="512" name="円/楕円 511"/>
        <xdr:cNvSpPr/>
      </xdr:nvSpPr>
      <xdr:spPr>
        <a:xfrm>
          <a:off x="12763500" y="63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143533</xdr:rowOff>
    </xdr:from>
    <xdr:ext cx="534377" cy="259045"/>
    <xdr:sp macro="" textlink="">
      <xdr:nvSpPr>
        <xdr:cNvPr id="513" name="テキスト ボックス 512"/>
        <xdr:cNvSpPr txBox="1"/>
      </xdr:nvSpPr>
      <xdr:spPr>
        <a:xfrm>
          <a:off x="12547111" y="61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53246</xdr:rowOff>
    </xdr:from>
    <xdr:to>
      <xdr:col>23</xdr:col>
      <xdr:colOff>517525</xdr:colOff>
      <xdr:row>75</xdr:row>
      <xdr:rowOff>56479</xdr:rowOff>
    </xdr:to>
    <xdr:cxnSp macro="">
      <xdr:nvCxnSpPr>
        <xdr:cNvPr id="593" name="直線コネクタ 592"/>
        <xdr:cNvCxnSpPr/>
      </xdr:nvCxnSpPr>
      <xdr:spPr>
        <a:xfrm>
          <a:off x="15481300" y="12911996"/>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594"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53246</xdr:rowOff>
    </xdr:from>
    <xdr:to>
      <xdr:col>22</xdr:col>
      <xdr:colOff>365125</xdr:colOff>
      <xdr:row>75</xdr:row>
      <xdr:rowOff>58547</xdr:rowOff>
    </xdr:to>
    <xdr:cxnSp macro="">
      <xdr:nvCxnSpPr>
        <xdr:cNvPr id="596" name="直線コネクタ 595"/>
        <xdr:cNvCxnSpPr/>
      </xdr:nvCxnSpPr>
      <xdr:spPr>
        <a:xfrm flipV="1">
          <a:off x="14592300" y="12911996"/>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29953</xdr:rowOff>
    </xdr:from>
    <xdr:to>
      <xdr:col>22</xdr:col>
      <xdr:colOff>415925</xdr:colOff>
      <xdr:row>76</xdr:row>
      <xdr:rowOff>131553</xdr:rowOff>
    </xdr:to>
    <xdr:sp macro="" textlink="">
      <xdr:nvSpPr>
        <xdr:cNvPr id="597" name="フローチャート : 判断 596"/>
        <xdr:cNvSpPr/>
      </xdr:nvSpPr>
      <xdr:spPr>
        <a:xfrm>
          <a:off x="15430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122680</xdr:rowOff>
    </xdr:from>
    <xdr:ext cx="534377" cy="259045"/>
    <xdr:sp macro="" textlink="">
      <xdr:nvSpPr>
        <xdr:cNvPr id="598" name="テキスト ボックス 597"/>
        <xdr:cNvSpPr txBox="1"/>
      </xdr:nvSpPr>
      <xdr:spPr>
        <a:xfrm>
          <a:off x="15214111" y="13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58547</xdr:rowOff>
    </xdr:from>
    <xdr:to>
      <xdr:col>21</xdr:col>
      <xdr:colOff>161925</xdr:colOff>
      <xdr:row>75</xdr:row>
      <xdr:rowOff>84945</xdr:rowOff>
    </xdr:to>
    <xdr:cxnSp macro="">
      <xdr:nvCxnSpPr>
        <xdr:cNvPr id="599" name="直線コネクタ 598"/>
        <xdr:cNvCxnSpPr/>
      </xdr:nvCxnSpPr>
      <xdr:spPr>
        <a:xfrm flipV="1">
          <a:off x="13703300" y="12917297"/>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11219</xdr:rowOff>
    </xdr:from>
    <xdr:to>
      <xdr:col>21</xdr:col>
      <xdr:colOff>212725</xdr:colOff>
      <xdr:row>76</xdr:row>
      <xdr:rowOff>112819</xdr:rowOff>
    </xdr:to>
    <xdr:sp macro="" textlink="">
      <xdr:nvSpPr>
        <xdr:cNvPr id="600" name="フローチャート : 判断 599"/>
        <xdr:cNvSpPr/>
      </xdr:nvSpPr>
      <xdr:spPr>
        <a:xfrm>
          <a:off x="14541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103946</xdr:rowOff>
    </xdr:from>
    <xdr:ext cx="534377" cy="259045"/>
    <xdr:sp macro="" textlink="">
      <xdr:nvSpPr>
        <xdr:cNvPr id="601" name="テキスト ボックス 600"/>
        <xdr:cNvSpPr txBox="1"/>
      </xdr:nvSpPr>
      <xdr:spPr>
        <a:xfrm>
          <a:off x="14325111" y="131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81646</xdr:rowOff>
    </xdr:from>
    <xdr:to>
      <xdr:col>19</xdr:col>
      <xdr:colOff>644525</xdr:colOff>
      <xdr:row>75</xdr:row>
      <xdr:rowOff>84945</xdr:rowOff>
    </xdr:to>
    <xdr:cxnSp macro="">
      <xdr:nvCxnSpPr>
        <xdr:cNvPr id="602" name="直線コネクタ 601"/>
        <xdr:cNvCxnSpPr/>
      </xdr:nvCxnSpPr>
      <xdr:spPr>
        <a:xfrm>
          <a:off x="12814300" y="12940396"/>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171326</xdr:rowOff>
    </xdr:from>
    <xdr:to>
      <xdr:col>20</xdr:col>
      <xdr:colOff>9525</xdr:colOff>
      <xdr:row>76</xdr:row>
      <xdr:rowOff>101476</xdr:rowOff>
    </xdr:to>
    <xdr:sp macro="" textlink="">
      <xdr:nvSpPr>
        <xdr:cNvPr id="603" name="フローチャート : 判断 602"/>
        <xdr:cNvSpPr/>
      </xdr:nvSpPr>
      <xdr:spPr>
        <a:xfrm>
          <a:off x="13652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92603</xdr:rowOff>
    </xdr:from>
    <xdr:ext cx="534377" cy="259045"/>
    <xdr:sp macro="" textlink="">
      <xdr:nvSpPr>
        <xdr:cNvPr id="604" name="テキスト ボックス 603"/>
        <xdr:cNvSpPr txBox="1"/>
      </xdr:nvSpPr>
      <xdr:spPr>
        <a:xfrm>
          <a:off x="13436111" y="131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154378</xdr:rowOff>
    </xdr:from>
    <xdr:to>
      <xdr:col>18</xdr:col>
      <xdr:colOff>492125</xdr:colOff>
      <xdr:row>76</xdr:row>
      <xdr:rowOff>84528</xdr:rowOff>
    </xdr:to>
    <xdr:sp macro="" textlink="">
      <xdr:nvSpPr>
        <xdr:cNvPr id="605" name="フローチャート : 判断 604"/>
        <xdr:cNvSpPr/>
      </xdr:nvSpPr>
      <xdr:spPr>
        <a:xfrm>
          <a:off x="12763500" y="130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75655</xdr:rowOff>
    </xdr:from>
    <xdr:ext cx="534377" cy="259045"/>
    <xdr:sp macro="" textlink="">
      <xdr:nvSpPr>
        <xdr:cNvPr id="606" name="テキスト ボックス 605"/>
        <xdr:cNvSpPr txBox="1"/>
      </xdr:nvSpPr>
      <xdr:spPr>
        <a:xfrm>
          <a:off x="12547111" y="131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5679</xdr:rowOff>
    </xdr:from>
    <xdr:to>
      <xdr:col>23</xdr:col>
      <xdr:colOff>568325</xdr:colOff>
      <xdr:row>75</xdr:row>
      <xdr:rowOff>107279</xdr:rowOff>
    </xdr:to>
    <xdr:sp macro="" textlink="">
      <xdr:nvSpPr>
        <xdr:cNvPr id="612" name="円/楕円 611"/>
        <xdr:cNvSpPr/>
      </xdr:nvSpPr>
      <xdr:spPr>
        <a:xfrm>
          <a:off x="16268700" y="128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28556</xdr:rowOff>
    </xdr:from>
    <xdr:ext cx="534377" cy="259045"/>
    <xdr:sp macro="" textlink="">
      <xdr:nvSpPr>
        <xdr:cNvPr id="613" name="公債費該当値テキスト"/>
        <xdr:cNvSpPr txBox="1"/>
      </xdr:nvSpPr>
      <xdr:spPr>
        <a:xfrm>
          <a:off x="16370300" y="127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66,895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2446</xdr:rowOff>
    </xdr:from>
    <xdr:to>
      <xdr:col>22</xdr:col>
      <xdr:colOff>415925</xdr:colOff>
      <xdr:row>75</xdr:row>
      <xdr:rowOff>104046</xdr:rowOff>
    </xdr:to>
    <xdr:sp macro="" textlink="">
      <xdr:nvSpPr>
        <xdr:cNvPr id="614" name="円/楕円 613"/>
        <xdr:cNvSpPr/>
      </xdr:nvSpPr>
      <xdr:spPr>
        <a:xfrm>
          <a:off x="15430500" y="1286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120573</xdr:rowOff>
    </xdr:from>
    <xdr:ext cx="534377" cy="259045"/>
    <xdr:sp macro="" textlink="">
      <xdr:nvSpPr>
        <xdr:cNvPr id="615" name="テキスト ボックス 614"/>
        <xdr:cNvSpPr txBox="1"/>
      </xdr:nvSpPr>
      <xdr:spPr>
        <a:xfrm>
          <a:off x="15214111" y="126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7747</xdr:rowOff>
    </xdr:from>
    <xdr:to>
      <xdr:col>21</xdr:col>
      <xdr:colOff>212725</xdr:colOff>
      <xdr:row>75</xdr:row>
      <xdr:rowOff>109347</xdr:rowOff>
    </xdr:to>
    <xdr:sp macro="" textlink="">
      <xdr:nvSpPr>
        <xdr:cNvPr id="616" name="円/楕円 615"/>
        <xdr:cNvSpPr/>
      </xdr:nvSpPr>
      <xdr:spPr>
        <a:xfrm>
          <a:off x="145415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125874</xdr:rowOff>
    </xdr:from>
    <xdr:ext cx="534377" cy="259045"/>
    <xdr:sp macro="" textlink="">
      <xdr:nvSpPr>
        <xdr:cNvPr id="617" name="テキスト ボックス 616"/>
        <xdr:cNvSpPr txBox="1"/>
      </xdr:nvSpPr>
      <xdr:spPr>
        <a:xfrm>
          <a:off x="14325111" y="126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34145</xdr:rowOff>
    </xdr:from>
    <xdr:to>
      <xdr:col>20</xdr:col>
      <xdr:colOff>9525</xdr:colOff>
      <xdr:row>75</xdr:row>
      <xdr:rowOff>135745</xdr:rowOff>
    </xdr:to>
    <xdr:sp macro="" textlink="">
      <xdr:nvSpPr>
        <xdr:cNvPr id="618" name="円/楕円 617"/>
        <xdr:cNvSpPr/>
      </xdr:nvSpPr>
      <xdr:spPr>
        <a:xfrm>
          <a:off x="13652500" y="128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152272</xdr:rowOff>
    </xdr:from>
    <xdr:ext cx="534377" cy="259045"/>
    <xdr:sp macro="" textlink="">
      <xdr:nvSpPr>
        <xdr:cNvPr id="619" name="テキスト ボックス 618"/>
        <xdr:cNvSpPr txBox="1"/>
      </xdr:nvSpPr>
      <xdr:spPr>
        <a:xfrm>
          <a:off x="13436111" y="126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30846</xdr:rowOff>
    </xdr:from>
    <xdr:to>
      <xdr:col>18</xdr:col>
      <xdr:colOff>492125</xdr:colOff>
      <xdr:row>75</xdr:row>
      <xdr:rowOff>132446</xdr:rowOff>
    </xdr:to>
    <xdr:sp macro="" textlink="">
      <xdr:nvSpPr>
        <xdr:cNvPr id="620" name="円/楕円 619"/>
        <xdr:cNvSpPr/>
      </xdr:nvSpPr>
      <xdr:spPr>
        <a:xfrm>
          <a:off x="12763500" y="12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148973</xdr:rowOff>
    </xdr:from>
    <xdr:ext cx="534377" cy="259045"/>
    <xdr:sp macro="" textlink="">
      <xdr:nvSpPr>
        <xdr:cNvPr id="621" name="テキスト ボックス 620"/>
        <xdr:cNvSpPr txBox="1"/>
      </xdr:nvSpPr>
      <xdr:spPr>
        <a:xfrm>
          <a:off x="12547111" y="1266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28245</xdr:rowOff>
    </xdr:from>
    <xdr:to>
      <xdr:col>23</xdr:col>
      <xdr:colOff>517525</xdr:colOff>
      <xdr:row>99</xdr:row>
      <xdr:rowOff>95684</xdr:rowOff>
    </xdr:to>
    <xdr:cxnSp macro="">
      <xdr:nvCxnSpPr>
        <xdr:cNvPr id="652" name="直線コネクタ 651"/>
        <xdr:cNvCxnSpPr/>
      </xdr:nvCxnSpPr>
      <xdr:spPr>
        <a:xfrm flipV="1">
          <a:off x="15481300" y="17001795"/>
          <a:ext cx="838200" cy="6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53"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81623</xdr:rowOff>
    </xdr:from>
    <xdr:to>
      <xdr:col>22</xdr:col>
      <xdr:colOff>365125</xdr:colOff>
      <xdr:row>99</xdr:row>
      <xdr:rowOff>95684</xdr:rowOff>
    </xdr:to>
    <xdr:cxnSp macro="">
      <xdr:nvCxnSpPr>
        <xdr:cNvPr id="655" name="直線コネクタ 654"/>
        <xdr:cNvCxnSpPr/>
      </xdr:nvCxnSpPr>
      <xdr:spPr>
        <a:xfrm>
          <a:off x="14592300" y="17055173"/>
          <a:ext cx="889000" cy="1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14830</xdr:rowOff>
    </xdr:from>
    <xdr:to>
      <xdr:col>22</xdr:col>
      <xdr:colOff>415925</xdr:colOff>
      <xdr:row>99</xdr:row>
      <xdr:rowOff>116430</xdr:rowOff>
    </xdr:to>
    <xdr:sp macro="" textlink="">
      <xdr:nvSpPr>
        <xdr:cNvPr id="656" name="フローチャート : 判断 655"/>
        <xdr:cNvSpPr/>
      </xdr:nvSpPr>
      <xdr:spPr>
        <a:xfrm>
          <a:off x="15430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132957</xdr:rowOff>
    </xdr:from>
    <xdr:ext cx="534377" cy="259045"/>
    <xdr:sp macro="" textlink="">
      <xdr:nvSpPr>
        <xdr:cNvPr id="657" name="テキスト ボックス 656"/>
        <xdr:cNvSpPr txBox="1"/>
      </xdr:nvSpPr>
      <xdr:spPr>
        <a:xfrm>
          <a:off x="15214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55536</xdr:rowOff>
    </xdr:from>
    <xdr:to>
      <xdr:col>21</xdr:col>
      <xdr:colOff>161925</xdr:colOff>
      <xdr:row>99</xdr:row>
      <xdr:rowOff>81623</xdr:rowOff>
    </xdr:to>
    <xdr:cxnSp macro="">
      <xdr:nvCxnSpPr>
        <xdr:cNvPr id="658" name="直線コネクタ 657"/>
        <xdr:cNvCxnSpPr/>
      </xdr:nvCxnSpPr>
      <xdr:spPr>
        <a:xfrm>
          <a:off x="13703300" y="17029086"/>
          <a:ext cx="889000" cy="2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10407</xdr:rowOff>
    </xdr:from>
    <xdr:to>
      <xdr:col>21</xdr:col>
      <xdr:colOff>212725</xdr:colOff>
      <xdr:row>99</xdr:row>
      <xdr:rowOff>112007</xdr:rowOff>
    </xdr:to>
    <xdr:sp macro="" textlink="">
      <xdr:nvSpPr>
        <xdr:cNvPr id="659" name="フローチャート : 判断 658"/>
        <xdr:cNvSpPr/>
      </xdr:nvSpPr>
      <xdr:spPr>
        <a:xfrm>
          <a:off x="14541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128534</xdr:rowOff>
    </xdr:from>
    <xdr:ext cx="534377" cy="259045"/>
    <xdr:sp macro="" textlink="">
      <xdr:nvSpPr>
        <xdr:cNvPr id="660" name="テキスト ボックス 659"/>
        <xdr:cNvSpPr txBox="1"/>
      </xdr:nvSpPr>
      <xdr:spPr>
        <a:xfrm>
          <a:off x="14325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55536</xdr:rowOff>
    </xdr:from>
    <xdr:to>
      <xdr:col>19</xdr:col>
      <xdr:colOff>644525</xdr:colOff>
      <xdr:row>99</xdr:row>
      <xdr:rowOff>74929</xdr:rowOff>
    </xdr:to>
    <xdr:cxnSp macro="">
      <xdr:nvCxnSpPr>
        <xdr:cNvPr id="661" name="直線コネクタ 660"/>
        <xdr:cNvCxnSpPr/>
      </xdr:nvCxnSpPr>
      <xdr:spPr>
        <a:xfrm flipV="1">
          <a:off x="12814300" y="1702908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96531</xdr:rowOff>
    </xdr:from>
    <xdr:to>
      <xdr:col>20</xdr:col>
      <xdr:colOff>9525</xdr:colOff>
      <xdr:row>98</xdr:row>
      <xdr:rowOff>26681</xdr:rowOff>
    </xdr:to>
    <xdr:sp macro="" textlink="">
      <xdr:nvSpPr>
        <xdr:cNvPr id="662" name="フローチャート : 判断 661"/>
        <xdr:cNvSpPr/>
      </xdr:nvSpPr>
      <xdr:spPr>
        <a:xfrm>
          <a:off x="13652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43208</xdr:rowOff>
    </xdr:from>
    <xdr:ext cx="599010" cy="259045"/>
    <xdr:sp macro="" textlink="">
      <xdr:nvSpPr>
        <xdr:cNvPr id="663" name="テキスト ボックス 662"/>
        <xdr:cNvSpPr txBox="1"/>
      </xdr:nvSpPr>
      <xdr:spPr>
        <a:xfrm>
          <a:off x="13403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156014</xdr:rowOff>
    </xdr:from>
    <xdr:to>
      <xdr:col>18</xdr:col>
      <xdr:colOff>492125</xdr:colOff>
      <xdr:row>99</xdr:row>
      <xdr:rowOff>86164</xdr:rowOff>
    </xdr:to>
    <xdr:sp macro="" textlink="">
      <xdr:nvSpPr>
        <xdr:cNvPr id="664" name="フローチャート : 判断 663"/>
        <xdr:cNvSpPr/>
      </xdr:nvSpPr>
      <xdr:spPr>
        <a:xfrm>
          <a:off x="12763500" y="1695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102691</xdr:rowOff>
    </xdr:from>
    <xdr:ext cx="534377" cy="259045"/>
    <xdr:sp macro="" textlink="">
      <xdr:nvSpPr>
        <xdr:cNvPr id="665" name="テキスト ボックス 664"/>
        <xdr:cNvSpPr txBox="1"/>
      </xdr:nvSpPr>
      <xdr:spPr>
        <a:xfrm>
          <a:off x="12547111"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148895</xdr:rowOff>
    </xdr:from>
    <xdr:to>
      <xdr:col>23</xdr:col>
      <xdr:colOff>568325</xdr:colOff>
      <xdr:row>99</xdr:row>
      <xdr:rowOff>79045</xdr:rowOff>
    </xdr:to>
    <xdr:sp macro="" textlink="">
      <xdr:nvSpPr>
        <xdr:cNvPr id="671" name="円/楕円 670"/>
        <xdr:cNvSpPr/>
      </xdr:nvSpPr>
      <xdr:spPr>
        <a:xfrm>
          <a:off x="16268700" y="169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108272</xdr:rowOff>
    </xdr:from>
    <xdr:ext cx="534377" cy="259045"/>
    <xdr:sp macro="" textlink="">
      <xdr:nvSpPr>
        <xdr:cNvPr id="672" name="積立金該当値テキスト"/>
        <xdr:cNvSpPr txBox="1"/>
      </xdr:nvSpPr>
      <xdr:spPr>
        <a:xfrm>
          <a:off x="16370300" y="167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44884</xdr:rowOff>
    </xdr:from>
    <xdr:to>
      <xdr:col>22</xdr:col>
      <xdr:colOff>415925</xdr:colOff>
      <xdr:row>99</xdr:row>
      <xdr:rowOff>146484</xdr:rowOff>
    </xdr:to>
    <xdr:sp macro="" textlink="">
      <xdr:nvSpPr>
        <xdr:cNvPr id="673" name="円/楕円 672"/>
        <xdr:cNvSpPr/>
      </xdr:nvSpPr>
      <xdr:spPr>
        <a:xfrm>
          <a:off x="15430500" y="170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137611</xdr:rowOff>
    </xdr:from>
    <xdr:ext cx="469744" cy="259045"/>
    <xdr:sp macro="" textlink="">
      <xdr:nvSpPr>
        <xdr:cNvPr id="674" name="テキスト ボックス 673"/>
        <xdr:cNvSpPr txBox="1"/>
      </xdr:nvSpPr>
      <xdr:spPr>
        <a:xfrm>
          <a:off x="15246427" y="1711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30823</xdr:rowOff>
    </xdr:from>
    <xdr:to>
      <xdr:col>21</xdr:col>
      <xdr:colOff>212725</xdr:colOff>
      <xdr:row>99</xdr:row>
      <xdr:rowOff>132423</xdr:rowOff>
    </xdr:to>
    <xdr:sp macro="" textlink="">
      <xdr:nvSpPr>
        <xdr:cNvPr id="675" name="円/楕円 674"/>
        <xdr:cNvSpPr/>
      </xdr:nvSpPr>
      <xdr:spPr>
        <a:xfrm>
          <a:off x="14541500" y="170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123550</xdr:rowOff>
    </xdr:from>
    <xdr:ext cx="534377" cy="259045"/>
    <xdr:sp macro="" textlink="">
      <xdr:nvSpPr>
        <xdr:cNvPr id="676" name="テキスト ボックス 675"/>
        <xdr:cNvSpPr txBox="1"/>
      </xdr:nvSpPr>
      <xdr:spPr>
        <a:xfrm>
          <a:off x="14325111" y="1709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4736</xdr:rowOff>
    </xdr:from>
    <xdr:to>
      <xdr:col>20</xdr:col>
      <xdr:colOff>9525</xdr:colOff>
      <xdr:row>99</xdr:row>
      <xdr:rowOff>106336</xdr:rowOff>
    </xdr:to>
    <xdr:sp macro="" textlink="">
      <xdr:nvSpPr>
        <xdr:cNvPr id="677" name="円/楕円 676"/>
        <xdr:cNvSpPr/>
      </xdr:nvSpPr>
      <xdr:spPr>
        <a:xfrm>
          <a:off x="13652500" y="169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97463</xdr:rowOff>
    </xdr:from>
    <xdr:ext cx="534377" cy="259045"/>
    <xdr:sp macro="" textlink="">
      <xdr:nvSpPr>
        <xdr:cNvPr id="678" name="テキスト ボックス 677"/>
        <xdr:cNvSpPr txBox="1"/>
      </xdr:nvSpPr>
      <xdr:spPr>
        <a:xfrm>
          <a:off x="13436111" y="170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24129</xdr:rowOff>
    </xdr:from>
    <xdr:to>
      <xdr:col>18</xdr:col>
      <xdr:colOff>492125</xdr:colOff>
      <xdr:row>99</xdr:row>
      <xdr:rowOff>125729</xdr:rowOff>
    </xdr:to>
    <xdr:sp macro="" textlink="">
      <xdr:nvSpPr>
        <xdr:cNvPr id="679" name="円/楕円 678"/>
        <xdr:cNvSpPr/>
      </xdr:nvSpPr>
      <xdr:spPr>
        <a:xfrm>
          <a:off x="12763500" y="169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116856</xdr:rowOff>
    </xdr:from>
    <xdr:ext cx="534377" cy="259045"/>
    <xdr:sp macro="" textlink="">
      <xdr:nvSpPr>
        <xdr:cNvPr id="680" name="テキスト ボックス 679"/>
        <xdr:cNvSpPr txBox="1"/>
      </xdr:nvSpPr>
      <xdr:spPr>
        <a:xfrm>
          <a:off x="12547111" y="1709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87716</xdr:rowOff>
    </xdr:from>
    <xdr:to>
      <xdr:col>32</xdr:col>
      <xdr:colOff>187325</xdr:colOff>
      <xdr:row>38</xdr:row>
      <xdr:rowOff>139700</xdr:rowOff>
    </xdr:to>
    <xdr:cxnSp macro="">
      <xdr:nvCxnSpPr>
        <xdr:cNvPr id="707" name="直線コネクタ 706"/>
        <xdr:cNvCxnSpPr/>
      </xdr:nvCxnSpPr>
      <xdr:spPr>
        <a:xfrm>
          <a:off x="21323300" y="6602816"/>
          <a:ext cx="8382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08"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87716</xdr:rowOff>
    </xdr:from>
    <xdr:to>
      <xdr:col>31</xdr:col>
      <xdr:colOff>34925</xdr:colOff>
      <xdr:row>38</xdr:row>
      <xdr:rowOff>139700</xdr:rowOff>
    </xdr:to>
    <xdr:cxnSp macro="">
      <xdr:nvCxnSpPr>
        <xdr:cNvPr id="710" name="直線コネクタ 709"/>
        <xdr:cNvCxnSpPr/>
      </xdr:nvCxnSpPr>
      <xdr:spPr>
        <a:xfrm flipV="1">
          <a:off x="20434300" y="6602816"/>
          <a:ext cx="8890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18308</xdr:rowOff>
    </xdr:from>
    <xdr:to>
      <xdr:col>31</xdr:col>
      <xdr:colOff>85725</xdr:colOff>
      <xdr:row>38</xdr:row>
      <xdr:rowOff>119908</xdr:rowOff>
    </xdr:to>
    <xdr:sp macro="" textlink="">
      <xdr:nvSpPr>
        <xdr:cNvPr id="711" name="フローチャート : 判断 710"/>
        <xdr:cNvSpPr/>
      </xdr:nvSpPr>
      <xdr:spPr>
        <a:xfrm>
          <a:off x="21272500" y="65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136435</xdr:rowOff>
    </xdr:from>
    <xdr:ext cx="469744" cy="259045"/>
    <xdr:sp macro="" textlink="">
      <xdr:nvSpPr>
        <xdr:cNvPr id="712" name="テキスト ボックス 711"/>
        <xdr:cNvSpPr txBox="1"/>
      </xdr:nvSpPr>
      <xdr:spPr>
        <a:xfrm>
          <a:off x="21088427" y="630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3" name="直線コネクタ 71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22058</xdr:rowOff>
    </xdr:from>
    <xdr:to>
      <xdr:col>29</xdr:col>
      <xdr:colOff>568325</xdr:colOff>
      <xdr:row>38</xdr:row>
      <xdr:rowOff>123658</xdr:rowOff>
    </xdr:to>
    <xdr:sp macro="" textlink="">
      <xdr:nvSpPr>
        <xdr:cNvPr id="714" name="フローチャート : 判断 713"/>
        <xdr:cNvSpPr/>
      </xdr:nvSpPr>
      <xdr:spPr>
        <a:xfrm>
          <a:off x="20383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140184</xdr:rowOff>
    </xdr:from>
    <xdr:ext cx="469744" cy="259045"/>
    <xdr:sp macro="" textlink="">
      <xdr:nvSpPr>
        <xdr:cNvPr id="715" name="テキスト ボックス 714"/>
        <xdr:cNvSpPr txBox="1"/>
      </xdr:nvSpPr>
      <xdr:spPr>
        <a:xfrm>
          <a:off x="20199427"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6" name="直線コネクタ 71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10170</xdr:rowOff>
    </xdr:from>
    <xdr:to>
      <xdr:col>28</xdr:col>
      <xdr:colOff>365125</xdr:colOff>
      <xdr:row>38</xdr:row>
      <xdr:rowOff>111770</xdr:rowOff>
    </xdr:to>
    <xdr:sp macro="" textlink="">
      <xdr:nvSpPr>
        <xdr:cNvPr id="717" name="フローチャート : 判断 716"/>
        <xdr:cNvSpPr/>
      </xdr:nvSpPr>
      <xdr:spPr>
        <a:xfrm>
          <a:off x="19494500" y="65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128297</xdr:rowOff>
    </xdr:from>
    <xdr:ext cx="469744" cy="259045"/>
    <xdr:sp macro="" textlink="">
      <xdr:nvSpPr>
        <xdr:cNvPr id="718" name="テキスト ボックス 717"/>
        <xdr:cNvSpPr txBox="1"/>
      </xdr:nvSpPr>
      <xdr:spPr>
        <a:xfrm>
          <a:off x="19310427" y="6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28687</xdr:rowOff>
    </xdr:from>
    <xdr:to>
      <xdr:col>27</xdr:col>
      <xdr:colOff>161925</xdr:colOff>
      <xdr:row>38</xdr:row>
      <xdr:rowOff>130287</xdr:rowOff>
    </xdr:to>
    <xdr:sp macro="" textlink="">
      <xdr:nvSpPr>
        <xdr:cNvPr id="719" name="フローチャート : 判断 718"/>
        <xdr:cNvSpPr/>
      </xdr:nvSpPr>
      <xdr:spPr>
        <a:xfrm>
          <a:off x="18605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146814</xdr:rowOff>
    </xdr:from>
    <xdr:ext cx="469744" cy="259045"/>
    <xdr:sp macro="" textlink="">
      <xdr:nvSpPr>
        <xdr:cNvPr id="720" name="テキスト ボックス 719"/>
        <xdr:cNvSpPr txBox="1"/>
      </xdr:nvSpPr>
      <xdr:spPr>
        <a:xfrm>
          <a:off x="18421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6" name="円/楕円 72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36916</xdr:rowOff>
    </xdr:from>
    <xdr:to>
      <xdr:col>31</xdr:col>
      <xdr:colOff>85725</xdr:colOff>
      <xdr:row>38</xdr:row>
      <xdr:rowOff>138516</xdr:rowOff>
    </xdr:to>
    <xdr:sp macro="" textlink="">
      <xdr:nvSpPr>
        <xdr:cNvPr id="728" name="円/楕円 727"/>
        <xdr:cNvSpPr/>
      </xdr:nvSpPr>
      <xdr:spPr>
        <a:xfrm>
          <a:off x="21272500" y="65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129643</xdr:rowOff>
    </xdr:from>
    <xdr:ext cx="469744" cy="259045"/>
    <xdr:sp macro="" textlink="">
      <xdr:nvSpPr>
        <xdr:cNvPr id="729" name="テキスト ボックス 728"/>
        <xdr:cNvSpPr txBox="1"/>
      </xdr:nvSpPr>
      <xdr:spPr>
        <a:xfrm>
          <a:off x="21088427" y="664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0" name="円/楕円 72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1" name="テキスト ボックス 73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2" name="円/楕円 73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3" name="テキスト ボックス 73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4" name="円/楕円 73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5" name="テキスト ボックス 73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75120</xdr:rowOff>
    </xdr:from>
    <xdr:to>
      <xdr:col>32</xdr:col>
      <xdr:colOff>187325</xdr:colOff>
      <xdr:row>55</xdr:row>
      <xdr:rowOff>80550</xdr:rowOff>
    </xdr:to>
    <xdr:cxnSp macro="">
      <xdr:nvCxnSpPr>
        <xdr:cNvPr id="760" name="直線コネクタ 759"/>
        <xdr:cNvCxnSpPr/>
      </xdr:nvCxnSpPr>
      <xdr:spPr>
        <a:xfrm flipV="1">
          <a:off x="21323300" y="9504870"/>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1"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80550</xdr:rowOff>
    </xdr:from>
    <xdr:to>
      <xdr:col>31</xdr:col>
      <xdr:colOff>34925</xdr:colOff>
      <xdr:row>55</xdr:row>
      <xdr:rowOff>153930</xdr:rowOff>
    </xdr:to>
    <xdr:cxnSp macro="">
      <xdr:nvCxnSpPr>
        <xdr:cNvPr id="763" name="直線コネクタ 762"/>
        <xdr:cNvCxnSpPr/>
      </xdr:nvCxnSpPr>
      <xdr:spPr>
        <a:xfrm flipV="1">
          <a:off x="20434300" y="9510300"/>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21006</xdr:rowOff>
    </xdr:from>
    <xdr:to>
      <xdr:col>31</xdr:col>
      <xdr:colOff>85725</xdr:colOff>
      <xdr:row>56</xdr:row>
      <xdr:rowOff>122606</xdr:rowOff>
    </xdr:to>
    <xdr:sp macro="" textlink="">
      <xdr:nvSpPr>
        <xdr:cNvPr id="764" name="フローチャート : 判断 763"/>
        <xdr:cNvSpPr/>
      </xdr:nvSpPr>
      <xdr:spPr>
        <a:xfrm>
          <a:off x="21272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113733</xdr:rowOff>
    </xdr:from>
    <xdr:ext cx="469744" cy="259045"/>
    <xdr:sp macro="" textlink="">
      <xdr:nvSpPr>
        <xdr:cNvPr id="765" name="テキスト ボックス 764"/>
        <xdr:cNvSpPr txBox="1"/>
      </xdr:nvSpPr>
      <xdr:spPr>
        <a:xfrm>
          <a:off x="21088427" y="97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153930</xdr:rowOff>
    </xdr:from>
    <xdr:to>
      <xdr:col>29</xdr:col>
      <xdr:colOff>517525</xdr:colOff>
      <xdr:row>55</xdr:row>
      <xdr:rowOff>156216</xdr:rowOff>
    </xdr:to>
    <xdr:cxnSp macro="">
      <xdr:nvCxnSpPr>
        <xdr:cNvPr id="766" name="直線コネクタ 765"/>
        <xdr:cNvCxnSpPr/>
      </xdr:nvCxnSpPr>
      <xdr:spPr>
        <a:xfrm flipV="1">
          <a:off x="19545300" y="95836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1346</xdr:rowOff>
    </xdr:from>
    <xdr:to>
      <xdr:col>29</xdr:col>
      <xdr:colOff>568325</xdr:colOff>
      <xdr:row>56</xdr:row>
      <xdr:rowOff>102946</xdr:rowOff>
    </xdr:to>
    <xdr:sp macro="" textlink="">
      <xdr:nvSpPr>
        <xdr:cNvPr id="767" name="フローチャート : 判断 766"/>
        <xdr:cNvSpPr/>
      </xdr:nvSpPr>
      <xdr:spPr>
        <a:xfrm>
          <a:off x="20383500" y="960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94073</xdr:rowOff>
    </xdr:from>
    <xdr:ext cx="469744" cy="259045"/>
    <xdr:sp macro="" textlink="">
      <xdr:nvSpPr>
        <xdr:cNvPr id="768" name="テキスト ボックス 767"/>
        <xdr:cNvSpPr txBox="1"/>
      </xdr:nvSpPr>
      <xdr:spPr>
        <a:xfrm>
          <a:off x="20199427" y="969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156216</xdr:rowOff>
    </xdr:from>
    <xdr:to>
      <xdr:col>28</xdr:col>
      <xdr:colOff>314325</xdr:colOff>
      <xdr:row>55</xdr:row>
      <xdr:rowOff>159931</xdr:rowOff>
    </xdr:to>
    <xdr:cxnSp macro="">
      <xdr:nvCxnSpPr>
        <xdr:cNvPr id="769" name="直線コネクタ 768"/>
        <xdr:cNvCxnSpPr/>
      </xdr:nvCxnSpPr>
      <xdr:spPr>
        <a:xfrm flipV="1">
          <a:off x="18656300" y="9585966"/>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103188</xdr:rowOff>
    </xdr:from>
    <xdr:to>
      <xdr:col>28</xdr:col>
      <xdr:colOff>365125</xdr:colOff>
      <xdr:row>56</xdr:row>
      <xdr:rowOff>33338</xdr:rowOff>
    </xdr:to>
    <xdr:sp macro="" textlink="">
      <xdr:nvSpPr>
        <xdr:cNvPr id="770" name="フローチャート : 判断 769"/>
        <xdr:cNvSpPr/>
      </xdr:nvSpPr>
      <xdr:spPr>
        <a:xfrm>
          <a:off x="19494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49865</xdr:rowOff>
    </xdr:from>
    <xdr:ext cx="469744" cy="259045"/>
    <xdr:sp macro="" textlink="">
      <xdr:nvSpPr>
        <xdr:cNvPr id="771" name="テキスト ボックス 770"/>
        <xdr:cNvSpPr txBox="1"/>
      </xdr:nvSpPr>
      <xdr:spPr>
        <a:xfrm>
          <a:off x="19310427" y="9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154165</xdr:rowOff>
    </xdr:from>
    <xdr:to>
      <xdr:col>27</xdr:col>
      <xdr:colOff>161925</xdr:colOff>
      <xdr:row>56</xdr:row>
      <xdr:rowOff>84315</xdr:rowOff>
    </xdr:to>
    <xdr:sp macro="" textlink="">
      <xdr:nvSpPr>
        <xdr:cNvPr id="772" name="フローチャート : 判断 771"/>
        <xdr:cNvSpPr/>
      </xdr:nvSpPr>
      <xdr:spPr>
        <a:xfrm>
          <a:off x="18605500" y="95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75442</xdr:rowOff>
    </xdr:from>
    <xdr:ext cx="469744" cy="259045"/>
    <xdr:sp macro="" textlink="">
      <xdr:nvSpPr>
        <xdr:cNvPr id="773" name="テキスト ボックス 772"/>
        <xdr:cNvSpPr txBox="1"/>
      </xdr:nvSpPr>
      <xdr:spPr>
        <a:xfrm>
          <a:off x="18421427" y="96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24320</xdr:rowOff>
    </xdr:from>
    <xdr:to>
      <xdr:col>32</xdr:col>
      <xdr:colOff>238125</xdr:colOff>
      <xdr:row>55</xdr:row>
      <xdr:rowOff>125920</xdr:rowOff>
    </xdr:to>
    <xdr:sp macro="" textlink="">
      <xdr:nvSpPr>
        <xdr:cNvPr id="779" name="円/楕円 778"/>
        <xdr:cNvSpPr/>
      </xdr:nvSpPr>
      <xdr:spPr>
        <a:xfrm>
          <a:off x="22110700" y="94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47197</xdr:rowOff>
    </xdr:from>
    <xdr:ext cx="469744" cy="259045"/>
    <xdr:sp macro="" textlink="">
      <xdr:nvSpPr>
        <xdr:cNvPr id="780" name="貸付金該当値テキスト"/>
        <xdr:cNvSpPr txBox="1"/>
      </xdr:nvSpPr>
      <xdr:spPr>
        <a:xfrm>
          <a:off x="22212300" y="93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29750</xdr:rowOff>
    </xdr:from>
    <xdr:to>
      <xdr:col>31</xdr:col>
      <xdr:colOff>85725</xdr:colOff>
      <xdr:row>55</xdr:row>
      <xdr:rowOff>131350</xdr:rowOff>
    </xdr:to>
    <xdr:sp macro="" textlink="">
      <xdr:nvSpPr>
        <xdr:cNvPr id="781" name="円/楕円 780"/>
        <xdr:cNvSpPr/>
      </xdr:nvSpPr>
      <xdr:spPr>
        <a:xfrm>
          <a:off x="21272500" y="94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147877</xdr:rowOff>
    </xdr:from>
    <xdr:ext cx="469744" cy="259045"/>
    <xdr:sp macro="" textlink="">
      <xdr:nvSpPr>
        <xdr:cNvPr id="782" name="テキスト ボックス 781"/>
        <xdr:cNvSpPr txBox="1"/>
      </xdr:nvSpPr>
      <xdr:spPr>
        <a:xfrm>
          <a:off x="21088427" y="92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103130</xdr:rowOff>
    </xdr:from>
    <xdr:to>
      <xdr:col>29</xdr:col>
      <xdr:colOff>568325</xdr:colOff>
      <xdr:row>56</xdr:row>
      <xdr:rowOff>33280</xdr:rowOff>
    </xdr:to>
    <xdr:sp macro="" textlink="">
      <xdr:nvSpPr>
        <xdr:cNvPr id="783" name="円/楕円 782"/>
        <xdr:cNvSpPr/>
      </xdr:nvSpPr>
      <xdr:spPr>
        <a:xfrm>
          <a:off x="20383500" y="9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49807</xdr:rowOff>
    </xdr:from>
    <xdr:ext cx="469744" cy="259045"/>
    <xdr:sp macro="" textlink="">
      <xdr:nvSpPr>
        <xdr:cNvPr id="784" name="テキスト ボックス 783"/>
        <xdr:cNvSpPr txBox="1"/>
      </xdr:nvSpPr>
      <xdr:spPr>
        <a:xfrm>
          <a:off x="20199427" y="9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105416</xdr:rowOff>
    </xdr:from>
    <xdr:to>
      <xdr:col>28</xdr:col>
      <xdr:colOff>365125</xdr:colOff>
      <xdr:row>56</xdr:row>
      <xdr:rowOff>35566</xdr:rowOff>
    </xdr:to>
    <xdr:sp macro="" textlink="">
      <xdr:nvSpPr>
        <xdr:cNvPr id="785" name="円/楕円 784"/>
        <xdr:cNvSpPr/>
      </xdr:nvSpPr>
      <xdr:spPr>
        <a:xfrm>
          <a:off x="19494500" y="95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26693</xdr:rowOff>
    </xdr:from>
    <xdr:ext cx="469744" cy="259045"/>
    <xdr:sp macro="" textlink="">
      <xdr:nvSpPr>
        <xdr:cNvPr id="786" name="テキスト ボックス 785"/>
        <xdr:cNvSpPr txBox="1"/>
      </xdr:nvSpPr>
      <xdr:spPr>
        <a:xfrm>
          <a:off x="19310427" y="9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109131</xdr:rowOff>
    </xdr:from>
    <xdr:to>
      <xdr:col>27</xdr:col>
      <xdr:colOff>161925</xdr:colOff>
      <xdr:row>56</xdr:row>
      <xdr:rowOff>39281</xdr:rowOff>
    </xdr:to>
    <xdr:sp macro="" textlink="">
      <xdr:nvSpPr>
        <xdr:cNvPr id="787" name="円/楕円 786"/>
        <xdr:cNvSpPr/>
      </xdr:nvSpPr>
      <xdr:spPr>
        <a:xfrm>
          <a:off x="18605500" y="953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55808</xdr:rowOff>
    </xdr:from>
    <xdr:ext cx="469744" cy="259045"/>
    <xdr:sp macro="" textlink="">
      <xdr:nvSpPr>
        <xdr:cNvPr id="788" name="テキスト ボックス 787"/>
        <xdr:cNvSpPr txBox="1"/>
      </xdr:nvSpPr>
      <xdr:spPr>
        <a:xfrm>
          <a:off x="18421427" y="931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36285</xdr:rowOff>
    </xdr:from>
    <xdr:to>
      <xdr:col>32</xdr:col>
      <xdr:colOff>187325</xdr:colOff>
      <xdr:row>77</xdr:row>
      <xdr:rowOff>85497</xdr:rowOff>
    </xdr:to>
    <xdr:cxnSp macro="">
      <xdr:nvCxnSpPr>
        <xdr:cNvPr id="818" name="直線コネクタ 817"/>
        <xdr:cNvCxnSpPr/>
      </xdr:nvCxnSpPr>
      <xdr:spPr>
        <a:xfrm flipV="1">
          <a:off x="21323300" y="13237935"/>
          <a:ext cx="838200" cy="4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1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85497</xdr:rowOff>
    </xdr:from>
    <xdr:to>
      <xdr:col>31</xdr:col>
      <xdr:colOff>34925</xdr:colOff>
      <xdr:row>77</xdr:row>
      <xdr:rowOff>115063</xdr:rowOff>
    </xdr:to>
    <xdr:cxnSp macro="">
      <xdr:nvCxnSpPr>
        <xdr:cNvPr id="821" name="直線コネクタ 820"/>
        <xdr:cNvCxnSpPr/>
      </xdr:nvCxnSpPr>
      <xdr:spPr>
        <a:xfrm flipV="1">
          <a:off x="20434300" y="13287147"/>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168923</xdr:rowOff>
    </xdr:from>
    <xdr:to>
      <xdr:col>31</xdr:col>
      <xdr:colOff>85725</xdr:colOff>
      <xdr:row>77</xdr:row>
      <xdr:rowOff>99073</xdr:rowOff>
    </xdr:to>
    <xdr:sp macro="" textlink="">
      <xdr:nvSpPr>
        <xdr:cNvPr id="822" name="フローチャート : 判断 821"/>
        <xdr:cNvSpPr/>
      </xdr:nvSpPr>
      <xdr:spPr>
        <a:xfrm>
          <a:off x="21272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115600</xdr:rowOff>
    </xdr:from>
    <xdr:ext cx="534377" cy="259045"/>
    <xdr:sp macro="" textlink="">
      <xdr:nvSpPr>
        <xdr:cNvPr id="823" name="テキスト ボックス 822"/>
        <xdr:cNvSpPr txBox="1"/>
      </xdr:nvSpPr>
      <xdr:spPr>
        <a:xfrm>
          <a:off x="21056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40970</xdr:rowOff>
    </xdr:from>
    <xdr:to>
      <xdr:col>29</xdr:col>
      <xdr:colOff>517525</xdr:colOff>
      <xdr:row>77</xdr:row>
      <xdr:rowOff>115063</xdr:rowOff>
    </xdr:to>
    <xdr:cxnSp macro="">
      <xdr:nvCxnSpPr>
        <xdr:cNvPr id="824" name="直線コネクタ 823"/>
        <xdr:cNvCxnSpPr/>
      </xdr:nvCxnSpPr>
      <xdr:spPr>
        <a:xfrm>
          <a:off x="19545300" y="13242620"/>
          <a:ext cx="889000" cy="7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19355</xdr:rowOff>
    </xdr:from>
    <xdr:to>
      <xdr:col>29</xdr:col>
      <xdr:colOff>568325</xdr:colOff>
      <xdr:row>77</xdr:row>
      <xdr:rowOff>120955</xdr:rowOff>
    </xdr:to>
    <xdr:sp macro="" textlink="">
      <xdr:nvSpPr>
        <xdr:cNvPr id="825" name="フローチャート : 判断 824"/>
        <xdr:cNvSpPr/>
      </xdr:nvSpPr>
      <xdr:spPr>
        <a:xfrm>
          <a:off x="20383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137482</xdr:rowOff>
    </xdr:from>
    <xdr:ext cx="534377" cy="259045"/>
    <xdr:sp macro="" textlink="">
      <xdr:nvSpPr>
        <xdr:cNvPr id="826" name="テキスト ボックス 825"/>
        <xdr:cNvSpPr txBox="1"/>
      </xdr:nvSpPr>
      <xdr:spPr>
        <a:xfrm>
          <a:off x="20167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40970</xdr:rowOff>
    </xdr:from>
    <xdr:to>
      <xdr:col>28</xdr:col>
      <xdr:colOff>314325</xdr:colOff>
      <xdr:row>77</xdr:row>
      <xdr:rowOff>89929</xdr:rowOff>
    </xdr:to>
    <xdr:cxnSp macro="">
      <xdr:nvCxnSpPr>
        <xdr:cNvPr id="827" name="直線コネクタ 826"/>
        <xdr:cNvCxnSpPr/>
      </xdr:nvCxnSpPr>
      <xdr:spPr>
        <a:xfrm flipV="1">
          <a:off x="18656300" y="13242620"/>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22237</xdr:rowOff>
    </xdr:from>
    <xdr:to>
      <xdr:col>28</xdr:col>
      <xdr:colOff>365125</xdr:colOff>
      <xdr:row>77</xdr:row>
      <xdr:rowOff>123837</xdr:rowOff>
    </xdr:to>
    <xdr:sp macro="" textlink="">
      <xdr:nvSpPr>
        <xdr:cNvPr id="828" name="フローチャート : 判断 827"/>
        <xdr:cNvSpPr/>
      </xdr:nvSpPr>
      <xdr:spPr>
        <a:xfrm>
          <a:off x="19494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114964</xdr:rowOff>
    </xdr:from>
    <xdr:ext cx="534377" cy="259045"/>
    <xdr:sp macro="" textlink="">
      <xdr:nvSpPr>
        <xdr:cNvPr id="829" name="テキスト ボックス 828"/>
        <xdr:cNvSpPr txBox="1"/>
      </xdr:nvSpPr>
      <xdr:spPr>
        <a:xfrm>
          <a:off x="19278111" y="13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9589</xdr:rowOff>
    </xdr:from>
    <xdr:to>
      <xdr:col>27</xdr:col>
      <xdr:colOff>161925</xdr:colOff>
      <xdr:row>77</xdr:row>
      <xdr:rowOff>111189</xdr:rowOff>
    </xdr:to>
    <xdr:sp macro="" textlink="">
      <xdr:nvSpPr>
        <xdr:cNvPr id="830" name="フローチャート : 判断 829"/>
        <xdr:cNvSpPr/>
      </xdr:nvSpPr>
      <xdr:spPr>
        <a:xfrm>
          <a:off x="18605500" y="132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127716</xdr:rowOff>
    </xdr:from>
    <xdr:ext cx="534377" cy="259045"/>
    <xdr:sp macro="" textlink="">
      <xdr:nvSpPr>
        <xdr:cNvPr id="831" name="テキスト ボックス 830"/>
        <xdr:cNvSpPr txBox="1"/>
      </xdr:nvSpPr>
      <xdr:spPr>
        <a:xfrm>
          <a:off x="18389111" y="129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156935</xdr:rowOff>
    </xdr:from>
    <xdr:to>
      <xdr:col>32</xdr:col>
      <xdr:colOff>238125</xdr:colOff>
      <xdr:row>77</xdr:row>
      <xdr:rowOff>87085</xdr:rowOff>
    </xdr:to>
    <xdr:sp macro="" textlink="">
      <xdr:nvSpPr>
        <xdr:cNvPr id="837" name="円/楕円 836"/>
        <xdr:cNvSpPr/>
      </xdr:nvSpPr>
      <xdr:spPr>
        <a:xfrm>
          <a:off x="22110700" y="131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135362</xdr:rowOff>
    </xdr:from>
    <xdr:ext cx="534377" cy="259045"/>
    <xdr:sp macro="" textlink="">
      <xdr:nvSpPr>
        <xdr:cNvPr id="838" name="繰出金該当値テキスト"/>
        <xdr:cNvSpPr txBox="1"/>
      </xdr:nvSpPr>
      <xdr:spPr>
        <a:xfrm>
          <a:off x="22212300" y="131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34697</xdr:rowOff>
    </xdr:from>
    <xdr:to>
      <xdr:col>31</xdr:col>
      <xdr:colOff>85725</xdr:colOff>
      <xdr:row>77</xdr:row>
      <xdr:rowOff>136297</xdr:rowOff>
    </xdr:to>
    <xdr:sp macro="" textlink="">
      <xdr:nvSpPr>
        <xdr:cNvPr id="839" name="円/楕円 838"/>
        <xdr:cNvSpPr/>
      </xdr:nvSpPr>
      <xdr:spPr>
        <a:xfrm>
          <a:off x="21272500" y="132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127424</xdr:rowOff>
    </xdr:from>
    <xdr:ext cx="534377" cy="259045"/>
    <xdr:sp macro="" textlink="">
      <xdr:nvSpPr>
        <xdr:cNvPr id="840" name="テキスト ボックス 839"/>
        <xdr:cNvSpPr txBox="1"/>
      </xdr:nvSpPr>
      <xdr:spPr>
        <a:xfrm>
          <a:off x="21056111" y="133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64263</xdr:rowOff>
    </xdr:from>
    <xdr:to>
      <xdr:col>29</xdr:col>
      <xdr:colOff>568325</xdr:colOff>
      <xdr:row>77</xdr:row>
      <xdr:rowOff>165863</xdr:rowOff>
    </xdr:to>
    <xdr:sp macro="" textlink="">
      <xdr:nvSpPr>
        <xdr:cNvPr id="841" name="円/楕円 840"/>
        <xdr:cNvSpPr/>
      </xdr:nvSpPr>
      <xdr:spPr>
        <a:xfrm>
          <a:off x="20383500" y="132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156990</xdr:rowOff>
    </xdr:from>
    <xdr:ext cx="534377" cy="259045"/>
    <xdr:sp macro="" textlink="">
      <xdr:nvSpPr>
        <xdr:cNvPr id="842" name="テキスト ボックス 841"/>
        <xdr:cNvSpPr txBox="1"/>
      </xdr:nvSpPr>
      <xdr:spPr>
        <a:xfrm>
          <a:off x="20167111" y="133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161620</xdr:rowOff>
    </xdr:from>
    <xdr:to>
      <xdr:col>28</xdr:col>
      <xdr:colOff>365125</xdr:colOff>
      <xdr:row>77</xdr:row>
      <xdr:rowOff>91770</xdr:rowOff>
    </xdr:to>
    <xdr:sp macro="" textlink="">
      <xdr:nvSpPr>
        <xdr:cNvPr id="843" name="円/楕円 842"/>
        <xdr:cNvSpPr/>
      </xdr:nvSpPr>
      <xdr:spPr>
        <a:xfrm>
          <a:off x="19494500" y="131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108297</xdr:rowOff>
    </xdr:from>
    <xdr:ext cx="534377" cy="259045"/>
    <xdr:sp macro="" textlink="">
      <xdr:nvSpPr>
        <xdr:cNvPr id="844" name="テキスト ボックス 843"/>
        <xdr:cNvSpPr txBox="1"/>
      </xdr:nvSpPr>
      <xdr:spPr>
        <a:xfrm>
          <a:off x="19278111" y="129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39129</xdr:rowOff>
    </xdr:from>
    <xdr:to>
      <xdr:col>27</xdr:col>
      <xdr:colOff>161925</xdr:colOff>
      <xdr:row>77</xdr:row>
      <xdr:rowOff>140729</xdr:rowOff>
    </xdr:to>
    <xdr:sp macro="" textlink="">
      <xdr:nvSpPr>
        <xdr:cNvPr id="845" name="円/楕円 844"/>
        <xdr:cNvSpPr/>
      </xdr:nvSpPr>
      <xdr:spPr>
        <a:xfrm>
          <a:off x="18605500" y="132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131856</xdr:rowOff>
    </xdr:from>
    <xdr:ext cx="534377" cy="259045"/>
    <xdr:sp macro="" textlink="">
      <xdr:nvSpPr>
        <xdr:cNvPr id="846" name="テキスト ボックス 845"/>
        <xdr:cNvSpPr txBox="1"/>
      </xdr:nvSpPr>
      <xdr:spPr>
        <a:xfrm>
          <a:off x="18389111" y="133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フローチャート :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1" name="フローチャート :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2" name="テキスト ボックス 87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4" name="フローチャート :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5" name="テキスト ボックス 87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7" name="フローチャート :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8" name="テキスト ボックス 87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フローチャート :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0" name="テキスト ボックス 87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円/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8" name="円/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9" name="テキスト ボックス 88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0" name="円/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1" name="テキスト ボックス 89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2" name="円/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3" name="テキスト ボックス 89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円/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5" name="テキスト ボックス 89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a:t>
          </a:r>
          <a:r>
            <a:rPr kumimoji="1" lang="en-US" altLang="ja-JP" sz="1300">
              <a:latin typeface="ＭＳ Ｐゴシック"/>
            </a:rPr>
            <a:t>593,429</a:t>
          </a:r>
          <a:r>
            <a:rPr kumimoji="1" lang="ja-JP" altLang="en-US" sz="1300">
              <a:latin typeface="ＭＳ Ｐゴシック"/>
            </a:rPr>
            <a:t>円となっている。主な構成項目である人件費は、住民一人当たり</a:t>
          </a:r>
          <a:r>
            <a:rPr kumimoji="1" lang="en-US" altLang="ja-JP" sz="1300">
              <a:latin typeface="ＭＳ Ｐゴシック"/>
            </a:rPr>
            <a:t>92,958</a:t>
          </a:r>
          <a:r>
            <a:rPr kumimoji="1" lang="ja-JP" altLang="en-US" sz="1300">
              <a:latin typeface="ＭＳ Ｐゴシック"/>
            </a:rPr>
            <a:t>円となっていて、類似団体平均と比較すると高い水準となっている。しかし、当町では</a:t>
          </a:r>
          <a:r>
            <a:rPr kumimoji="1" lang="ja-JP" altLang="ja-JP" sz="1300">
              <a:solidFill>
                <a:schemeClr val="dk1"/>
              </a:solidFill>
              <a:effectLst/>
              <a:latin typeface="+mn-lt"/>
              <a:ea typeface="+mn-ea"/>
              <a:cs typeface="+mn-cs"/>
            </a:rPr>
            <a:t>美術館や保育園等の施設を直営で運営していることから、類似団体に比べ職員数が</a:t>
          </a:r>
          <a:r>
            <a:rPr kumimoji="1" lang="ja-JP" altLang="en-US" sz="1300">
              <a:solidFill>
                <a:schemeClr val="dk1"/>
              </a:solidFill>
              <a:effectLst/>
              <a:latin typeface="+mn-lt"/>
              <a:ea typeface="+mn-ea"/>
              <a:cs typeface="+mn-cs"/>
            </a:rPr>
            <a:t>多いためである。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17,605
17,509
192.78
10,033,399
9,490,019
300,074
6,130,365
8,478,945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79284</xdr:rowOff>
    </xdr:from>
    <xdr:to>
      <xdr:col>6</xdr:col>
      <xdr:colOff>511175</xdr:colOff>
      <xdr:row>36</xdr:row>
      <xdr:rowOff>90061</xdr:rowOff>
    </xdr:to>
    <xdr:cxnSp macro="">
      <xdr:nvCxnSpPr>
        <xdr:cNvPr id="63" name="直線コネクタ 62"/>
        <xdr:cNvCxnSpPr/>
      </xdr:nvCxnSpPr>
      <xdr:spPr>
        <a:xfrm flipV="1">
          <a:off x="3797300" y="6080034"/>
          <a:ext cx="838200" cy="1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90061</xdr:rowOff>
    </xdr:from>
    <xdr:to>
      <xdr:col>5</xdr:col>
      <xdr:colOff>358775</xdr:colOff>
      <xdr:row>36</xdr:row>
      <xdr:rowOff>111942</xdr:rowOff>
    </xdr:to>
    <xdr:cxnSp macro="">
      <xdr:nvCxnSpPr>
        <xdr:cNvPr id="66" name="直線コネクタ 65"/>
        <xdr:cNvCxnSpPr/>
      </xdr:nvCxnSpPr>
      <xdr:spPr>
        <a:xfrm flipV="1">
          <a:off x="2908300" y="6262261"/>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43180</xdr:rowOff>
    </xdr:from>
    <xdr:to>
      <xdr:col>5</xdr:col>
      <xdr:colOff>409575</xdr:colOff>
      <xdr:row>35</xdr:row>
      <xdr:rowOff>144780</xdr:rowOff>
    </xdr:to>
    <xdr:sp macro="" textlink="">
      <xdr:nvSpPr>
        <xdr:cNvPr id="67" name="フローチャート :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161307</xdr:rowOff>
    </xdr:from>
    <xdr:ext cx="469744" cy="259045"/>
    <xdr:sp macro="" textlink="">
      <xdr:nvSpPr>
        <xdr:cNvPr id="68" name="テキスト ボックス 67"/>
        <xdr:cNvSpPr txBox="1"/>
      </xdr:nvSpPr>
      <xdr:spPr>
        <a:xfrm>
          <a:off x="3562427"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93000</xdr:rowOff>
    </xdr:from>
    <xdr:to>
      <xdr:col>4</xdr:col>
      <xdr:colOff>155575</xdr:colOff>
      <xdr:row>36</xdr:row>
      <xdr:rowOff>111942</xdr:rowOff>
    </xdr:to>
    <xdr:cxnSp macro="">
      <xdr:nvCxnSpPr>
        <xdr:cNvPr id="69" name="直線コネクタ 68"/>
        <xdr:cNvCxnSpPr/>
      </xdr:nvCxnSpPr>
      <xdr:spPr>
        <a:xfrm>
          <a:off x="2019300" y="6265200"/>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102289</xdr:rowOff>
    </xdr:from>
    <xdr:to>
      <xdr:col>4</xdr:col>
      <xdr:colOff>206375</xdr:colOff>
      <xdr:row>36</xdr:row>
      <xdr:rowOff>32439</xdr:rowOff>
    </xdr:to>
    <xdr:sp macro="" textlink="">
      <xdr:nvSpPr>
        <xdr:cNvPr id="70" name="フローチャート : 判断 69"/>
        <xdr:cNvSpPr/>
      </xdr:nvSpPr>
      <xdr:spPr>
        <a:xfrm>
          <a:off x="2857500" y="61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48966</xdr:rowOff>
    </xdr:from>
    <xdr:ext cx="469744" cy="259045"/>
    <xdr:sp macro="" textlink="">
      <xdr:nvSpPr>
        <xdr:cNvPr id="71" name="テキスト ボックス 70"/>
        <xdr:cNvSpPr txBox="1"/>
      </xdr:nvSpPr>
      <xdr:spPr>
        <a:xfrm>
          <a:off x="2673427"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77978</xdr:rowOff>
    </xdr:from>
    <xdr:to>
      <xdr:col>2</xdr:col>
      <xdr:colOff>638175</xdr:colOff>
      <xdr:row>36</xdr:row>
      <xdr:rowOff>93000</xdr:rowOff>
    </xdr:to>
    <xdr:cxnSp macro="">
      <xdr:nvCxnSpPr>
        <xdr:cNvPr id="72" name="直線コネクタ 71"/>
        <xdr:cNvCxnSpPr/>
      </xdr:nvCxnSpPr>
      <xdr:spPr>
        <a:xfrm>
          <a:off x="1130300" y="6078728"/>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31750</xdr:rowOff>
    </xdr:from>
    <xdr:to>
      <xdr:col>3</xdr:col>
      <xdr:colOff>3175</xdr:colOff>
      <xdr:row>35</xdr:row>
      <xdr:rowOff>133350</xdr:rowOff>
    </xdr:to>
    <xdr:sp macro="" textlink="">
      <xdr:nvSpPr>
        <xdr:cNvPr id="73" name="フローチャート : 判断 72"/>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149877</xdr:rowOff>
    </xdr:from>
    <xdr:ext cx="469744" cy="259045"/>
    <xdr:sp macro="" textlink="">
      <xdr:nvSpPr>
        <xdr:cNvPr id="74" name="テキスト ボックス 73"/>
        <xdr:cNvSpPr txBox="1"/>
      </xdr:nvSpPr>
      <xdr:spPr>
        <a:xfrm>
          <a:off x="1784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152255</xdr:rowOff>
    </xdr:from>
    <xdr:to>
      <xdr:col>1</xdr:col>
      <xdr:colOff>485775</xdr:colOff>
      <xdr:row>34</xdr:row>
      <xdr:rowOff>82405</xdr:rowOff>
    </xdr:to>
    <xdr:sp macro="" textlink="">
      <xdr:nvSpPr>
        <xdr:cNvPr id="75" name="フローチャート : 判断 74"/>
        <xdr:cNvSpPr/>
      </xdr:nvSpPr>
      <xdr:spPr>
        <a:xfrm>
          <a:off x="1079500" y="581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98932</xdr:rowOff>
    </xdr:from>
    <xdr:ext cx="469744" cy="259045"/>
    <xdr:sp macro="" textlink="">
      <xdr:nvSpPr>
        <xdr:cNvPr id="76" name="テキスト ボックス 75"/>
        <xdr:cNvSpPr txBox="1"/>
      </xdr:nvSpPr>
      <xdr:spPr>
        <a:xfrm>
          <a:off x="895427" y="558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28484</xdr:rowOff>
    </xdr:from>
    <xdr:to>
      <xdr:col>6</xdr:col>
      <xdr:colOff>561975</xdr:colOff>
      <xdr:row>35</xdr:row>
      <xdr:rowOff>130084</xdr:rowOff>
    </xdr:to>
    <xdr:sp macro="" textlink="">
      <xdr:nvSpPr>
        <xdr:cNvPr id="82" name="円/楕円 81"/>
        <xdr:cNvSpPr/>
      </xdr:nvSpPr>
      <xdr:spPr>
        <a:xfrm>
          <a:off x="45847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51361</xdr:rowOff>
    </xdr:from>
    <xdr:ext cx="469744" cy="259045"/>
    <xdr:sp macro="" textlink="">
      <xdr:nvSpPr>
        <xdr:cNvPr id="83" name="議会費該当値テキスト"/>
        <xdr:cNvSpPr txBox="1"/>
      </xdr:nvSpPr>
      <xdr:spPr>
        <a:xfrm>
          <a:off x="4686300" y="58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39261</xdr:rowOff>
    </xdr:from>
    <xdr:to>
      <xdr:col>5</xdr:col>
      <xdr:colOff>409575</xdr:colOff>
      <xdr:row>36</xdr:row>
      <xdr:rowOff>140861</xdr:rowOff>
    </xdr:to>
    <xdr:sp macro="" textlink="">
      <xdr:nvSpPr>
        <xdr:cNvPr id="84" name="円/楕円 83"/>
        <xdr:cNvSpPr/>
      </xdr:nvSpPr>
      <xdr:spPr>
        <a:xfrm>
          <a:off x="3746500" y="62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131988</xdr:rowOff>
    </xdr:from>
    <xdr:ext cx="469744" cy="259045"/>
    <xdr:sp macro="" textlink="">
      <xdr:nvSpPr>
        <xdr:cNvPr id="85" name="テキスト ボックス 84"/>
        <xdr:cNvSpPr txBox="1"/>
      </xdr:nvSpPr>
      <xdr:spPr>
        <a:xfrm>
          <a:off x="3562427" y="63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61142</xdr:rowOff>
    </xdr:from>
    <xdr:to>
      <xdr:col>4</xdr:col>
      <xdr:colOff>206375</xdr:colOff>
      <xdr:row>36</xdr:row>
      <xdr:rowOff>162742</xdr:rowOff>
    </xdr:to>
    <xdr:sp macro="" textlink="">
      <xdr:nvSpPr>
        <xdr:cNvPr id="86" name="円/楕円 85"/>
        <xdr:cNvSpPr/>
      </xdr:nvSpPr>
      <xdr:spPr>
        <a:xfrm>
          <a:off x="2857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153869</xdr:rowOff>
    </xdr:from>
    <xdr:ext cx="469744" cy="259045"/>
    <xdr:sp macro="" textlink="">
      <xdr:nvSpPr>
        <xdr:cNvPr id="87" name="テキスト ボックス 86"/>
        <xdr:cNvSpPr txBox="1"/>
      </xdr:nvSpPr>
      <xdr:spPr>
        <a:xfrm>
          <a:off x="2673427" y="632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42200</xdr:rowOff>
    </xdr:from>
    <xdr:to>
      <xdr:col>3</xdr:col>
      <xdr:colOff>3175</xdr:colOff>
      <xdr:row>36</xdr:row>
      <xdr:rowOff>143800</xdr:rowOff>
    </xdr:to>
    <xdr:sp macro="" textlink="">
      <xdr:nvSpPr>
        <xdr:cNvPr id="88" name="円/楕円 87"/>
        <xdr:cNvSpPr/>
      </xdr:nvSpPr>
      <xdr:spPr>
        <a:xfrm>
          <a:off x="1968500" y="62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134927</xdr:rowOff>
    </xdr:from>
    <xdr:ext cx="469744" cy="259045"/>
    <xdr:sp macro="" textlink="">
      <xdr:nvSpPr>
        <xdr:cNvPr id="89" name="テキスト ボックス 88"/>
        <xdr:cNvSpPr txBox="1"/>
      </xdr:nvSpPr>
      <xdr:spPr>
        <a:xfrm>
          <a:off x="1784427" y="63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27178</xdr:rowOff>
    </xdr:from>
    <xdr:to>
      <xdr:col>1</xdr:col>
      <xdr:colOff>485775</xdr:colOff>
      <xdr:row>35</xdr:row>
      <xdr:rowOff>128778</xdr:rowOff>
    </xdr:to>
    <xdr:sp macro="" textlink="">
      <xdr:nvSpPr>
        <xdr:cNvPr id="90" name="円/楕円 89"/>
        <xdr:cNvSpPr/>
      </xdr:nvSpPr>
      <xdr:spPr>
        <a:xfrm>
          <a:off x="1079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119905</xdr:rowOff>
    </xdr:from>
    <xdr:ext cx="469744" cy="259045"/>
    <xdr:sp macro="" textlink="">
      <xdr:nvSpPr>
        <xdr:cNvPr id="91" name="テキスト ボックス 90"/>
        <xdr:cNvSpPr txBox="1"/>
      </xdr:nvSpPr>
      <xdr:spPr>
        <a:xfrm>
          <a:off x="895427"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78773</xdr:rowOff>
    </xdr:from>
    <xdr:to>
      <xdr:col>6</xdr:col>
      <xdr:colOff>511175</xdr:colOff>
      <xdr:row>58</xdr:row>
      <xdr:rowOff>147236</xdr:rowOff>
    </xdr:to>
    <xdr:cxnSp macro="">
      <xdr:nvCxnSpPr>
        <xdr:cNvPr id="122" name="直線コネクタ 121"/>
        <xdr:cNvCxnSpPr/>
      </xdr:nvCxnSpPr>
      <xdr:spPr>
        <a:xfrm flipV="1">
          <a:off x="3797300" y="10022873"/>
          <a:ext cx="838200" cy="6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147236</xdr:rowOff>
    </xdr:from>
    <xdr:to>
      <xdr:col>5</xdr:col>
      <xdr:colOff>358775</xdr:colOff>
      <xdr:row>58</xdr:row>
      <xdr:rowOff>168452</xdr:rowOff>
    </xdr:to>
    <xdr:cxnSp macro="">
      <xdr:nvCxnSpPr>
        <xdr:cNvPr id="125" name="直線コネクタ 124"/>
        <xdr:cNvCxnSpPr/>
      </xdr:nvCxnSpPr>
      <xdr:spPr>
        <a:xfrm flipV="1">
          <a:off x="2908300" y="10091336"/>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93033</xdr:rowOff>
    </xdr:from>
    <xdr:to>
      <xdr:col>5</xdr:col>
      <xdr:colOff>409575</xdr:colOff>
      <xdr:row>59</xdr:row>
      <xdr:rowOff>23183</xdr:rowOff>
    </xdr:to>
    <xdr:sp macro="" textlink="">
      <xdr:nvSpPr>
        <xdr:cNvPr id="126" name="フローチャート : 判断 125"/>
        <xdr:cNvSpPr/>
      </xdr:nvSpPr>
      <xdr:spPr>
        <a:xfrm>
          <a:off x="3746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39710</xdr:rowOff>
    </xdr:from>
    <xdr:ext cx="534377" cy="259045"/>
    <xdr:sp macro="" textlink="">
      <xdr:nvSpPr>
        <xdr:cNvPr id="127" name="テキスト ボックス 126"/>
        <xdr:cNvSpPr txBox="1"/>
      </xdr:nvSpPr>
      <xdr:spPr>
        <a:xfrm>
          <a:off x="3530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137097</xdr:rowOff>
    </xdr:from>
    <xdr:to>
      <xdr:col>4</xdr:col>
      <xdr:colOff>155575</xdr:colOff>
      <xdr:row>58</xdr:row>
      <xdr:rowOff>168452</xdr:rowOff>
    </xdr:to>
    <xdr:cxnSp macro="">
      <xdr:nvCxnSpPr>
        <xdr:cNvPr id="128" name="直線コネクタ 127"/>
        <xdr:cNvCxnSpPr/>
      </xdr:nvCxnSpPr>
      <xdr:spPr>
        <a:xfrm>
          <a:off x="2019300" y="10081197"/>
          <a:ext cx="889000" cy="3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90353</xdr:rowOff>
    </xdr:from>
    <xdr:to>
      <xdr:col>4</xdr:col>
      <xdr:colOff>206375</xdr:colOff>
      <xdr:row>59</xdr:row>
      <xdr:rowOff>20503</xdr:rowOff>
    </xdr:to>
    <xdr:sp macro="" textlink="">
      <xdr:nvSpPr>
        <xdr:cNvPr id="129" name="フローチャート : 判断 128"/>
        <xdr:cNvSpPr/>
      </xdr:nvSpPr>
      <xdr:spPr>
        <a:xfrm>
          <a:off x="2857500" y="1003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37030</xdr:rowOff>
    </xdr:from>
    <xdr:ext cx="534377" cy="259045"/>
    <xdr:sp macro="" textlink="">
      <xdr:nvSpPr>
        <xdr:cNvPr id="130" name="テキスト ボックス 129"/>
        <xdr:cNvSpPr txBox="1"/>
      </xdr:nvSpPr>
      <xdr:spPr>
        <a:xfrm>
          <a:off x="2641111" y="9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137097</xdr:rowOff>
    </xdr:from>
    <xdr:to>
      <xdr:col>2</xdr:col>
      <xdr:colOff>638175</xdr:colOff>
      <xdr:row>58</xdr:row>
      <xdr:rowOff>151060</xdr:rowOff>
    </xdr:to>
    <xdr:cxnSp macro="">
      <xdr:nvCxnSpPr>
        <xdr:cNvPr id="131" name="直線コネクタ 130"/>
        <xdr:cNvCxnSpPr/>
      </xdr:nvCxnSpPr>
      <xdr:spPr>
        <a:xfrm flipV="1">
          <a:off x="1130300" y="10081197"/>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7326</xdr:rowOff>
    </xdr:from>
    <xdr:to>
      <xdr:col>3</xdr:col>
      <xdr:colOff>3175</xdr:colOff>
      <xdr:row>57</xdr:row>
      <xdr:rowOff>108926</xdr:rowOff>
    </xdr:to>
    <xdr:sp macro="" textlink="">
      <xdr:nvSpPr>
        <xdr:cNvPr id="132" name="フローチャート : 判断 131"/>
        <xdr:cNvSpPr/>
      </xdr:nvSpPr>
      <xdr:spPr>
        <a:xfrm>
          <a:off x="1968500" y="97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125453</xdr:rowOff>
    </xdr:from>
    <xdr:ext cx="599010" cy="259045"/>
    <xdr:sp macro="" textlink="">
      <xdr:nvSpPr>
        <xdr:cNvPr id="133" name="テキスト ボックス 132"/>
        <xdr:cNvSpPr txBox="1"/>
      </xdr:nvSpPr>
      <xdr:spPr>
        <a:xfrm>
          <a:off x="1719794" y="955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67539</xdr:rowOff>
    </xdr:from>
    <xdr:to>
      <xdr:col>1</xdr:col>
      <xdr:colOff>485775</xdr:colOff>
      <xdr:row>58</xdr:row>
      <xdr:rowOff>169139</xdr:rowOff>
    </xdr:to>
    <xdr:sp macro="" textlink="">
      <xdr:nvSpPr>
        <xdr:cNvPr id="134" name="フローチャート : 判断 133"/>
        <xdr:cNvSpPr/>
      </xdr:nvSpPr>
      <xdr:spPr>
        <a:xfrm>
          <a:off x="1079500" y="1001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14216</xdr:rowOff>
    </xdr:from>
    <xdr:ext cx="534377" cy="259045"/>
    <xdr:sp macro="" textlink="">
      <xdr:nvSpPr>
        <xdr:cNvPr id="135" name="テキスト ボックス 134"/>
        <xdr:cNvSpPr txBox="1"/>
      </xdr:nvSpPr>
      <xdr:spPr>
        <a:xfrm>
          <a:off x="863111" y="9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27973</xdr:rowOff>
    </xdr:from>
    <xdr:to>
      <xdr:col>6</xdr:col>
      <xdr:colOff>561975</xdr:colOff>
      <xdr:row>58</xdr:row>
      <xdr:rowOff>129573</xdr:rowOff>
    </xdr:to>
    <xdr:sp macro="" textlink="">
      <xdr:nvSpPr>
        <xdr:cNvPr id="141" name="円/楕円 140"/>
        <xdr:cNvSpPr/>
      </xdr:nvSpPr>
      <xdr:spPr>
        <a:xfrm>
          <a:off x="4584700" y="99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158800</xdr:rowOff>
    </xdr:from>
    <xdr:ext cx="599010" cy="259045"/>
    <xdr:sp macro="" textlink="">
      <xdr:nvSpPr>
        <xdr:cNvPr id="142" name="総務費該当値テキスト"/>
        <xdr:cNvSpPr txBox="1"/>
      </xdr:nvSpPr>
      <xdr:spPr>
        <a:xfrm>
          <a:off x="4686300" y="976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96436</xdr:rowOff>
    </xdr:from>
    <xdr:to>
      <xdr:col>5</xdr:col>
      <xdr:colOff>409575</xdr:colOff>
      <xdr:row>59</xdr:row>
      <xdr:rowOff>26586</xdr:rowOff>
    </xdr:to>
    <xdr:sp macro="" textlink="">
      <xdr:nvSpPr>
        <xdr:cNvPr id="143" name="円/楕円 142"/>
        <xdr:cNvSpPr/>
      </xdr:nvSpPr>
      <xdr:spPr>
        <a:xfrm>
          <a:off x="3746500" y="100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17713</xdr:rowOff>
    </xdr:from>
    <xdr:ext cx="534377" cy="259045"/>
    <xdr:sp macro="" textlink="">
      <xdr:nvSpPr>
        <xdr:cNvPr id="144" name="テキスト ボックス 143"/>
        <xdr:cNvSpPr txBox="1"/>
      </xdr:nvSpPr>
      <xdr:spPr>
        <a:xfrm>
          <a:off x="3530111" y="1013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117652</xdr:rowOff>
    </xdr:from>
    <xdr:to>
      <xdr:col>4</xdr:col>
      <xdr:colOff>206375</xdr:colOff>
      <xdr:row>59</xdr:row>
      <xdr:rowOff>47802</xdr:rowOff>
    </xdr:to>
    <xdr:sp macro="" textlink="">
      <xdr:nvSpPr>
        <xdr:cNvPr id="145" name="円/楕円 144"/>
        <xdr:cNvSpPr/>
      </xdr:nvSpPr>
      <xdr:spPr>
        <a:xfrm>
          <a:off x="2857500" y="100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38929</xdr:rowOff>
    </xdr:from>
    <xdr:ext cx="534377" cy="259045"/>
    <xdr:sp macro="" textlink="">
      <xdr:nvSpPr>
        <xdr:cNvPr id="146" name="テキスト ボックス 145"/>
        <xdr:cNvSpPr txBox="1"/>
      </xdr:nvSpPr>
      <xdr:spPr>
        <a:xfrm>
          <a:off x="2641111" y="101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86297</xdr:rowOff>
    </xdr:from>
    <xdr:to>
      <xdr:col>3</xdr:col>
      <xdr:colOff>3175</xdr:colOff>
      <xdr:row>59</xdr:row>
      <xdr:rowOff>16447</xdr:rowOff>
    </xdr:to>
    <xdr:sp macro="" textlink="">
      <xdr:nvSpPr>
        <xdr:cNvPr id="147" name="円/楕円 146"/>
        <xdr:cNvSpPr/>
      </xdr:nvSpPr>
      <xdr:spPr>
        <a:xfrm>
          <a:off x="1968500" y="100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7574</xdr:rowOff>
    </xdr:from>
    <xdr:ext cx="534377" cy="259045"/>
    <xdr:sp macro="" textlink="">
      <xdr:nvSpPr>
        <xdr:cNvPr id="148" name="テキスト ボックス 147"/>
        <xdr:cNvSpPr txBox="1"/>
      </xdr:nvSpPr>
      <xdr:spPr>
        <a:xfrm>
          <a:off x="1752111" y="101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100260</xdr:rowOff>
    </xdr:from>
    <xdr:to>
      <xdr:col>1</xdr:col>
      <xdr:colOff>485775</xdr:colOff>
      <xdr:row>59</xdr:row>
      <xdr:rowOff>30410</xdr:rowOff>
    </xdr:to>
    <xdr:sp macro="" textlink="">
      <xdr:nvSpPr>
        <xdr:cNvPr id="149" name="円/楕円 148"/>
        <xdr:cNvSpPr/>
      </xdr:nvSpPr>
      <xdr:spPr>
        <a:xfrm>
          <a:off x="1079500" y="100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21537</xdr:rowOff>
    </xdr:from>
    <xdr:ext cx="534377" cy="259045"/>
    <xdr:sp macro="" textlink="">
      <xdr:nvSpPr>
        <xdr:cNvPr id="150" name="テキスト ボックス 149"/>
        <xdr:cNvSpPr txBox="1"/>
      </xdr:nvSpPr>
      <xdr:spPr>
        <a:xfrm>
          <a:off x="863111" y="1013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61987</xdr:rowOff>
    </xdr:from>
    <xdr:to>
      <xdr:col>6</xdr:col>
      <xdr:colOff>511175</xdr:colOff>
      <xdr:row>77</xdr:row>
      <xdr:rowOff>73228</xdr:rowOff>
    </xdr:to>
    <xdr:cxnSp macro="">
      <xdr:nvCxnSpPr>
        <xdr:cNvPr id="176" name="直線コネクタ 175"/>
        <xdr:cNvCxnSpPr/>
      </xdr:nvCxnSpPr>
      <xdr:spPr>
        <a:xfrm flipV="1">
          <a:off x="3797300" y="13263637"/>
          <a:ext cx="8382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73228</xdr:rowOff>
    </xdr:from>
    <xdr:to>
      <xdr:col>5</xdr:col>
      <xdr:colOff>358775</xdr:colOff>
      <xdr:row>77</xdr:row>
      <xdr:rowOff>166115</xdr:rowOff>
    </xdr:to>
    <xdr:cxnSp macro="">
      <xdr:nvCxnSpPr>
        <xdr:cNvPr id="179" name="直線コネクタ 178"/>
        <xdr:cNvCxnSpPr/>
      </xdr:nvCxnSpPr>
      <xdr:spPr>
        <a:xfrm flipV="1">
          <a:off x="2908300" y="13274878"/>
          <a:ext cx="889000" cy="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35722</xdr:rowOff>
    </xdr:from>
    <xdr:to>
      <xdr:col>5</xdr:col>
      <xdr:colOff>409575</xdr:colOff>
      <xdr:row>74</xdr:row>
      <xdr:rowOff>137322</xdr:rowOff>
    </xdr:to>
    <xdr:sp macro="" textlink="">
      <xdr:nvSpPr>
        <xdr:cNvPr id="180" name="フローチャート : 判断 179"/>
        <xdr:cNvSpPr/>
      </xdr:nvSpPr>
      <xdr:spPr>
        <a:xfrm>
          <a:off x="3746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153849</xdr:rowOff>
    </xdr:from>
    <xdr:ext cx="599010" cy="259045"/>
    <xdr:sp macro="" textlink="">
      <xdr:nvSpPr>
        <xdr:cNvPr id="181" name="テキスト ボックス 180"/>
        <xdr:cNvSpPr txBox="1"/>
      </xdr:nvSpPr>
      <xdr:spPr>
        <a:xfrm>
          <a:off x="3497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137768</xdr:rowOff>
    </xdr:from>
    <xdr:to>
      <xdr:col>4</xdr:col>
      <xdr:colOff>155575</xdr:colOff>
      <xdr:row>77</xdr:row>
      <xdr:rowOff>166115</xdr:rowOff>
    </xdr:to>
    <xdr:cxnSp macro="">
      <xdr:nvCxnSpPr>
        <xdr:cNvPr id="182" name="直線コネクタ 181"/>
        <xdr:cNvCxnSpPr/>
      </xdr:nvCxnSpPr>
      <xdr:spPr>
        <a:xfrm>
          <a:off x="2019300" y="13339418"/>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63612</xdr:rowOff>
    </xdr:from>
    <xdr:to>
      <xdr:col>4</xdr:col>
      <xdr:colOff>206375</xdr:colOff>
      <xdr:row>76</xdr:row>
      <xdr:rowOff>165212</xdr:rowOff>
    </xdr:to>
    <xdr:sp macro="" textlink="">
      <xdr:nvSpPr>
        <xdr:cNvPr id="183" name="フローチャート : 判断 182"/>
        <xdr:cNvSpPr/>
      </xdr:nvSpPr>
      <xdr:spPr>
        <a:xfrm>
          <a:off x="2857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10288</xdr:rowOff>
    </xdr:from>
    <xdr:ext cx="599010" cy="259045"/>
    <xdr:sp macro="" textlink="">
      <xdr:nvSpPr>
        <xdr:cNvPr id="184" name="テキスト ボックス 183"/>
        <xdr:cNvSpPr txBox="1"/>
      </xdr:nvSpPr>
      <xdr:spPr>
        <a:xfrm>
          <a:off x="2608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132414</xdr:rowOff>
    </xdr:from>
    <xdr:to>
      <xdr:col>2</xdr:col>
      <xdr:colOff>638175</xdr:colOff>
      <xdr:row>77</xdr:row>
      <xdr:rowOff>137768</xdr:rowOff>
    </xdr:to>
    <xdr:cxnSp macro="">
      <xdr:nvCxnSpPr>
        <xdr:cNvPr id="185" name="直線コネクタ 184"/>
        <xdr:cNvCxnSpPr/>
      </xdr:nvCxnSpPr>
      <xdr:spPr>
        <a:xfrm>
          <a:off x="1130300" y="13334064"/>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65360</xdr:rowOff>
    </xdr:from>
    <xdr:to>
      <xdr:col>3</xdr:col>
      <xdr:colOff>3175</xdr:colOff>
      <xdr:row>76</xdr:row>
      <xdr:rowOff>166960</xdr:rowOff>
    </xdr:to>
    <xdr:sp macro="" textlink="">
      <xdr:nvSpPr>
        <xdr:cNvPr id="186" name="フローチャート : 判断 185"/>
        <xdr:cNvSpPr/>
      </xdr:nvSpPr>
      <xdr:spPr>
        <a:xfrm>
          <a:off x="1968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12037</xdr:rowOff>
    </xdr:from>
    <xdr:ext cx="599010" cy="259045"/>
    <xdr:sp macro="" textlink="">
      <xdr:nvSpPr>
        <xdr:cNvPr id="187" name="テキスト ボックス 186"/>
        <xdr:cNvSpPr txBox="1"/>
      </xdr:nvSpPr>
      <xdr:spPr>
        <a:xfrm>
          <a:off x="1719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110765</xdr:rowOff>
    </xdr:from>
    <xdr:to>
      <xdr:col>1</xdr:col>
      <xdr:colOff>485775</xdr:colOff>
      <xdr:row>77</xdr:row>
      <xdr:rowOff>40915</xdr:rowOff>
    </xdr:to>
    <xdr:sp macro="" textlink="">
      <xdr:nvSpPr>
        <xdr:cNvPr id="188" name="フローチャート : 判断 187"/>
        <xdr:cNvSpPr/>
      </xdr:nvSpPr>
      <xdr:spPr>
        <a:xfrm>
          <a:off x="1079500" y="131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57442</xdr:rowOff>
    </xdr:from>
    <xdr:ext cx="599010" cy="259045"/>
    <xdr:sp macro="" textlink="">
      <xdr:nvSpPr>
        <xdr:cNvPr id="189" name="テキスト ボックス 188"/>
        <xdr:cNvSpPr txBox="1"/>
      </xdr:nvSpPr>
      <xdr:spPr>
        <a:xfrm>
          <a:off x="830794" y="1291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11187</xdr:rowOff>
    </xdr:from>
    <xdr:to>
      <xdr:col>6</xdr:col>
      <xdr:colOff>561975</xdr:colOff>
      <xdr:row>77</xdr:row>
      <xdr:rowOff>112787</xdr:rowOff>
    </xdr:to>
    <xdr:sp macro="" textlink="">
      <xdr:nvSpPr>
        <xdr:cNvPr id="195" name="円/楕円 194"/>
        <xdr:cNvSpPr/>
      </xdr:nvSpPr>
      <xdr:spPr>
        <a:xfrm>
          <a:off x="4584700" y="132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161064</xdr:rowOff>
    </xdr:from>
    <xdr:ext cx="599010" cy="259045"/>
    <xdr:sp macro="" textlink="">
      <xdr:nvSpPr>
        <xdr:cNvPr id="196" name="民生費該当値テキスト"/>
        <xdr:cNvSpPr txBox="1"/>
      </xdr:nvSpPr>
      <xdr:spPr>
        <a:xfrm>
          <a:off x="4686300" y="1319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22428</xdr:rowOff>
    </xdr:from>
    <xdr:to>
      <xdr:col>5</xdr:col>
      <xdr:colOff>409575</xdr:colOff>
      <xdr:row>77</xdr:row>
      <xdr:rowOff>124028</xdr:rowOff>
    </xdr:to>
    <xdr:sp macro="" textlink="">
      <xdr:nvSpPr>
        <xdr:cNvPr id="197" name="円/楕円 196"/>
        <xdr:cNvSpPr/>
      </xdr:nvSpPr>
      <xdr:spPr>
        <a:xfrm>
          <a:off x="3746500" y="132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115155</xdr:rowOff>
    </xdr:from>
    <xdr:ext cx="599010" cy="259045"/>
    <xdr:sp macro="" textlink="">
      <xdr:nvSpPr>
        <xdr:cNvPr id="198" name="テキスト ボックス 197"/>
        <xdr:cNvSpPr txBox="1"/>
      </xdr:nvSpPr>
      <xdr:spPr>
        <a:xfrm>
          <a:off x="3497794" y="1331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115315</xdr:rowOff>
    </xdr:from>
    <xdr:to>
      <xdr:col>4</xdr:col>
      <xdr:colOff>206375</xdr:colOff>
      <xdr:row>78</xdr:row>
      <xdr:rowOff>45465</xdr:rowOff>
    </xdr:to>
    <xdr:sp macro="" textlink="">
      <xdr:nvSpPr>
        <xdr:cNvPr id="199" name="円/楕円 198"/>
        <xdr:cNvSpPr/>
      </xdr:nvSpPr>
      <xdr:spPr>
        <a:xfrm>
          <a:off x="2857500" y="133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36592</xdr:rowOff>
    </xdr:from>
    <xdr:ext cx="599010" cy="259045"/>
    <xdr:sp macro="" textlink="">
      <xdr:nvSpPr>
        <xdr:cNvPr id="200" name="テキスト ボックス 199"/>
        <xdr:cNvSpPr txBox="1"/>
      </xdr:nvSpPr>
      <xdr:spPr>
        <a:xfrm>
          <a:off x="2608794" y="1340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86968</xdr:rowOff>
    </xdr:from>
    <xdr:to>
      <xdr:col>3</xdr:col>
      <xdr:colOff>3175</xdr:colOff>
      <xdr:row>78</xdr:row>
      <xdr:rowOff>17118</xdr:rowOff>
    </xdr:to>
    <xdr:sp macro="" textlink="">
      <xdr:nvSpPr>
        <xdr:cNvPr id="201" name="円/楕円 200"/>
        <xdr:cNvSpPr/>
      </xdr:nvSpPr>
      <xdr:spPr>
        <a:xfrm>
          <a:off x="1968500" y="132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8245</xdr:rowOff>
    </xdr:from>
    <xdr:ext cx="599010" cy="259045"/>
    <xdr:sp macro="" textlink="">
      <xdr:nvSpPr>
        <xdr:cNvPr id="202" name="テキスト ボックス 201"/>
        <xdr:cNvSpPr txBox="1"/>
      </xdr:nvSpPr>
      <xdr:spPr>
        <a:xfrm>
          <a:off x="1719794" y="1338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81614</xdr:rowOff>
    </xdr:from>
    <xdr:to>
      <xdr:col>1</xdr:col>
      <xdr:colOff>485775</xdr:colOff>
      <xdr:row>78</xdr:row>
      <xdr:rowOff>11764</xdr:rowOff>
    </xdr:to>
    <xdr:sp macro="" textlink="">
      <xdr:nvSpPr>
        <xdr:cNvPr id="203" name="円/楕円 202"/>
        <xdr:cNvSpPr/>
      </xdr:nvSpPr>
      <xdr:spPr>
        <a:xfrm>
          <a:off x="1079500" y="132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2891</xdr:rowOff>
    </xdr:from>
    <xdr:ext cx="599010" cy="259045"/>
    <xdr:sp macro="" textlink="">
      <xdr:nvSpPr>
        <xdr:cNvPr id="204" name="テキスト ボックス 203"/>
        <xdr:cNvSpPr txBox="1"/>
      </xdr:nvSpPr>
      <xdr:spPr>
        <a:xfrm>
          <a:off x="830794" y="133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106276</xdr:rowOff>
    </xdr:from>
    <xdr:to>
      <xdr:col>6</xdr:col>
      <xdr:colOff>511175</xdr:colOff>
      <xdr:row>98</xdr:row>
      <xdr:rowOff>57992</xdr:rowOff>
    </xdr:to>
    <xdr:cxnSp macro="">
      <xdr:nvCxnSpPr>
        <xdr:cNvPr id="236" name="直線コネクタ 235"/>
        <xdr:cNvCxnSpPr/>
      </xdr:nvCxnSpPr>
      <xdr:spPr>
        <a:xfrm>
          <a:off x="3797300" y="16736926"/>
          <a:ext cx="838200" cy="1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106276</xdr:rowOff>
    </xdr:from>
    <xdr:to>
      <xdr:col>5</xdr:col>
      <xdr:colOff>358775</xdr:colOff>
      <xdr:row>97</xdr:row>
      <xdr:rowOff>136843</xdr:rowOff>
    </xdr:to>
    <xdr:cxnSp macro="">
      <xdr:nvCxnSpPr>
        <xdr:cNvPr id="239" name="直線コネクタ 238"/>
        <xdr:cNvCxnSpPr/>
      </xdr:nvCxnSpPr>
      <xdr:spPr>
        <a:xfrm flipV="1">
          <a:off x="2908300" y="16736926"/>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0" name="フローチャート : 判断 239"/>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97903</xdr:rowOff>
    </xdr:from>
    <xdr:ext cx="534377" cy="259045"/>
    <xdr:sp macro="" textlink="">
      <xdr:nvSpPr>
        <xdr:cNvPr id="241" name="テキスト ボックス 240"/>
        <xdr:cNvSpPr txBox="1"/>
      </xdr:nvSpPr>
      <xdr:spPr>
        <a:xfrm>
          <a:off x="3530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136843</xdr:rowOff>
    </xdr:from>
    <xdr:to>
      <xdr:col>4</xdr:col>
      <xdr:colOff>155575</xdr:colOff>
      <xdr:row>98</xdr:row>
      <xdr:rowOff>84705</xdr:rowOff>
    </xdr:to>
    <xdr:cxnSp macro="">
      <xdr:nvCxnSpPr>
        <xdr:cNvPr id="242" name="直線コネクタ 241"/>
        <xdr:cNvCxnSpPr/>
      </xdr:nvCxnSpPr>
      <xdr:spPr>
        <a:xfrm flipV="1">
          <a:off x="2019300" y="16767493"/>
          <a:ext cx="889000" cy="1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3" name="フローチャート : 判断 242"/>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101478</xdr:rowOff>
    </xdr:from>
    <xdr:ext cx="534377" cy="259045"/>
    <xdr:sp macro="" textlink="">
      <xdr:nvSpPr>
        <xdr:cNvPr id="244" name="テキスト ボックス 243"/>
        <xdr:cNvSpPr txBox="1"/>
      </xdr:nvSpPr>
      <xdr:spPr>
        <a:xfrm>
          <a:off x="2641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48244</xdr:rowOff>
    </xdr:from>
    <xdr:to>
      <xdr:col>2</xdr:col>
      <xdr:colOff>638175</xdr:colOff>
      <xdr:row>98</xdr:row>
      <xdr:rowOff>84705</xdr:rowOff>
    </xdr:to>
    <xdr:cxnSp macro="">
      <xdr:nvCxnSpPr>
        <xdr:cNvPr id="245" name="直線コネクタ 244"/>
        <xdr:cNvCxnSpPr/>
      </xdr:nvCxnSpPr>
      <xdr:spPr>
        <a:xfrm>
          <a:off x="1130300" y="16850344"/>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6" name="フローチャート : 判断 245"/>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150595</xdr:rowOff>
    </xdr:from>
    <xdr:ext cx="534377" cy="259045"/>
    <xdr:sp macro="" textlink="">
      <xdr:nvSpPr>
        <xdr:cNvPr id="247" name="テキスト ボックス 246"/>
        <xdr:cNvSpPr txBox="1"/>
      </xdr:nvSpPr>
      <xdr:spPr>
        <a:xfrm>
          <a:off x="1752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48" name="フローチャート : 判断 247"/>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169356</xdr:rowOff>
    </xdr:from>
    <xdr:ext cx="534377" cy="259045"/>
    <xdr:sp macro="" textlink="">
      <xdr:nvSpPr>
        <xdr:cNvPr id="249" name="テキスト ボックス 248"/>
        <xdr:cNvSpPr txBox="1"/>
      </xdr:nvSpPr>
      <xdr:spPr>
        <a:xfrm>
          <a:off x="863111"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7192</xdr:rowOff>
    </xdr:from>
    <xdr:to>
      <xdr:col>6</xdr:col>
      <xdr:colOff>561975</xdr:colOff>
      <xdr:row>98</xdr:row>
      <xdr:rowOff>108792</xdr:rowOff>
    </xdr:to>
    <xdr:sp macro="" textlink="">
      <xdr:nvSpPr>
        <xdr:cNvPr id="255" name="円/楕円 254"/>
        <xdr:cNvSpPr/>
      </xdr:nvSpPr>
      <xdr:spPr>
        <a:xfrm>
          <a:off x="4584700" y="16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157069</xdr:rowOff>
    </xdr:from>
    <xdr:ext cx="534377" cy="259045"/>
    <xdr:sp macro="" textlink="">
      <xdr:nvSpPr>
        <xdr:cNvPr id="256" name="衛生費該当値テキスト"/>
        <xdr:cNvSpPr txBox="1"/>
      </xdr:nvSpPr>
      <xdr:spPr>
        <a:xfrm>
          <a:off x="4686300" y="167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55476</xdr:rowOff>
    </xdr:from>
    <xdr:to>
      <xdr:col>5</xdr:col>
      <xdr:colOff>409575</xdr:colOff>
      <xdr:row>97</xdr:row>
      <xdr:rowOff>157076</xdr:rowOff>
    </xdr:to>
    <xdr:sp macro="" textlink="">
      <xdr:nvSpPr>
        <xdr:cNvPr id="257" name="円/楕円 256"/>
        <xdr:cNvSpPr/>
      </xdr:nvSpPr>
      <xdr:spPr>
        <a:xfrm>
          <a:off x="3746500" y="166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148203</xdr:rowOff>
    </xdr:from>
    <xdr:ext cx="534377" cy="259045"/>
    <xdr:sp macro="" textlink="">
      <xdr:nvSpPr>
        <xdr:cNvPr id="258" name="テキスト ボックス 257"/>
        <xdr:cNvSpPr txBox="1"/>
      </xdr:nvSpPr>
      <xdr:spPr>
        <a:xfrm>
          <a:off x="3530111" y="1677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86043</xdr:rowOff>
    </xdr:from>
    <xdr:to>
      <xdr:col>4</xdr:col>
      <xdr:colOff>206375</xdr:colOff>
      <xdr:row>98</xdr:row>
      <xdr:rowOff>16193</xdr:rowOff>
    </xdr:to>
    <xdr:sp macro="" textlink="">
      <xdr:nvSpPr>
        <xdr:cNvPr id="259" name="円/楕円 258"/>
        <xdr:cNvSpPr/>
      </xdr:nvSpPr>
      <xdr:spPr>
        <a:xfrm>
          <a:off x="2857500" y="167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7320</xdr:rowOff>
    </xdr:from>
    <xdr:ext cx="534377" cy="259045"/>
    <xdr:sp macro="" textlink="">
      <xdr:nvSpPr>
        <xdr:cNvPr id="260" name="テキスト ボックス 259"/>
        <xdr:cNvSpPr txBox="1"/>
      </xdr:nvSpPr>
      <xdr:spPr>
        <a:xfrm>
          <a:off x="2641111" y="168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33905</xdr:rowOff>
    </xdr:from>
    <xdr:to>
      <xdr:col>3</xdr:col>
      <xdr:colOff>3175</xdr:colOff>
      <xdr:row>98</xdr:row>
      <xdr:rowOff>135505</xdr:rowOff>
    </xdr:to>
    <xdr:sp macro="" textlink="">
      <xdr:nvSpPr>
        <xdr:cNvPr id="261" name="円/楕円 260"/>
        <xdr:cNvSpPr/>
      </xdr:nvSpPr>
      <xdr:spPr>
        <a:xfrm>
          <a:off x="1968500" y="168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126632</xdr:rowOff>
    </xdr:from>
    <xdr:ext cx="534377" cy="259045"/>
    <xdr:sp macro="" textlink="">
      <xdr:nvSpPr>
        <xdr:cNvPr id="262" name="テキスト ボックス 261"/>
        <xdr:cNvSpPr txBox="1"/>
      </xdr:nvSpPr>
      <xdr:spPr>
        <a:xfrm>
          <a:off x="1752111" y="1692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168894</xdr:rowOff>
    </xdr:from>
    <xdr:to>
      <xdr:col>1</xdr:col>
      <xdr:colOff>485775</xdr:colOff>
      <xdr:row>98</xdr:row>
      <xdr:rowOff>99044</xdr:rowOff>
    </xdr:to>
    <xdr:sp macro="" textlink="">
      <xdr:nvSpPr>
        <xdr:cNvPr id="263" name="円/楕円 262"/>
        <xdr:cNvSpPr/>
      </xdr:nvSpPr>
      <xdr:spPr>
        <a:xfrm>
          <a:off x="1079500" y="167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90171</xdr:rowOff>
    </xdr:from>
    <xdr:ext cx="534377" cy="259045"/>
    <xdr:sp macro="" textlink="">
      <xdr:nvSpPr>
        <xdr:cNvPr id="264" name="テキスト ボックス 263"/>
        <xdr:cNvSpPr txBox="1"/>
      </xdr:nvSpPr>
      <xdr:spPr>
        <a:xfrm>
          <a:off x="863111" y="168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132352</xdr:rowOff>
    </xdr:from>
    <xdr:to>
      <xdr:col>15</xdr:col>
      <xdr:colOff>180975</xdr:colOff>
      <xdr:row>38</xdr:row>
      <xdr:rowOff>147538</xdr:rowOff>
    </xdr:to>
    <xdr:cxnSp macro="">
      <xdr:nvCxnSpPr>
        <xdr:cNvPr id="295" name="直線コネクタ 294"/>
        <xdr:cNvCxnSpPr/>
      </xdr:nvCxnSpPr>
      <xdr:spPr>
        <a:xfrm flipV="1">
          <a:off x="9639300" y="6647452"/>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104267</xdr:rowOff>
    </xdr:from>
    <xdr:to>
      <xdr:col>14</xdr:col>
      <xdr:colOff>28575</xdr:colOff>
      <xdr:row>38</xdr:row>
      <xdr:rowOff>147538</xdr:rowOff>
    </xdr:to>
    <xdr:cxnSp macro="">
      <xdr:nvCxnSpPr>
        <xdr:cNvPr id="298" name="直線コネクタ 297"/>
        <xdr:cNvCxnSpPr/>
      </xdr:nvCxnSpPr>
      <xdr:spPr>
        <a:xfrm>
          <a:off x="8750300" y="6447917"/>
          <a:ext cx="889000" cy="2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104412</xdr:rowOff>
    </xdr:from>
    <xdr:to>
      <xdr:col>14</xdr:col>
      <xdr:colOff>79375</xdr:colOff>
      <xdr:row>38</xdr:row>
      <xdr:rowOff>34562</xdr:rowOff>
    </xdr:to>
    <xdr:sp macro="" textlink="">
      <xdr:nvSpPr>
        <xdr:cNvPr id="299" name="フローチャート : 判断 298"/>
        <xdr:cNvSpPr/>
      </xdr:nvSpPr>
      <xdr:spPr>
        <a:xfrm>
          <a:off x="9588500" y="64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51089</xdr:rowOff>
    </xdr:from>
    <xdr:ext cx="469744" cy="259045"/>
    <xdr:sp macro="" textlink="">
      <xdr:nvSpPr>
        <xdr:cNvPr id="300" name="テキスト ボックス 299"/>
        <xdr:cNvSpPr txBox="1"/>
      </xdr:nvSpPr>
      <xdr:spPr>
        <a:xfrm>
          <a:off x="9404427" y="62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87938</xdr:rowOff>
    </xdr:from>
    <xdr:to>
      <xdr:col>12</xdr:col>
      <xdr:colOff>511175</xdr:colOff>
      <xdr:row>37</xdr:row>
      <xdr:rowOff>104267</xdr:rowOff>
    </xdr:to>
    <xdr:cxnSp macro="">
      <xdr:nvCxnSpPr>
        <xdr:cNvPr id="301" name="直線コネクタ 300"/>
        <xdr:cNvCxnSpPr/>
      </xdr:nvCxnSpPr>
      <xdr:spPr>
        <a:xfrm>
          <a:off x="7861300" y="64315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143274</xdr:rowOff>
    </xdr:from>
    <xdr:to>
      <xdr:col>12</xdr:col>
      <xdr:colOff>561975</xdr:colOff>
      <xdr:row>37</xdr:row>
      <xdr:rowOff>73424</xdr:rowOff>
    </xdr:to>
    <xdr:sp macro="" textlink="">
      <xdr:nvSpPr>
        <xdr:cNvPr id="302" name="フローチャート : 判断 301"/>
        <xdr:cNvSpPr/>
      </xdr:nvSpPr>
      <xdr:spPr>
        <a:xfrm>
          <a:off x="8699500" y="63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89951</xdr:rowOff>
    </xdr:from>
    <xdr:ext cx="469744" cy="259045"/>
    <xdr:sp macro="" textlink="">
      <xdr:nvSpPr>
        <xdr:cNvPr id="303" name="テキスト ボックス 302"/>
        <xdr:cNvSpPr txBox="1"/>
      </xdr:nvSpPr>
      <xdr:spPr>
        <a:xfrm>
          <a:off x="8515427" y="60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122718</xdr:rowOff>
    </xdr:from>
    <xdr:to>
      <xdr:col>11</xdr:col>
      <xdr:colOff>307975</xdr:colOff>
      <xdr:row>37</xdr:row>
      <xdr:rowOff>87938</xdr:rowOff>
    </xdr:to>
    <xdr:cxnSp macro="">
      <xdr:nvCxnSpPr>
        <xdr:cNvPr id="304" name="直線コネクタ 303"/>
        <xdr:cNvCxnSpPr/>
      </xdr:nvCxnSpPr>
      <xdr:spPr>
        <a:xfrm>
          <a:off x="6972300" y="6123468"/>
          <a:ext cx="889000" cy="30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129068</xdr:rowOff>
    </xdr:from>
    <xdr:to>
      <xdr:col>11</xdr:col>
      <xdr:colOff>358775</xdr:colOff>
      <xdr:row>37</xdr:row>
      <xdr:rowOff>59218</xdr:rowOff>
    </xdr:to>
    <xdr:sp macro="" textlink="">
      <xdr:nvSpPr>
        <xdr:cNvPr id="305" name="フローチャート : 判断 304"/>
        <xdr:cNvSpPr/>
      </xdr:nvSpPr>
      <xdr:spPr>
        <a:xfrm>
          <a:off x="7810500" y="630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75745</xdr:rowOff>
    </xdr:from>
    <xdr:ext cx="469744" cy="259045"/>
    <xdr:sp macro="" textlink="">
      <xdr:nvSpPr>
        <xdr:cNvPr id="306" name="テキスト ボックス 305"/>
        <xdr:cNvSpPr txBox="1"/>
      </xdr:nvSpPr>
      <xdr:spPr>
        <a:xfrm>
          <a:off x="7626427" y="6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88410</xdr:rowOff>
    </xdr:from>
    <xdr:to>
      <xdr:col>10</xdr:col>
      <xdr:colOff>155575</xdr:colOff>
      <xdr:row>36</xdr:row>
      <xdr:rowOff>18560</xdr:rowOff>
    </xdr:to>
    <xdr:sp macro="" textlink="">
      <xdr:nvSpPr>
        <xdr:cNvPr id="307" name="フローチャート : 判断 306"/>
        <xdr:cNvSpPr/>
      </xdr:nvSpPr>
      <xdr:spPr>
        <a:xfrm>
          <a:off x="6921500" y="60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9687</xdr:rowOff>
    </xdr:from>
    <xdr:ext cx="469744" cy="259045"/>
    <xdr:sp macro="" textlink="">
      <xdr:nvSpPr>
        <xdr:cNvPr id="308" name="テキスト ボックス 307"/>
        <xdr:cNvSpPr txBox="1"/>
      </xdr:nvSpPr>
      <xdr:spPr>
        <a:xfrm>
          <a:off x="6737427" y="61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81552</xdr:rowOff>
    </xdr:from>
    <xdr:to>
      <xdr:col>15</xdr:col>
      <xdr:colOff>231775</xdr:colOff>
      <xdr:row>39</xdr:row>
      <xdr:rowOff>11702</xdr:rowOff>
    </xdr:to>
    <xdr:sp macro="" textlink="">
      <xdr:nvSpPr>
        <xdr:cNvPr id="314" name="円/楕円 313"/>
        <xdr:cNvSpPr/>
      </xdr:nvSpPr>
      <xdr:spPr>
        <a:xfrm>
          <a:off x="10426700" y="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59979</xdr:rowOff>
    </xdr:from>
    <xdr:ext cx="378565" cy="259045"/>
    <xdr:sp macro="" textlink="">
      <xdr:nvSpPr>
        <xdr:cNvPr id="315" name="労働費該当値テキスト"/>
        <xdr:cNvSpPr txBox="1"/>
      </xdr:nvSpPr>
      <xdr:spPr>
        <a:xfrm>
          <a:off x="10528300" y="657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96738</xdr:rowOff>
    </xdr:from>
    <xdr:to>
      <xdr:col>14</xdr:col>
      <xdr:colOff>79375</xdr:colOff>
      <xdr:row>39</xdr:row>
      <xdr:rowOff>26888</xdr:rowOff>
    </xdr:to>
    <xdr:sp macro="" textlink="">
      <xdr:nvSpPr>
        <xdr:cNvPr id="316" name="円/楕円 315"/>
        <xdr:cNvSpPr/>
      </xdr:nvSpPr>
      <xdr:spPr>
        <a:xfrm>
          <a:off x="9588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18015</xdr:rowOff>
    </xdr:from>
    <xdr:ext cx="378565" cy="259045"/>
    <xdr:sp macro="" textlink="">
      <xdr:nvSpPr>
        <xdr:cNvPr id="317" name="テキスト ボックス 316"/>
        <xdr:cNvSpPr txBox="1"/>
      </xdr:nvSpPr>
      <xdr:spPr>
        <a:xfrm>
          <a:off x="9450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53467</xdr:rowOff>
    </xdr:from>
    <xdr:to>
      <xdr:col>12</xdr:col>
      <xdr:colOff>561975</xdr:colOff>
      <xdr:row>37</xdr:row>
      <xdr:rowOff>155067</xdr:rowOff>
    </xdr:to>
    <xdr:sp macro="" textlink="">
      <xdr:nvSpPr>
        <xdr:cNvPr id="318" name="円/楕円 317"/>
        <xdr:cNvSpPr/>
      </xdr:nvSpPr>
      <xdr:spPr>
        <a:xfrm>
          <a:off x="8699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146194</xdr:rowOff>
    </xdr:from>
    <xdr:ext cx="469744" cy="259045"/>
    <xdr:sp macro="" textlink="">
      <xdr:nvSpPr>
        <xdr:cNvPr id="319" name="テキスト ボックス 318"/>
        <xdr:cNvSpPr txBox="1"/>
      </xdr:nvSpPr>
      <xdr:spPr>
        <a:xfrm>
          <a:off x="8515427" y="648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37138</xdr:rowOff>
    </xdr:from>
    <xdr:to>
      <xdr:col>11</xdr:col>
      <xdr:colOff>358775</xdr:colOff>
      <xdr:row>37</xdr:row>
      <xdr:rowOff>138738</xdr:rowOff>
    </xdr:to>
    <xdr:sp macro="" textlink="">
      <xdr:nvSpPr>
        <xdr:cNvPr id="320" name="円/楕円 319"/>
        <xdr:cNvSpPr/>
      </xdr:nvSpPr>
      <xdr:spPr>
        <a:xfrm>
          <a:off x="7810500" y="6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129865</xdr:rowOff>
    </xdr:from>
    <xdr:ext cx="469744" cy="259045"/>
    <xdr:sp macro="" textlink="">
      <xdr:nvSpPr>
        <xdr:cNvPr id="321" name="テキスト ボックス 320"/>
        <xdr:cNvSpPr txBox="1"/>
      </xdr:nvSpPr>
      <xdr:spPr>
        <a:xfrm>
          <a:off x="7626427" y="64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71918</xdr:rowOff>
    </xdr:from>
    <xdr:to>
      <xdr:col>10</xdr:col>
      <xdr:colOff>155575</xdr:colOff>
      <xdr:row>36</xdr:row>
      <xdr:rowOff>2068</xdr:rowOff>
    </xdr:to>
    <xdr:sp macro="" textlink="">
      <xdr:nvSpPr>
        <xdr:cNvPr id="322" name="円/楕円 321"/>
        <xdr:cNvSpPr/>
      </xdr:nvSpPr>
      <xdr:spPr>
        <a:xfrm>
          <a:off x="6921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18595</xdr:rowOff>
    </xdr:from>
    <xdr:ext cx="469744" cy="259045"/>
    <xdr:sp macro="" textlink="">
      <xdr:nvSpPr>
        <xdr:cNvPr id="323" name="テキスト ボックス 322"/>
        <xdr:cNvSpPr txBox="1"/>
      </xdr:nvSpPr>
      <xdr:spPr>
        <a:xfrm>
          <a:off x="6737427" y="58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32469</xdr:rowOff>
    </xdr:from>
    <xdr:to>
      <xdr:col>15</xdr:col>
      <xdr:colOff>180975</xdr:colOff>
      <xdr:row>58</xdr:row>
      <xdr:rowOff>46619</xdr:rowOff>
    </xdr:to>
    <xdr:cxnSp macro="">
      <xdr:nvCxnSpPr>
        <xdr:cNvPr id="350" name="直線コネクタ 349"/>
        <xdr:cNvCxnSpPr/>
      </xdr:nvCxnSpPr>
      <xdr:spPr>
        <a:xfrm flipV="1">
          <a:off x="9639300" y="9976569"/>
          <a:ext cx="8382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43798</xdr:rowOff>
    </xdr:from>
    <xdr:to>
      <xdr:col>14</xdr:col>
      <xdr:colOff>28575</xdr:colOff>
      <xdr:row>58</xdr:row>
      <xdr:rowOff>46619</xdr:rowOff>
    </xdr:to>
    <xdr:cxnSp macro="">
      <xdr:nvCxnSpPr>
        <xdr:cNvPr id="353" name="直線コネクタ 352"/>
        <xdr:cNvCxnSpPr/>
      </xdr:nvCxnSpPr>
      <xdr:spPr>
        <a:xfrm>
          <a:off x="8750300" y="9987898"/>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54" name="フローチャート : 判断 35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55" name="テキスト ボックス 35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34461</xdr:rowOff>
    </xdr:from>
    <xdr:to>
      <xdr:col>12</xdr:col>
      <xdr:colOff>511175</xdr:colOff>
      <xdr:row>58</xdr:row>
      <xdr:rowOff>43798</xdr:rowOff>
    </xdr:to>
    <xdr:cxnSp macro="">
      <xdr:nvCxnSpPr>
        <xdr:cNvPr id="356" name="直線コネクタ 355"/>
        <xdr:cNvCxnSpPr/>
      </xdr:nvCxnSpPr>
      <xdr:spPr>
        <a:xfrm>
          <a:off x="7861300" y="9978561"/>
          <a:ext cx="8890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57" name="フローチャート : 判断 35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58" name="テキスト ボックス 35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34461</xdr:rowOff>
    </xdr:from>
    <xdr:to>
      <xdr:col>11</xdr:col>
      <xdr:colOff>307975</xdr:colOff>
      <xdr:row>58</xdr:row>
      <xdr:rowOff>37968</xdr:rowOff>
    </xdr:to>
    <xdr:cxnSp macro="">
      <xdr:nvCxnSpPr>
        <xdr:cNvPr id="359" name="直線コネクタ 358"/>
        <xdr:cNvCxnSpPr/>
      </xdr:nvCxnSpPr>
      <xdr:spPr>
        <a:xfrm flipV="1">
          <a:off x="6972300" y="9978561"/>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60" name="フローチャート : 判断 35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61" name="テキスト ボックス 36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153119</xdr:rowOff>
    </xdr:from>
    <xdr:to>
      <xdr:col>15</xdr:col>
      <xdr:colOff>231775</xdr:colOff>
      <xdr:row>58</xdr:row>
      <xdr:rowOff>83269</xdr:rowOff>
    </xdr:to>
    <xdr:sp macro="" textlink="">
      <xdr:nvSpPr>
        <xdr:cNvPr id="369" name="円/楕円 368"/>
        <xdr:cNvSpPr/>
      </xdr:nvSpPr>
      <xdr:spPr>
        <a:xfrm>
          <a:off x="10426700" y="99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110835</xdr:rowOff>
    </xdr:from>
    <xdr:ext cx="534377" cy="259045"/>
    <xdr:sp macro="" textlink="">
      <xdr:nvSpPr>
        <xdr:cNvPr id="370" name="農林水産業費該当値テキスト"/>
        <xdr:cNvSpPr txBox="1"/>
      </xdr:nvSpPr>
      <xdr:spPr>
        <a:xfrm>
          <a:off x="10528300" y="98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167269</xdr:rowOff>
    </xdr:from>
    <xdr:to>
      <xdr:col>14</xdr:col>
      <xdr:colOff>79375</xdr:colOff>
      <xdr:row>58</xdr:row>
      <xdr:rowOff>97419</xdr:rowOff>
    </xdr:to>
    <xdr:sp macro="" textlink="">
      <xdr:nvSpPr>
        <xdr:cNvPr id="371" name="円/楕円 370"/>
        <xdr:cNvSpPr/>
      </xdr:nvSpPr>
      <xdr:spPr>
        <a:xfrm>
          <a:off x="9588500" y="99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88546</xdr:rowOff>
    </xdr:from>
    <xdr:ext cx="534377" cy="259045"/>
    <xdr:sp macro="" textlink="">
      <xdr:nvSpPr>
        <xdr:cNvPr id="372" name="テキスト ボックス 371"/>
        <xdr:cNvSpPr txBox="1"/>
      </xdr:nvSpPr>
      <xdr:spPr>
        <a:xfrm>
          <a:off x="9372111" y="100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164448</xdr:rowOff>
    </xdr:from>
    <xdr:to>
      <xdr:col>12</xdr:col>
      <xdr:colOff>561975</xdr:colOff>
      <xdr:row>58</xdr:row>
      <xdr:rowOff>94598</xdr:rowOff>
    </xdr:to>
    <xdr:sp macro="" textlink="">
      <xdr:nvSpPr>
        <xdr:cNvPr id="373" name="円/楕円 372"/>
        <xdr:cNvSpPr/>
      </xdr:nvSpPr>
      <xdr:spPr>
        <a:xfrm>
          <a:off x="8699500" y="99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85725</xdr:rowOff>
    </xdr:from>
    <xdr:ext cx="534377" cy="259045"/>
    <xdr:sp macro="" textlink="">
      <xdr:nvSpPr>
        <xdr:cNvPr id="374" name="テキスト ボックス 373"/>
        <xdr:cNvSpPr txBox="1"/>
      </xdr:nvSpPr>
      <xdr:spPr>
        <a:xfrm>
          <a:off x="8483111" y="100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155111</xdr:rowOff>
    </xdr:from>
    <xdr:to>
      <xdr:col>11</xdr:col>
      <xdr:colOff>358775</xdr:colOff>
      <xdr:row>58</xdr:row>
      <xdr:rowOff>85261</xdr:rowOff>
    </xdr:to>
    <xdr:sp macro="" textlink="">
      <xdr:nvSpPr>
        <xdr:cNvPr id="375" name="円/楕円 374"/>
        <xdr:cNvSpPr/>
      </xdr:nvSpPr>
      <xdr:spPr>
        <a:xfrm>
          <a:off x="7810500" y="992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76388</xdr:rowOff>
    </xdr:from>
    <xdr:ext cx="534377" cy="259045"/>
    <xdr:sp macro="" textlink="">
      <xdr:nvSpPr>
        <xdr:cNvPr id="376" name="テキスト ボックス 375"/>
        <xdr:cNvSpPr txBox="1"/>
      </xdr:nvSpPr>
      <xdr:spPr>
        <a:xfrm>
          <a:off x="7594111" y="100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158618</xdr:rowOff>
    </xdr:from>
    <xdr:to>
      <xdr:col>10</xdr:col>
      <xdr:colOff>155575</xdr:colOff>
      <xdr:row>58</xdr:row>
      <xdr:rowOff>88768</xdr:rowOff>
    </xdr:to>
    <xdr:sp macro="" textlink="">
      <xdr:nvSpPr>
        <xdr:cNvPr id="377" name="円/楕円 376"/>
        <xdr:cNvSpPr/>
      </xdr:nvSpPr>
      <xdr:spPr>
        <a:xfrm>
          <a:off x="6921500" y="9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79895</xdr:rowOff>
    </xdr:from>
    <xdr:ext cx="534377" cy="259045"/>
    <xdr:sp macro="" textlink="">
      <xdr:nvSpPr>
        <xdr:cNvPr id="378" name="テキスト ボックス 377"/>
        <xdr:cNvSpPr txBox="1"/>
      </xdr:nvSpPr>
      <xdr:spPr>
        <a:xfrm>
          <a:off x="6705111" y="100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123241</xdr:rowOff>
    </xdr:from>
    <xdr:to>
      <xdr:col>15</xdr:col>
      <xdr:colOff>180975</xdr:colOff>
      <xdr:row>76</xdr:row>
      <xdr:rowOff>51330</xdr:rowOff>
    </xdr:to>
    <xdr:cxnSp macro="">
      <xdr:nvCxnSpPr>
        <xdr:cNvPr id="409" name="直線コネクタ 408"/>
        <xdr:cNvCxnSpPr/>
      </xdr:nvCxnSpPr>
      <xdr:spPr>
        <a:xfrm flipV="1">
          <a:off x="9639300" y="12981991"/>
          <a:ext cx="838200" cy="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51330</xdr:rowOff>
    </xdr:from>
    <xdr:to>
      <xdr:col>14</xdr:col>
      <xdr:colOff>28575</xdr:colOff>
      <xdr:row>76</xdr:row>
      <xdr:rowOff>71479</xdr:rowOff>
    </xdr:to>
    <xdr:cxnSp macro="">
      <xdr:nvCxnSpPr>
        <xdr:cNvPr id="412" name="直線コネクタ 411"/>
        <xdr:cNvCxnSpPr/>
      </xdr:nvCxnSpPr>
      <xdr:spPr>
        <a:xfrm flipV="1">
          <a:off x="8750300" y="13081530"/>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3" name="フローチャート : 判断 412"/>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112681</xdr:rowOff>
    </xdr:from>
    <xdr:ext cx="534377" cy="259045"/>
    <xdr:sp macro="" textlink="">
      <xdr:nvSpPr>
        <xdr:cNvPr id="414" name="テキスト ボックス 413"/>
        <xdr:cNvSpPr txBox="1"/>
      </xdr:nvSpPr>
      <xdr:spPr>
        <a:xfrm>
          <a:off x="9372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71479</xdr:rowOff>
    </xdr:from>
    <xdr:to>
      <xdr:col>12</xdr:col>
      <xdr:colOff>511175</xdr:colOff>
      <xdr:row>76</xdr:row>
      <xdr:rowOff>98290</xdr:rowOff>
    </xdr:to>
    <xdr:cxnSp macro="">
      <xdr:nvCxnSpPr>
        <xdr:cNvPr id="415" name="直線コネクタ 414"/>
        <xdr:cNvCxnSpPr/>
      </xdr:nvCxnSpPr>
      <xdr:spPr>
        <a:xfrm flipV="1">
          <a:off x="7861300" y="1310167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6" name="フローチャート : 判断 415"/>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30751</xdr:rowOff>
    </xdr:from>
    <xdr:ext cx="534377" cy="259045"/>
    <xdr:sp macro="" textlink="">
      <xdr:nvSpPr>
        <xdr:cNvPr id="417" name="テキスト ボックス 416"/>
        <xdr:cNvSpPr txBox="1"/>
      </xdr:nvSpPr>
      <xdr:spPr>
        <a:xfrm>
          <a:off x="8483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98290</xdr:rowOff>
    </xdr:from>
    <xdr:to>
      <xdr:col>11</xdr:col>
      <xdr:colOff>307975</xdr:colOff>
      <xdr:row>76</xdr:row>
      <xdr:rowOff>147636</xdr:rowOff>
    </xdr:to>
    <xdr:cxnSp macro="">
      <xdr:nvCxnSpPr>
        <xdr:cNvPr id="418" name="直線コネクタ 417"/>
        <xdr:cNvCxnSpPr/>
      </xdr:nvCxnSpPr>
      <xdr:spPr>
        <a:xfrm flipV="1">
          <a:off x="6972300" y="13128490"/>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19" name="フローチャート : 判断 418"/>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26309</xdr:rowOff>
    </xdr:from>
    <xdr:ext cx="534377" cy="259045"/>
    <xdr:sp macro="" textlink="">
      <xdr:nvSpPr>
        <xdr:cNvPr id="420" name="テキスト ボックス 419"/>
        <xdr:cNvSpPr txBox="1"/>
      </xdr:nvSpPr>
      <xdr:spPr>
        <a:xfrm>
          <a:off x="7594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1" name="フローチャート : 判断 420"/>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50607</xdr:rowOff>
    </xdr:from>
    <xdr:ext cx="534377" cy="259045"/>
    <xdr:sp macro="" textlink="">
      <xdr:nvSpPr>
        <xdr:cNvPr id="422" name="テキスト ボックス 421"/>
        <xdr:cNvSpPr txBox="1"/>
      </xdr:nvSpPr>
      <xdr:spPr>
        <a:xfrm>
          <a:off x="6705111" y="132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72441</xdr:rowOff>
    </xdr:from>
    <xdr:to>
      <xdr:col>15</xdr:col>
      <xdr:colOff>231775</xdr:colOff>
      <xdr:row>76</xdr:row>
      <xdr:rowOff>2591</xdr:rowOff>
    </xdr:to>
    <xdr:sp macro="" textlink="">
      <xdr:nvSpPr>
        <xdr:cNvPr id="428" name="円/楕円 427"/>
        <xdr:cNvSpPr/>
      </xdr:nvSpPr>
      <xdr:spPr>
        <a:xfrm>
          <a:off x="104267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95318</xdr:rowOff>
    </xdr:from>
    <xdr:ext cx="534377" cy="259045"/>
    <xdr:sp macro="" textlink="">
      <xdr:nvSpPr>
        <xdr:cNvPr id="429" name="商工費該当値テキスト"/>
        <xdr:cNvSpPr txBox="1"/>
      </xdr:nvSpPr>
      <xdr:spPr>
        <a:xfrm>
          <a:off x="10528300" y="127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530</xdr:rowOff>
    </xdr:from>
    <xdr:to>
      <xdr:col>14</xdr:col>
      <xdr:colOff>79375</xdr:colOff>
      <xdr:row>76</xdr:row>
      <xdr:rowOff>102130</xdr:rowOff>
    </xdr:to>
    <xdr:sp macro="" textlink="">
      <xdr:nvSpPr>
        <xdr:cNvPr id="430" name="円/楕円 429"/>
        <xdr:cNvSpPr/>
      </xdr:nvSpPr>
      <xdr:spPr>
        <a:xfrm>
          <a:off x="9588500" y="130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93257</xdr:rowOff>
    </xdr:from>
    <xdr:ext cx="534377" cy="259045"/>
    <xdr:sp macro="" textlink="">
      <xdr:nvSpPr>
        <xdr:cNvPr id="431" name="テキスト ボックス 430"/>
        <xdr:cNvSpPr txBox="1"/>
      </xdr:nvSpPr>
      <xdr:spPr>
        <a:xfrm>
          <a:off x="9372111" y="131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20679</xdr:rowOff>
    </xdr:from>
    <xdr:to>
      <xdr:col>12</xdr:col>
      <xdr:colOff>561975</xdr:colOff>
      <xdr:row>76</xdr:row>
      <xdr:rowOff>122279</xdr:rowOff>
    </xdr:to>
    <xdr:sp macro="" textlink="">
      <xdr:nvSpPr>
        <xdr:cNvPr id="432" name="円/楕円 431"/>
        <xdr:cNvSpPr/>
      </xdr:nvSpPr>
      <xdr:spPr>
        <a:xfrm>
          <a:off x="8699500" y="13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138806</xdr:rowOff>
    </xdr:from>
    <xdr:ext cx="534377" cy="259045"/>
    <xdr:sp macro="" textlink="">
      <xdr:nvSpPr>
        <xdr:cNvPr id="433" name="テキスト ボックス 432"/>
        <xdr:cNvSpPr txBox="1"/>
      </xdr:nvSpPr>
      <xdr:spPr>
        <a:xfrm>
          <a:off x="8483111" y="128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47490</xdr:rowOff>
    </xdr:from>
    <xdr:to>
      <xdr:col>11</xdr:col>
      <xdr:colOff>358775</xdr:colOff>
      <xdr:row>76</xdr:row>
      <xdr:rowOff>149090</xdr:rowOff>
    </xdr:to>
    <xdr:sp macro="" textlink="">
      <xdr:nvSpPr>
        <xdr:cNvPr id="434" name="円/楕円 433"/>
        <xdr:cNvSpPr/>
      </xdr:nvSpPr>
      <xdr:spPr>
        <a:xfrm>
          <a:off x="7810500" y="130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165618</xdr:rowOff>
    </xdr:from>
    <xdr:ext cx="534377" cy="259045"/>
    <xdr:sp macro="" textlink="">
      <xdr:nvSpPr>
        <xdr:cNvPr id="435" name="テキスト ボックス 434"/>
        <xdr:cNvSpPr txBox="1"/>
      </xdr:nvSpPr>
      <xdr:spPr>
        <a:xfrm>
          <a:off x="7594111" y="128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96836</xdr:rowOff>
    </xdr:from>
    <xdr:to>
      <xdr:col>10</xdr:col>
      <xdr:colOff>155575</xdr:colOff>
      <xdr:row>77</xdr:row>
      <xdr:rowOff>26986</xdr:rowOff>
    </xdr:to>
    <xdr:sp macro="" textlink="">
      <xdr:nvSpPr>
        <xdr:cNvPr id="436" name="円/楕円 435"/>
        <xdr:cNvSpPr/>
      </xdr:nvSpPr>
      <xdr:spPr>
        <a:xfrm>
          <a:off x="6921500" y="131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43513</xdr:rowOff>
    </xdr:from>
    <xdr:ext cx="534377" cy="259045"/>
    <xdr:sp macro="" textlink="">
      <xdr:nvSpPr>
        <xdr:cNvPr id="437" name="テキスト ボックス 436"/>
        <xdr:cNvSpPr txBox="1"/>
      </xdr:nvSpPr>
      <xdr:spPr>
        <a:xfrm>
          <a:off x="6705111" y="129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156908</xdr:rowOff>
    </xdr:from>
    <xdr:to>
      <xdr:col>15</xdr:col>
      <xdr:colOff>180975</xdr:colOff>
      <xdr:row>98</xdr:row>
      <xdr:rowOff>161096</xdr:rowOff>
    </xdr:to>
    <xdr:cxnSp macro="">
      <xdr:nvCxnSpPr>
        <xdr:cNvPr id="466" name="直線コネクタ 465"/>
        <xdr:cNvCxnSpPr/>
      </xdr:nvCxnSpPr>
      <xdr:spPr>
        <a:xfrm flipV="1">
          <a:off x="9639300" y="16959008"/>
          <a:ext cx="8382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161096</xdr:rowOff>
    </xdr:from>
    <xdr:to>
      <xdr:col>14</xdr:col>
      <xdr:colOff>28575</xdr:colOff>
      <xdr:row>98</xdr:row>
      <xdr:rowOff>163533</xdr:rowOff>
    </xdr:to>
    <xdr:cxnSp macro="">
      <xdr:nvCxnSpPr>
        <xdr:cNvPr id="469" name="直線コネクタ 468"/>
        <xdr:cNvCxnSpPr/>
      </xdr:nvCxnSpPr>
      <xdr:spPr>
        <a:xfrm flipV="1">
          <a:off x="8750300" y="16963196"/>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70" name="フローチャート : 判断 469"/>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71" name="テキスト ボックス 470"/>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163533</xdr:rowOff>
    </xdr:from>
    <xdr:to>
      <xdr:col>12</xdr:col>
      <xdr:colOff>511175</xdr:colOff>
      <xdr:row>99</xdr:row>
      <xdr:rowOff>3347</xdr:rowOff>
    </xdr:to>
    <xdr:cxnSp macro="">
      <xdr:nvCxnSpPr>
        <xdr:cNvPr id="472" name="直線コネクタ 471"/>
        <xdr:cNvCxnSpPr/>
      </xdr:nvCxnSpPr>
      <xdr:spPr>
        <a:xfrm flipV="1">
          <a:off x="7861300" y="16965633"/>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73" name="フローチャート : 判断 472"/>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74" name="テキスト ボックス 473"/>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3347</xdr:rowOff>
    </xdr:from>
    <xdr:to>
      <xdr:col>11</xdr:col>
      <xdr:colOff>307975</xdr:colOff>
      <xdr:row>99</xdr:row>
      <xdr:rowOff>6986</xdr:rowOff>
    </xdr:to>
    <xdr:cxnSp macro="">
      <xdr:nvCxnSpPr>
        <xdr:cNvPr id="475" name="直線コネクタ 474"/>
        <xdr:cNvCxnSpPr/>
      </xdr:nvCxnSpPr>
      <xdr:spPr>
        <a:xfrm flipV="1">
          <a:off x="6972300" y="16976897"/>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76" name="フローチャート : 判断 475"/>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77" name="テキスト ボックス 476"/>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78" name="フローチャート : 判断 477"/>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79" name="テキスト ボックス 478"/>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106108</xdr:rowOff>
    </xdr:from>
    <xdr:to>
      <xdr:col>15</xdr:col>
      <xdr:colOff>231775</xdr:colOff>
      <xdr:row>99</xdr:row>
      <xdr:rowOff>36258</xdr:rowOff>
    </xdr:to>
    <xdr:sp macro="" textlink="">
      <xdr:nvSpPr>
        <xdr:cNvPr id="485" name="円/楕円 484"/>
        <xdr:cNvSpPr/>
      </xdr:nvSpPr>
      <xdr:spPr>
        <a:xfrm>
          <a:off x="10426700" y="169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77829</xdr:rowOff>
    </xdr:from>
    <xdr:ext cx="534377" cy="259045"/>
    <xdr:sp macro="" textlink="">
      <xdr:nvSpPr>
        <xdr:cNvPr id="486" name="土木費該当値テキスト"/>
        <xdr:cNvSpPr txBox="1"/>
      </xdr:nvSpPr>
      <xdr:spPr>
        <a:xfrm>
          <a:off x="10528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110296</xdr:rowOff>
    </xdr:from>
    <xdr:to>
      <xdr:col>14</xdr:col>
      <xdr:colOff>79375</xdr:colOff>
      <xdr:row>99</xdr:row>
      <xdr:rowOff>40446</xdr:rowOff>
    </xdr:to>
    <xdr:sp macro="" textlink="">
      <xdr:nvSpPr>
        <xdr:cNvPr id="487" name="円/楕円 486"/>
        <xdr:cNvSpPr/>
      </xdr:nvSpPr>
      <xdr:spPr>
        <a:xfrm>
          <a:off x="9588500" y="169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31573</xdr:rowOff>
    </xdr:from>
    <xdr:ext cx="534377" cy="259045"/>
    <xdr:sp macro="" textlink="">
      <xdr:nvSpPr>
        <xdr:cNvPr id="488" name="テキスト ボックス 487"/>
        <xdr:cNvSpPr txBox="1"/>
      </xdr:nvSpPr>
      <xdr:spPr>
        <a:xfrm>
          <a:off x="9372111" y="1700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112733</xdr:rowOff>
    </xdr:from>
    <xdr:to>
      <xdr:col>12</xdr:col>
      <xdr:colOff>561975</xdr:colOff>
      <xdr:row>99</xdr:row>
      <xdr:rowOff>42883</xdr:rowOff>
    </xdr:to>
    <xdr:sp macro="" textlink="">
      <xdr:nvSpPr>
        <xdr:cNvPr id="489" name="円/楕円 488"/>
        <xdr:cNvSpPr/>
      </xdr:nvSpPr>
      <xdr:spPr>
        <a:xfrm>
          <a:off x="8699500" y="16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34010</xdr:rowOff>
    </xdr:from>
    <xdr:ext cx="534377" cy="259045"/>
    <xdr:sp macro="" textlink="">
      <xdr:nvSpPr>
        <xdr:cNvPr id="490" name="テキスト ボックス 489"/>
        <xdr:cNvSpPr txBox="1"/>
      </xdr:nvSpPr>
      <xdr:spPr>
        <a:xfrm>
          <a:off x="8483111" y="170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123997</xdr:rowOff>
    </xdr:from>
    <xdr:to>
      <xdr:col>11</xdr:col>
      <xdr:colOff>358775</xdr:colOff>
      <xdr:row>99</xdr:row>
      <xdr:rowOff>54147</xdr:rowOff>
    </xdr:to>
    <xdr:sp macro="" textlink="">
      <xdr:nvSpPr>
        <xdr:cNvPr id="491" name="円/楕円 490"/>
        <xdr:cNvSpPr/>
      </xdr:nvSpPr>
      <xdr:spPr>
        <a:xfrm>
          <a:off x="7810500" y="169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45274</xdr:rowOff>
    </xdr:from>
    <xdr:ext cx="534377" cy="259045"/>
    <xdr:sp macro="" textlink="">
      <xdr:nvSpPr>
        <xdr:cNvPr id="492" name="テキスト ボックス 491"/>
        <xdr:cNvSpPr txBox="1"/>
      </xdr:nvSpPr>
      <xdr:spPr>
        <a:xfrm>
          <a:off x="7594111" y="170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127636</xdr:rowOff>
    </xdr:from>
    <xdr:to>
      <xdr:col>10</xdr:col>
      <xdr:colOff>155575</xdr:colOff>
      <xdr:row>99</xdr:row>
      <xdr:rowOff>57786</xdr:rowOff>
    </xdr:to>
    <xdr:sp macro="" textlink="">
      <xdr:nvSpPr>
        <xdr:cNvPr id="493" name="円/楕円 492"/>
        <xdr:cNvSpPr/>
      </xdr:nvSpPr>
      <xdr:spPr>
        <a:xfrm>
          <a:off x="6921500" y="169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48913</xdr:rowOff>
    </xdr:from>
    <xdr:ext cx="534377" cy="259045"/>
    <xdr:sp macro="" textlink="">
      <xdr:nvSpPr>
        <xdr:cNvPr id="494" name="テキスト ボックス 493"/>
        <xdr:cNvSpPr txBox="1"/>
      </xdr:nvSpPr>
      <xdr:spPr>
        <a:xfrm>
          <a:off x="6705111" y="170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23114</xdr:rowOff>
    </xdr:from>
    <xdr:to>
      <xdr:col>23</xdr:col>
      <xdr:colOff>517525</xdr:colOff>
      <xdr:row>37</xdr:row>
      <xdr:rowOff>48946</xdr:rowOff>
    </xdr:to>
    <xdr:cxnSp macro="">
      <xdr:nvCxnSpPr>
        <xdr:cNvPr id="525" name="直線コネクタ 524"/>
        <xdr:cNvCxnSpPr/>
      </xdr:nvCxnSpPr>
      <xdr:spPr>
        <a:xfrm flipV="1">
          <a:off x="15481300" y="6366764"/>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77592</xdr:rowOff>
    </xdr:from>
    <xdr:ext cx="534377" cy="259045"/>
    <xdr:sp macro="" textlink="">
      <xdr:nvSpPr>
        <xdr:cNvPr id="526" name="消防費平均値テキスト"/>
        <xdr:cNvSpPr txBox="1"/>
      </xdr:nvSpPr>
      <xdr:spPr>
        <a:xfrm>
          <a:off x="16370300" y="6421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48946</xdr:rowOff>
    </xdr:from>
    <xdr:to>
      <xdr:col>22</xdr:col>
      <xdr:colOff>365125</xdr:colOff>
      <xdr:row>37</xdr:row>
      <xdr:rowOff>137164</xdr:rowOff>
    </xdr:to>
    <xdr:cxnSp macro="">
      <xdr:nvCxnSpPr>
        <xdr:cNvPr id="528" name="直線コネクタ 527"/>
        <xdr:cNvCxnSpPr/>
      </xdr:nvCxnSpPr>
      <xdr:spPr>
        <a:xfrm flipV="1">
          <a:off x="14592300" y="6392596"/>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149523</xdr:rowOff>
    </xdr:from>
    <xdr:to>
      <xdr:col>22</xdr:col>
      <xdr:colOff>415925</xdr:colOff>
      <xdr:row>38</xdr:row>
      <xdr:rowOff>79673</xdr:rowOff>
    </xdr:to>
    <xdr:sp macro="" textlink="">
      <xdr:nvSpPr>
        <xdr:cNvPr id="529" name="フローチャート : 判断 528"/>
        <xdr:cNvSpPr/>
      </xdr:nvSpPr>
      <xdr:spPr>
        <a:xfrm>
          <a:off x="15430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70800</xdr:rowOff>
    </xdr:from>
    <xdr:ext cx="534377" cy="259045"/>
    <xdr:sp macro="" textlink="">
      <xdr:nvSpPr>
        <xdr:cNvPr id="530" name="テキスト ボックス 529"/>
        <xdr:cNvSpPr txBox="1"/>
      </xdr:nvSpPr>
      <xdr:spPr>
        <a:xfrm>
          <a:off x="15214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137164</xdr:rowOff>
    </xdr:from>
    <xdr:to>
      <xdr:col>21</xdr:col>
      <xdr:colOff>161925</xdr:colOff>
      <xdr:row>37</xdr:row>
      <xdr:rowOff>159948</xdr:rowOff>
    </xdr:to>
    <xdr:cxnSp macro="">
      <xdr:nvCxnSpPr>
        <xdr:cNvPr id="531" name="直線コネクタ 530"/>
        <xdr:cNvCxnSpPr/>
      </xdr:nvCxnSpPr>
      <xdr:spPr>
        <a:xfrm flipV="1">
          <a:off x="13703300" y="648081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161508</xdr:rowOff>
    </xdr:from>
    <xdr:to>
      <xdr:col>21</xdr:col>
      <xdr:colOff>212725</xdr:colOff>
      <xdr:row>38</xdr:row>
      <xdr:rowOff>91658</xdr:rowOff>
    </xdr:to>
    <xdr:sp macro="" textlink="">
      <xdr:nvSpPr>
        <xdr:cNvPr id="532" name="フローチャート : 判断 531"/>
        <xdr:cNvSpPr/>
      </xdr:nvSpPr>
      <xdr:spPr>
        <a:xfrm>
          <a:off x="14541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82785</xdr:rowOff>
    </xdr:from>
    <xdr:ext cx="534377" cy="259045"/>
    <xdr:sp macro="" textlink="">
      <xdr:nvSpPr>
        <xdr:cNvPr id="533" name="テキスト ボックス 532"/>
        <xdr:cNvSpPr txBox="1"/>
      </xdr:nvSpPr>
      <xdr:spPr>
        <a:xfrm>
          <a:off x="14325111" y="65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94568</xdr:rowOff>
    </xdr:from>
    <xdr:to>
      <xdr:col>19</xdr:col>
      <xdr:colOff>644525</xdr:colOff>
      <xdr:row>37</xdr:row>
      <xdr:rowOff>159948</xdr:rowOff>
    </xdr:to>
    <xdr:cxnSp macro="">
      <xdr:nvCxnSpPr>
        <xdr:cNvPr id="534" name="直線コネクタ 533"/>
        <xdr:cNvCxnSpPr/>
      </xdr:nvCxnSpPr>
      <xdr:spPr>
        <a:xfrm>
          <a:off x="12814300" y="643821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138081</xdr:rowOff>
    </xdr:from>
    <xdr:to>
      <xdr:col>20</xdr:col>
      <xdr:colOff>9525</xdr:colOff>
      <xdr:row>38</xdr:row>
      <xdr:rowOff>68231</xdr:rowOff>
    </xdr:to>
    <xdr:sp macro="" textlink="">
      <xdr:nvSpPr>
        <xdr:cNvPr id="535" name="フローチャート : 判断 534"/>
        <xdr:cNvSpPr/>
      </xdr:nvSpPr>
      <xdr:spPr>
        <a:xfrm>
          <a:off x="13652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59358</xdr:rowOff>
    </xdr:from>
    <xdr:ext cx="534377" cy="259045"/>
    <xdr:sp macro="" textlink="">
      <xdr:nvSpPr>
        <xdr:cNvPr id="536" name="テキスト ボックス 535"/>
        <xdr:cNvSpPr txBox="1"/>
      </xdr:nvSpPr>
      <xdr:spPr>
        <a:xfrm>
          <a:off x="13436111" y="65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161899</xdr:rowOff>
    </xdr:from>
    <xdr:to>
      <xdr:col>18</xdr:col>
      <xdr:colOff>492125</xdr:colOff>
      <xdr:row>38</xdr:row>
      <xdr:rowOff>92049</xdr:rowOff>
    </xdr:to>
    <xdr:sp macro="" textlink="">
      <xdr:nvSpPr>
        <xdr:cNvPr id="537" name="フローチャート : 判断 536"/>
        <xdr:cNvSpPr/>
      </xdr:nvSpPr>
      <xdr:spPr>
        <a:xfrm>
          <a:off x="12763500" y="650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83176</xdr:rowOff>
    </xdr:from>
    <xdr:ext cx="534377" cy="259045"/>
    <xdr:sp macro="" textlink="">
      <xdr:nvSpPr>
        <xdr:cNvPr id="538" name="テキスト ボックス 537"/>
        <xdr:cNvSpPr txBox="1"/>
      </xdr:nvSpPr>
      <xdr:spPr>
        <a:xfrm>
          <a:off x="12547111" y="65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143764</xdr:rowOff>
    </xdr:from>
    <xdr:to>
      <xdr:col>23</xdr:col>
      <xdr:colOff>568325</xdr:colOff>
      <xdr:row>37</xdr:row>
      <xdr:rowOff>73914</xdr:rowOff>
    </xdr:to>
    <xdr:sp macro="" textlink="">
      <xdr:nvSpPr>
        <xdr:cNvPr id="544" name="円/楕円 543"/>
        <xdr:cNvSpPr/>
      </xdr:nvSpPr>
      <xdr:spPr>
        <a:xfrm>
          <a:off x="16268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166641</xdr:rowOff>
    </xdr:from>
    <xdr:ext cx="534377" cy="259045"/>
    <xdr:sp macro="" textlink="">
      <xdr:nvSpPr>
        <xdr:cNvPr id="545" name="消防費該当値テキスト"/>
        <xdr:cNvSpPr txBox="1"/>
      </xdr:nvSpPr>
      <xdr:spPr>
        <a:xfrm>
          <a:off x="16370300" y="61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169596</xdr:rowOff>
    </xdr:from>
    <xdr:to>
      <xdr:col>22</xdr:col>
      <xdr:colOff>415925</xdr:colOff>
      <xdr:row>37</xdr:row>
      <xdr:rowOff>99746</xdr:rowOff>
    </xdr:to>
    <xdr:sp macro="" textlink="">
      <xdr:nvSpPr>
        <xdr:cNvPr id="546" name="円/楕円 545"/>
        <xdr:cNvSpPr/>
      </xdr:nvSpPr>
      <xdr:spPr>
        <a:xfrm>
          <a:off x="15430500" y="63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116273</xdr:rowOff>
    </xdr:from>
    <xdr:ext cx="534377" cy="259045"/>
    <xdr:sp macro="" textlink="">
      <xdr:nvSpPr>
        <xdr:cNvPr id="547" name="テキスト ボックス 546"/>
        <xdr:cNvSpPr txBox="1"/>
      </xdr:nvSpPr>
      <xdr:spPr>
        <a:xfrm>
          <a:off x="15214111" y="61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86364</xdr:rowOff>
    </xdr:from>
    <xdr:to>
      <xdr:col>21</xdr:col>
      <xdr:colOff>212725</xdr:colOff>
      <xdr:row>38</xdr:row>
      <xdr:rowOff>16514</xdr:rowOff>
    </xdr:to>
    <xdr:sp macro="" textlink="">
      <xdr:nvSpPr>
        <xdr:cNvPr id="548" name="円/楕円 547"/>
        <xdr:cNvSpPr/>
      </xdr:nvSpPr>
      <xdr:spPr>
        <a:xfrm>
          <a:off x="14541500" y="643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33041</xdr:rowOff>
    </xdr:from>
    <xdr:ext cx="534377" cy="259045"/>
    <xdr:sp macro="" textlink="">
      <xdr:nvSpPr>
        <xdr:cNvPr id="549" name="テキスト ボックス 548"/>
        <xdr:cNvSpPr txBox="1"/>
      </xdr:nvSpPr>
      <xdr:spPr>
        <a:xfrm>
          <a:off x="14325111" y="62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109148</xdr:rowOff>
    </xdr:from>
    <xdr:to>
      <xdr:col>20</xdr:col>
      <xdr:colOff>9525</xdr:colOff>
      <xdr:row>38</xdr:row>
      <xdr:rowOff>39298</xdr:rowOff>
    </xdr:to>
    <xdr:sp macro="" textlink="">
      <xdr:nvSpPr>
        <xdr:cNvPr id="550" name="円/楕円 549"/>
        <xdr:cNvSpPr/>
      </xdr:nvSpPr>
      <xdr:spPr>
        <a:xfrm>
          <a:off x="13652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55825</xdr:rowOff>
    </xdr:from>
    <xdr:ext cx="534377" cy="259045"/>
    <xdr:sp macro="" textlink="">
      <xdr:nvSpPr>
        <xdr:cNvPr id="551" name="テキスト ボックス 550"/>
        <xdr:cNvSpPr txBox="1"/>
      </xdr:nvSpPr>
      <xdr:spPr>
        <a:xfrm>
          <a:off x="13436111" y="62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43768</xdr:rowOff>
    </xdr:from>
    <xdr:to>
      <xdr:col>18</xdr:col>
      <xdr:colOff>492125</xdr:colOff>
      <xdr:row>37</xdr:row>
      <xdr:rowOff>145368</xdr:rowOff>
    </xdr:to>
    <xdr:sp macro="" textlink="">
      <xdr:nvSpPr>
        <xdr:cNvPr id="552" name="円/楕円 551"/>
        <xdr:cNvSpPr/>
      </xdr:nvSpPr>
      <xdr:spPr>
        <a:xfrm>
          <a:off x="12763500" y="63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161895</xdr:rowOff>
    </xdr:from>
    <xdr:ext cx="534377" cy="259045"/>
    <xdr:sp macro="" textlink="">
      <xdr:nvSpPr>
        <xdr:cNvPr id="553" name="テキスト ボックス 552"/>
        <xdr:cNvSpPr txBox="1"/>
      </xdr:nvSpPr>
      <xdr:spPr>
        <a:xfrm>
          <a:off x="12547111" y="616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105921</xdr:rowOff>
    </xdr:from>
    <xdr:to>
      <xdr:col>23</xdr:col>
      <xdr:colOff>517525</xdr:colOff>
      <xdr:row>57</xdr:row>
      <xdr:rowOff>89092</xdr:rowOff>
    </xdr:to>
    <xdr:cxnSp macro="">
      <xdr:nvCxnSpPr>
        <xdr:cNvPr id="585" name="直線コネクタ 584"/>
        <xdr:cNvCxnSpPr/>
      </xdr:nvCxnSpPr>
      <xdr:spPr>
        <a:xfrm>
          <a:off x="15481300" y="9707121"/>
          <a:ext cx="838200" cy="1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71741</xdr:rowOff>
    </xdr:from>
    <xdr:to>
      <xdr:col>22</xdr:col>
      <xdr:colOff>365125</xdr:colOff>
      <xdr:row>56</xdr:row>
      <xdr:rowOff>105921</xdr:rowOff>
    </xdr:to>
    <xdr:cxnSp macro="">
      <xdr:nvCxnSpPr>
        <xdr:cNvPr id="588" name="直線コネクタ 587"/>
        <xdr:cNvCxnSpPr/>
      </xdr:nvCxnSpPr>
      <xdr:spPr>
        <a:xfrm>
          <a:off x="14592300" y="9672941"/>
          <a:ext cx="8890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83849</xdr:rowOff>
    </xdr:from>
    <xdr:to>
      <xdr:col>22</xdr:col>
      <xdr:colOff>415925</xdr:colOff>
      <xdr:row>58</xdr:row>
      <xdr:rowOff>13999</xdr:rowOff>
    </xdr:to>
    <xdr:sp macro="" textlink="">
      <xdr:nvSpPr>
        <xdr:cNvPr id="589" name="フローチャート : 判断 588"/>
        <xdr:cNvSpPr/>
      </xdr:nvSpPr>
      <xdr:spPr>
        <a:xfrm>
          <a:off x="15430500" y="98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5126</xdr:rowOff>
    </xdr:from>
    <xdr:ext cx="534377" cy="259045"/>
    <xdr:sp macro="" textlink="">
      <xdr:nvSpPr>
        <xdr:cNvPr id="590" name="テキスト ボックス 589"/>
        <xdr:cNvSpPr txBox="1"/>
      </xdr:nvSpPr>
      <xdr:spPr>
        <a:xfrm>
          <a:off x="15214111" y="99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71741</xdr:rowOff>
    </xdr:from>
    <xdr:to>
      <xdr:col>21</xdr:col>
      <xdr:colOff>161925</xdr:colOff>
      <xdr:row>57</xdr:row>
      <xdr:rowOff>159131</xdr:rowOff>
    </xdr:to>
    <xdr:cxnSp macro="">
      <xdr:nvCxnSpPr>
        <xdr:cNvPr id="591" name="直線コネクタ 590"/>
        <xdr:cNvCxnSpPr/>
      </xdr:nvCxnSpPr>
      <xdr:spPr>
        <a:xfrm flipV="1">
          <a:off x="13703300" y="9672941"/>
          <a:ext cx="889000" cy="2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95192</xdr:rowOff>
    </xdr:from>
    <xdr:to>
      <xdr:col>21</xdr:col>
      <xdr:colOff>212725</xdr:colOff>
      <xdr:row>58</xdr:row>
      <xdr:rowOff>25342</xdr:rowOff>
    </xdr:to>
    <xdr:sp macro="" textlink="">
      <xdr:nvSpPr>
        <xdr:cNvPr id="592" name="フローチャート : 判断 591"/>
        <xdr:cNvSpPr/>
      </xdr:nvSpPr>
      <xdr:spPr>
        <a:xfrm>
          <a:off x="14541500" y="986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16469</xdr:rowOff>
    </xdr:from>
    <xdr:ext cx="534377" cy="259045"/>
    <xdr:sp macro="" textlink="">
      <xdr:nvSpPr>
        <xdr:cNvPr id="593" name="テキスト ボックス 592"/>
        <xdr:cNvSpPr txBox="1"/>
      </xdr:nvSpPr>
      <xdr:spPr>
        <a:xfrm>
          <a:off x="14325111" y="99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137054</xdr:rowOff>
    </xdr:from>
    <xdr:to>
      <xdr:col>19</xdr:col>
      <xdr:colOff>644525</xdr:colOff>
      <xdr:row>57</xdr:row>
      <xdr:rowOff>159131</xdr:rowOff>
    </xdr:to>
    <xdr:cxnSp macro="">
      <xdr:nvCxnSpPr>
        <xdr:cNvPr id="594" name="直線コネクタ 593"/>
        <xdr:cNvCxnSpPr/>
      </xdr:nvCxnSpPr>
      <xdr:spPr>
        <a:xfrm>
          <a:off x="12814300" y="9909704"/>
          <a:ext cx="889000" cy="2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150513</xdr:rowOff>
    </xdr:from>
    <xdr:to>
      <xdr:col>20</xdr:col>
      <xdr:colOff>9525</xdr:colOff>
      <xdr:row>58</xdr:row>
      <xdr:rowOff>80663</xdr:rowOff>
    </xdr:to>
    <xdr:sp macro="" textlink="">
      <xdr:nvSpPr>
        <xdr:cNvPr id="595" name="フローチャート : 判断 594"/>
        <xdr:cNvSpPr/>
      </xdr:nvSpPr>
      <xdr:spPr>
        <a:xfrm>
          <a:off x="13652500" y="992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71790</xdr:rowOff>
    </xdr:from>
    <xdr:ext cx="534377" cy="259045"/>
    <xdr:sp macro="" textlink="">
      <xdr:nvSpPr>
        <xdr:cNvPr id="596" name="テキスト ボックス 595"/>
        <xdr:cNvSpPr txBox="1"/>
      </xdr:nvSpPr>
      <xdr:spPr>
        <a:xfrm>
          <a:off x="13436111" y="100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150143</xdr:rowOff>
    </xdr:from>
    <xdr:to>
      <xdr:col>18</xdr:col>
      <xdr:colOff>492125</xdr:colOff>
      <xdr:row>58</xdr:row>
      <xdr:rowOff>80293</xdr:rowOff>
    </xdr:to>
    <xdr:sp macro="" textlink="">
      <xdr:nvSpPr>
        <xdr:cNvPr id="597" name="フローチャート : 判断 596"/>
        <xdr:cNvSpPr/>
      </xdr:nvSpPr>
      <xdr:spPr>
        <a:xfrm>
          <a:off x="12763500" y="99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71420</xdr:rowOff>
    </xdr:from>
    <xdr:ext cx="534377" cy="259045"/>
    <xdr:sp macro="" textlink="">
      <xdr:nvSpPr>
        <xdr:cNvPr id="598" name="テキスト ボックス 597"/>
        <xdr:cNvSpPr txBox="1"/>
      </xdr:nvSpPr>
      <xdr:spPr>
        <a:xfrm>
          <a:off x="12547111" y="100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38292</xdr:rowOff>
    </xdr:from>
    <xdr:to>
      <xdr:col>23</xdr:col>
      <xdr:colOff>568325</xdr:colOff>
      <xdr:row>57</xdr:row>
      <xdr:rowOff>139892</xdr:rowOff>
    </xdr:to>
    <xdr:sp macro="" textlink="">
      <xdr:nvSpPr>
        <xdr:cNvPr id="604" name="円/楕円 603"/>
        <xdr:cNvSpPr/>
      </xdr:nvSpPr>
      <xdr:spPr>
        <a:xfrm>
          <a:off x="16268700" y="981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61169</xdr:rowOff>
    </xdr:from>
    <xdr:ext cx="534377" cy="259045"/>
    <xdr:sp macro="" textlink="">
      <xdr:nvSpPr>
        <xdr:cNvPr id="605" name="教育費該当値テキスト"/>
        <xdr:cNvSpPr txBox="1"/>
      </xdr:nvSpPr>
      <xdr:spPr>
        <a:xfrm>
          <a:off x="16370300" y="966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55121</xdr:rowOff>
    </xdr:from>
    <xdr:to>
      <xdr:col>22</xdr:col>
      <xdr:colOff>415925</xdr:colOff>
      <xdr:row>56</xdr:row>
      <xdr:rowOff>156721</xdr:rowOff>
    </xdr:to>
    <xdr:sp macro="" textlink="">
      <xdr:nvSpPr>
        <xdr:cNvPr id="606" name="円/楕円 605"/>
        <xdr:cNvSpPr/>
      </xdr:nvSpPr>
      <xdr:spPr>
        <a:xfrm>
          <a:off x="15430500" y="96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1798</xdr:rowOff>
    </xdr:from>
    <xdr:ext cx="534377" cy="259045"/>
    <xdr:sp macro="" textlink="">
      <xdr:nvSpPr>
        <xdr:cNvPr id="607" name="テキスト ボックス 606"/>
        <xdr:cNvSpPr txBox="1"/>
      </xdr:nvSpPr>
      <xdr:spPr>
        <a:xfrm>
          <a:off x="15214111" y="943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20941</xdr:rowOff>
    </xdr:from>
    <xdr:to>
      <xdr:col>21</xdr:col>
      <xdr:colOff>212725</xdr:colOff>
      <xdr:row>56</xdr:row>
      <xdr:rowOff>122541</xdr:rowOff>
    </xdr:to>
    <xdr:sp macro="" textlink="">
      <xdr:nvSpPr>
        <xdr:cNvPr id="608" name="円/楕円 607"/>
        <xdr:cNvSpPr/>
      </xdr:nvSpPr>
      <xdr:spPr>
        <a:xfrm>
          <a:off x="14541500" y="96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139068</xdr:rowOff>
    </xdr:from>
    <xdr:ext cx="534377" cy="259045"/>
    <xdr:sp macro="" textlink="">
      <xdr:nvSpPr>
        <xdr:cNvPr id="609" name="テキスト ボックス 608"/>
        <xdr:cNvSpPr txBox="1"/>
      </xdr:nvSpPr>
      <xdr:spPr>
        <a:xfrm>
          <a:off x="14325111" y="93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108331</xdr:rowOff>
    </xdr:from>
    <xdr:to>
      <xdr:col>20</xdr:col>
      <xdr:colOff>9525</xdr:colOff>
      <xdr:row>58</xdr:row>
      <xdr:rowOff>38481</xdr:rowOff>
    </xdr:to>
    <xdr:sp macro="" textlink="">
      <xdr:nvSpPr>
        <xdr:cNvPr id="610" name="円/楕円 609"/>
        <xdr:cNvSpPr/>
      </xdr:nvSpPr>
      <xdr:spPr>
        <a:xfrm>
          <a:off x="13652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55008</xdr:rowOff>
    </xdr:from>
    <xdr:ext cx="534377" cy="259045"/>
    <xdr:sp macro="" textlink="">
      <xdr:nvSpPr>
        <xdr:cNvPr id="611" name="テキスト ボックス 610"/>
        <xdr:cNvSpPr txBox="1"/>
      </xdr:nvSpPr>
      <xdr:spPr>
        <a:xfrm>
          <a:off x="13436111" y="96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86254</xdr:rowOff>
    </xdr:from>
    <xdr:to>
      <xdr:col>18</xdr:col>
      <xdr:colOff>492125</xdr:colOff>
      <xdr:row>58</xdr:row>
      <xdr:rowOff>16404</xdr:rowOff>
    </xdr:to>
    <xdr:sp macro="" textlink="">
      <xdr:nvSpPr>
        <xdr:cNvPr id="612" name="円/楕円 611"/>
        <xdr:cNvSpPr/>
      </xdr:nvSpPr>
      <xdr:spPr>
        <a:xfrm>
          <a:off x="12763500" y="9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32931</xdr:rowOff>
    </xdr:from>
    <xdr:ext cx="534377" cy="259045"/>
    <xdr:sp macro="" textlink="">
      <xdr:nvSpPr>
        <xdr:cNvPr id="613" name="テキスト ボックス 612"/>
        <xdr:cNvSpPr txBox="1"/>
      </xdr:nvSpPr>
      <xdr:spPr>
        <a:xfrm>
          <a:off x="12547111" y="96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24137</xdr:rowOff>
    </xdr:from>
    <xdr:to>
      <xdr:col>23</xdr:col>
      <xdr:colOff>517525</xdr:colOff>
      <xdr:row>78</xdr:row>
      <xdr:rowOff>25068</xdr:rowOff>
    </xdr:to>
    <xdr:cxnSp macro="">
      <xdr:nvCxnSpPr>
        <xdr:cNvPr id="638" name="直線コネクタ 637"/>
        <xdr:cNvCxnSpPr/>
      </xdr:nvCxnSpPr>
      <xdr:spPr>
        <a:xfrm flipV="1">
          <a:off x="15481300" y="13397237"/>
          <a:ext cx="8382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24298</xdr:rowOff>
    </xdr:from>
    <xdr:to>
      <xdr:col>22</xdr:col>
      <xdr:colOff>365125</xdr:colOff>
      <xdr:row>78</xdr:row>
      <xdr:rowOff>25068</xdr:rowOff>
    </xdr:to>
    <xdr:cxnSp macro="">
      <xdr:nvCxnSpPr>
        <xdr:cNvPr id="641" name="直線コネクタ 640"/>
        <xdr:cNvCxnSpPr/>
      </xdr:nvCxnSpPr>
      <xdr:spPr>
        <a:xfrm>
          <a:off x="14592300" y="13397398"/>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109176</xdr:rowOff>
    </xdr:from>
    <xdr:to>
      <xdr:col>22</xdr:col>
      <xdr:colOff>415925</xdr:colOff>
      <xdr:row>78</xdr:row>
      <xdr:rowOff>39326</xdr:rowOff>
    </xdr:to>
    <xdr:sp macro="" textlink="">
      <xdr:nvSpPr>
        <xdr:cNvPr id="642" name="フローチャート : 判断 641"/>
        <xdr:cNvSpPr/>
      </xdr:nvSpPr>
      <xdr:spPr>
        <a:xfrm>
          <a:off x="15430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55853</xdr:rowOff>
    </xdr:from>
    <xdr:ext cx="469744" cy="259045"/>
    <xdr:sp macro="" textlink="">
      <xdr:nvSpPr>
        <xdr:cNvPr id="643" name="テキスト ボックス 642"/>
        <xdr:cNvSpPr txBox="1"/>
      </xdr:nvSpPr>
      <xdr:spPr>
        <a:xfrm>
          <a:off x="15246427" y="13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16433</xdr:rowOff>
    </xdr:from>
    <xdr:to>
      <xdr:col>21</xdr:col>
      <xdr:colOff>161925</xdr:colOff>
      <xdr:row>78</xdr:row>
      <xdr:rowOff>24298</xdr:rowOff>
    </xdr:to>
    <xdr:cxnSp macro="">
      <xdr:nvCxnSpPr>
        <xdr:cNvPr id="644" name="直線コネクタ 643"/>
        <xdr:cNvCxnSpPr/>
      </xdr:nvCxnSpPr>
      <xdr:spPr>
        <a:xfrm>
          <a:off x="13703300" y="13389533"/>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109251</xdr:rowOff>
    </xdr:from>
    <xdr:to>
      <xdr:col>21</xdr:col>
      <xdr:colOff>212725</xdr:colOff>
      <xdr:row>78</xdr:row>
      <xdr:rowOff>39401</xdr:rowOff>
    </xdr:to>
    <xdr:sp macro="" textlink="">
      <xdr:nvSpPr>
        <xdr:cNvPr id="645" name="フローチャート : 判断 644"/>
        <xdr:cNvSpPr/>
      </xdr:nvSpPr>
      <xdr:spPr>
        <a:xfrm>
          <a:off x="14541500" y="1331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55928</xdr:rowOff>
    </xdr:from>
    <xdr:ext cx="469744" cy="259045"/>
    <xdr:sp macro="" textlink="">
      <xdr:nvSpPr>
        <xdr:cNvPr id="646" name="テキスト ボックス 645"/>
        <xdr:cNvSpPr txBox="1"/>
      </xdr:nvSpPr>
      <xdr:spPr>
        <a:xfrm>
          <a:off x="14357427" y="1308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76206</xdr:rowOff>
    </xdr:from>
    <xdr:to>
      <xdr:col>19</xdr:col>
      <xdr:colOff>644525</xdr:colOff>
      <xdr:row>78</xdr:row>
      <xdr:rowOff>16433</xdr:rowOff>
    </xdr:to>
    <xdr:cxnSp macro="">
      <xdr:nvCxnSpPr>
        <xdr:cNvPr id="647" name="直線コネクタ 646"/>
        <xdr:cNvCxnSpPr/>
      </xdr:nvCxnSpPr>
      <xdr:spPr>
        <a:xfrm>
          <a:off x="12814300" y="13277856"/>
          <a:ext cx="889000" cy="1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161475</xdr:rowOff>
    </xdr:from>
    <xdr:to>
      <xdr:col>20</xdr:col>
      <xdr:colOff>9525</xdr:colOff>
      <xdr:row>77</xdr:row>
      <xdr:rowOff>91625</xdr:rowOff>
    </xdr:to>
    <xdr:sp macro="" textlink="">
      <xdr:nvSpPr>
        <xdr:cNvPr id="648" name="フローチャート : 判断 647"/>
        <xdr:cNvSpPr/>
      </xdr:nvSpPr>
      <xdr:spPr>
        <a:xfrm>
          <a:off x="13652500" y="131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108152</xdr:rowOff>
    </xdr:from>
    <xdr:ext cx="534377" cy="259045"/>
    <xdr:sp macro="" textlink="">
      <xdr:nvSpPr>
        <xdr:cNvPr id="649" name="テキスト ボックス 648"/>
        <xdr:cNvSpPr txBox="1"/>
      </xdr:nvSpPr>
      <xdr:spPr>
        <a:xfrm>
          <a:off x="13436111" y="129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48175</xdr:rowOff>
    </xdr:from>
    <xdr:to>
      <xdr:col>18</xdr:col>
      <xdr:colOff>492125</xdr:colOff>
      <xdr:row>77</xdr:row>
      <xdr:rowOff>149775</xdr:rowOff>
    </xdr:to>
    <xdr:sp macro="" textlink="">
      <xdr:nvSpPr>
        <xdr:cNvPr id="650" name="フローチャート : 判断 649"/>
        <xdr:cNvSpPr/>
      </xdr:nvSpPr>
      <xdr:spPr>
        <a:xfrm>
          <a:off x="12763500" y="132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140902</xdr:rowOff>
    </xdr:from>
    <xdr:ext cx="534377" cy="259045"/>
    <xdr:sp macro="" textlink="">
      <xdr:nvSpPr>
        <xdr:cNvPr id="651" name="テキスト ボックス 650"/>
        <xdr:cNvSpPr txBox="1"/>
      </xdr:nvSpPr>
      <xdr:spPr>
        <a:xfrm>
          <a:off x="12547111" y="133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144787</xdr:rowOff>
    </xdr:from>
    <xdr:to>
      <xdr:col>23</xdr:col>
      <xdr:colOff>568325</xdr:colOff>
      <xdr:row>78</xdr:row>
      <xdr:rowOff>74937</xdr:rowOff>
    </xdr:to>
    <xdr:sp macro="" textlink="">
      <xdr:nvSpPr>
        <xdr:cNvPr id="657" name="円/楕円 656"/>
        <xdr:cNvSpPr/>
      </xdr:nvSpPr>
      <xdr:spPr>
        <a:xfrm>
          <a:off x="16268700" y="133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78565" cy="259045"/>
    <xdr:sp macro="" textlink="">
      <xdr:nvSpPr>
        <xdr:cNvPr id="658" name="災害復旧費該当値テキスト"/>
        <xdr:cNvSpPr txBox="1"/>
      </xdr:nvSpPr>
      <xdr:spPr>
        <a:xfrm>
          <a:off x="16370300" y="1330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145718</xdr:rowOff>
    </xdr:from>
    <xdr:to>
      <xdr:col>22</xdr:col>
      <xdr:colOff>415925</xdr:colOff>
      <xdr:row>78</xdr:row>
      <xdr:rowOff>75868</xdr:rowOff>
    </xdr:to>
    <xdr:sp macro="" textlink="">
      <xdr:nvSpPr>
        <xdr:cNvPr id="659" name="円/楕円 658"/>
        <xdr:cNvSpPr/>
      </xdr:nvSpPr>
      <xdr:spPr>
        <a:xfrm>
          <a:off x="15430500" y="133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66995</xdr:rowOff>
    </xdr:from>
    <xdr:ext cx="313932" cy="259045"/>
    <xdr:sp macro="" textlink="">
      <xdr:nvSpPr>
        <xdr:cNvPr id="660" name="テキスト ボックス 659"/>
        <xdr:cNvSpPr txBox="1"/>
      </xdr:nvSpPr>
      <xdr:spPr>
        <a:xfrm>
          <a:off x="15324333" y="13440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144948</xdr:rowOff>
    </xdr:from>
    <xdr:to>
      <xdr:col>21</xdr:col>
      <xdr:colOff>212725</xdr:colOff>
      <xdr:row>78</xdr:row>
      <xdr:rowOff>75098</xdr:rowOff>
    </xdr:to>
    <xdr:sp macro="" textlink="">
      <xdr:nvSpPr>
        <xdr:cNvPr id="661" name="円/楕円 660"/>
        <xdr:cNvSpPr/>
      </xdr:nvSpPr>
      <xdr:spPr>
        <a:xfrm>
          <a:off x="14541500" y="133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66225</xdr:rowOff>
    </xdr:from>
    <xdr:ext cx="378565" cy="259045"/>
    <xdr:sp macro="" textlink="">
      <xdr:nvSpPr>
        <xdr:cNvPr id="662" name="テキスト ボックス 661"/>
        <xdr:cNvSpPr txBox="1"/>
      </xdr:nvSpPr>
      <xdr:spPr>
        <a:xfrm>
          <a:off x="14403017" y="1343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137083</xdr:rowOff>
    </xdr:from>
    <xdr:to>
      <xdr:col>20</xdr:col>
      <xdr:colOff>9525</xdr:colOff>
      <xdr:row>78</xdr:row>
      <xdr:rowOff>67233</xdr:rowOff>
    </xdr:to>
    <xdr:sp macro="" textlink="">
      <xdr:nvSpPr>
        <xdr:cNvPr id="663" name="円/楕円 662"/>
        <xdr:cNvSpPr/>
      </xdr:nvSpPr>
      <xdr:spPr>
        <a:xfrm>
          <a:off x="13652500" y="133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58360</xdr:rowOff>
    </xdr:from>
    <xdr:ext cx="469744" cy="259045"/>
    <xdr:sp macro="" textlink="">
      <xdr:nvSpPr>
        <xdr:cNvPr id="664" name="テキスト ボックス 663"/>
        <xdr:cNvSpPr txBox="1"/>
      </xdr:nvSpPr>
      <xdr:spPr>
        <a:xfrm>
          <a:off x="13468427" y="1343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25406</xdr:rowOff>
    </xdr:from>
    <xdr:to>
      <xdr:col>18</xdr:col>
      <xdr:colOff>492125</xdr:colOff>
      <xdr:row>77</xdr:row>
      <xdr:rowOff>127006</xdr:rowOff>
    </xdr:to>
    <xdr:sp macro="" textlink="">
      <xdr:nvSpPr>
        <xdr:cNvPr id="665" name="円/楕円 664"/>
        <xdr:cNvSpPr/>
      </xdr:nvSpPr>
      <xdr:spPr>
        <a:xfrm>
          <a:off x="12763500" y="13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143533</xdr:rowOff>
    </xdr:from>
    <xdr:ext cx="534377" cy="259045"/>
    <xdr:sp macro="" textlink="">
      <xdr:nvSpPr>
        <xdr:cNvPr id="666" name="テキスト ボックス 665"/>
        <xdr:cNvSpPr txBox="1"/>
      </xdr:nvSpPr>
      <xdr:spPr>
        <a:xfrm>
          <a:off x="12547111" y="130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53236</xdr:rowOff>
    </xdr:from>
    <xdr:to>
      <xdr:col>23</xdr:col>
      <xdr:colOff>517525</xdr:colOff>
      <xdr:row>95</xdr:row>
      <xdr:rowOff>56468</xdr:rowOff>
    </xdr:to>
    <xdr:cxnSp macro="">
      <xdr:nvCxnSpPr>
        <xdr:cNvPr id="697" name="直線コネクタ 696"/>
        <xdr:cNvCxnSpPr/>
      </xdr:nvCxnSpPr>
      <xdr:spPr>
        <a:xfrm>
          <a:off x="15481300" y="16340986"/>
          <a:ext cx="8382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8"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53236</xdr:rowOff>
    </xdr:from>
    <xdr:to>
      <xdr:col>22</xdr:col>
      <xdr:colOff>365125</xdr:colOff>
      <xdr:row>95</xdr:row>
      <xdr:rowOff>58547</xdr:rowOff>
    </xdr:to>
    <xdr:cxnSp macro="">
      <xdr:nvCxnSpPr>
        <xdr:cNvPr id="700" name="直線コネクタ 699"/>
        <xdr:cNvCxnSpPr/>
      </xdr:nvCxnSpPr>
      <xdr:spPr>
        <a:xfrm flipV="1">
          <a:off x="14592300" y="16340986"/>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29953</xdr:rowOff>
    </xdr:from>
    <xdr:to>
      <xdr:col>22</xdr:col>
      <xdr:colOff>415925</xdr:colOff>
      <xdr:row>96</xdr:row>
      <xdr:rowOff>131553</xdr:rowOff>
    </xdr:to>
    <xdr:sp macro="" textlink="">
      <xdr:nvSpPr>
        <xdr:cNvPr id="701" name="フローチャート : 判断 700"/>
        <xdr:cNvSpPr/>
      </xdr:nvSpPr>
      <xdr:spPr>
        <a:xfrm>
          <a:off x="15430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122680</xdr:rowOff>
    </xdr:from>
    <xdr:ext cx="534377" cy="259045"/>
    <xdr:sp macro="" textlink="">
      <xdr:nvSpPr>
        <xdr:cNvPr id="702" name="テキスト ボックス 701"/>
        <xdr:cNvSpPr txBox="1"/>
      </xdr:nvSpPr>
      <xdr:spPr>
        <a:xfrm>
          <a:off x="15214111" y="16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58547</xdr:rowOff>
    </xdr:from>
    <xdr:to>
      <xdr:col>21</xdr:col>
      <xdr:colOff>161925</xdr:colOff>
      <xdr:row>95</xdr:row>
      <xdr:rowOff>84945</xdr:rowOff>
    </xdr:to>
    <xdr:cxnSp macro="">
      <xdr:nvCxnSpPr>
        <xdr:cNvPr id="703" name="直線コネクタ 702"/>
        <xdr:cNvCxnSpPr/>
      </xdr:nvCxnSpPr>
      <xdr:spPr>
        <a:xfrm flipV="1">
          <a:off x="13703300" y="16346297"/>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11219</xdr:rowOff>
    </xdr:from>
    <xdr:to>
      <xdr:col>21</xdr:col>
      <xdr:colOff>212725</xdr:colOff>
      <xdr:row>96</xdr:row>
      <xdr:rowOff>112819</xdr:rowOff>
    </xdr:to>
    <xdr:sp macro="" textlink="">
      <xdr:nvSpPr>
        <xdr:cNvPr id="704" name="フローチャート : 判断 703"/>
        <xdr:cNvSpPr/>
      </xdr:nvSpPr>
      <xdr:spPr>
        <a:xfrm>
          <a:off x="14541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103946</xdr:rowOff>
    </xdr:from>
    <xdr:ext cx="534377" cy="259045"/>
    <xdr:sp macro="" textlink="">
      <xdr:nvSpPr>
        <xdr:cNvPr id="705" name="テキスト ボックス 704"/>
        <xdr:cNvSpPr txBox="1"/>
      </xdr:nvSpPr>
      <xdr:spPr>
        <a:xfrm>
          <a:off x="14325111" y="165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81646</xdr:rowOff>
    </xdr:from>
    <xdr:to>
      <xdr:col>19</xdr:col>
      <xdr:colOff>644525</xdr:colOff>
      <xdr:row>95</xdr:row>
      <xdr:rowOff>84945</xdr:rowOff>
    </xdr:to>
    <xdr:cxnSp macro="">
      <xdr:nvCxnSpPr>
        <xdr:cNvPr id="706" name="直線コネクタ 705"/>
        <xdr:cNvCxnSpPr/>
      </xdr:nvCxnSpPr>
      <xdr:spPr>
        <a:xfrm>
          <a:off x="12814300" y="16369396"/>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171315</xdr:rowOff>
    </xdr:from>
    <xdr:to>
      <xdr:col>20</xdr:col>
      <xdr:colOff>9525</xdr:colOff>
      <xdr:row>96</xdr:row>
      <xdr:rowOff>101465</xdr:rowOff>
    </xdr:to>
    <xdr:sp macro="" textlink="">
      <xdr:nvSpPr>
        <xdr:cNvPr id="707" name="フローチャート : 判断 706"/>
        <xdr:cNvSpPr/>
      </xdr:nvSpPr>
      <xdr:spPr>
        <a:xfrm>
          <a:off x="13652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92592</xdr:rowOff>
    </xdr:from>
    <xdr:ext cx="534377" cy="259045"/>
    <xdr:sp macro="" textlink="">
      <xdr:nvSpPr>
        <xdr:cNvPr id="708" name="テキスト ボックス 707"/>
        <xdr:cNvSpPr txBox="1"/>
      </xdr:nvSpPr>
      <xdr:spPr>
        <a:xfrm>
          <a:off x="13436111" y="165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154378</xdr:rowOff>
    </xdr:from>
    <xdr:to>
      <xdr:col>18</xdr:col>
      <xdr:colOff>492125</xdr:colOff>
      <xdr:row>96</xdr:row>
      <xdr:rowOff>84528</xdr:rowOff>
    </xdr:to>
    <xdr:sp macro="" textlink="">
      <xdr:nvSpPr>
        <xdr:cNvPr id="709" name="フローチャート : 判断 708"/>
        <xdr:cNvSpPr/>
      </xdr:nvSpPr>
      <xdr:spPr>
        <a:xfrm>
          <a:off x="12763500" y="164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75655</xdr:rowOff>
    </xdr:from>
    <xdr:ext cx="534377" cy="259045"/>
    <xdr:sp macro="" textlink="">
      <xdr:nvSpPr>
        <xdr:cNvPr id="710" name="テキスト ボックス 709"/>
        <xdr:cNvSpPr txBox="1"/>
      </xdr:nvSpPr>
      <xdr:spPr>
        <a:xfrm>
          <a:off x="12547111" y="165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5668</xdr:rowOff>
    </xdr:from>
    <xdr:to>
      <xdr:col>23</xdr:col>
      <xdr:colOff>568325</xdr:colOff>
      <xdr:row>95</xdr:row>
      <xdr:rowOff>107268</xdr:rowOff>
    </xdr:to>
    <xdr:sp macro="" textlink="">
      <xdr:nvSpPr>
        <xdr:cNvPr id="716" name="円/楕円 715"/>
        <xdr:cNvSpPr/>
      </xdr:nvSpPr>
      <xdr:spPr>
        <a:xfrm>
          <a:off x="16268700" y="162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28545</xdr:rowOff>
    </xdr:from>
    <xdr:ext cx="534377" cy="259045"/>
    <xdr:sp macro="" textlink="">
      <xdr:nvSpPr>
        <xdr:cNvPr id="717" name="公債費該当値テキスト"/>
        <xdr:cNvSpPr txBox="1"/>
      </xdr:nvSpPr>
      <xdr:spPr>
        <a:xfrm>
          <a:off x="16370300" y="161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66,896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2436</xdr:rowOff>
    </xdr:from>
    <xdr:to>
      <xdr:col>22</xdr:col>
      <xdr:colOff>415925</xdr:colOff>
      <xdr:row>95</xdr:row>
      <xdr:rowOff>104036</xdr:rowOff>
    </xdr:to>
    <xdr:sp macro="" textlink="">
      <xdr:nvSpPr>
        <xdr:cNvPr id="718" name="円/楕円 717"/>
        <xdr:cNvSpPr/>
      </xdr:nvSpPr>
      <xdr:spPr>
        <a:xfrm>
          <a:off x="15430500" y="162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120563</xdr:rowOff>
    </xdr:from>
    <xdr:ext cx="534377" cy="259045"/>
    <xdr:sp macro="" textlink="">
      <xdr:nvSpPr>
        <xdr:cNvPr id="719" name="テキスト ボックス 718"/>
        <xdr:cNvSpPr txBox="1"/>
      </xdr:nvSpPr>
      <xdr:spPr>
        <a:xfrm>
          <a:off x="15214111" y="160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7747</xdr:rowOff>
    </xdr:from>
    <xdr:to>
      <xdr:col>21</xdr:col>
      <xdr:colOff>212725</xdr:colOff>
      <xdr:row>95</xdr:row>
      <xdr:rowOff>109347</xdr:rowOff>
    </xdr:to>
    <xdr:sp macro="" textlink="">
      <xdr:nvSpPr>
        <xdr:cNvPr id="720" name="円/楕円 719"/>
        <xdr:cNvSpPr/>
      </xdr:nvSpPr>
      <xdr:spPr>
        <a:xfrm>
          <a:off x="14541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125874</xdr:rowOff>
    </xdr:from>
    <xdr:ext cx="534377" cy="259045"/>
    <xdr:sp macro="" textlink="">
      <xdr:nvSpPr>
        <xdr:cNvPr id="721" name="テキスト ボックス 720"/>
        <xdr:cNvSpPr txBox="1"/>
      </xdr:nvSpPr>
      <xdr:spPr>
        <a:xfrm>
          <a:off x="143251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34145</xdr:rowOff>
    </xdr:from>
    <xdr:to>
      <xdr:col>20</xdr:col>
      <xdr:colOff>9525</xdr:colOff>
      <xdr:row>95</xdr:row>
      <xdr:rowOff>135745</xdr:rowOff>
    </xdr:to>
    <xdr:sp macro="" textlink="">
      <xdr:nvSpPr>
        <xdr:cNvPr id="722" name="円/楕円 721"/>
        <xdr:cNvSpPr/>
      </xdr:nvSpPr>
      <xdr:spPr>
        <a:xfrm>
          <a:off x="13652500" y="163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152272</xdr:rowOff>
    </xdr:from>
    <xdr:ext cx="534377" cy="259045"/>
    <xdr:sp macro="" textlink="">
      <xdr:nvSpPr>
        <xdr:cNvPr id="723" name="テキスト ボックス 722"/>
        <xdr:cNvSpPr txBox="1"/>
      </xdr:nvSpPr>
      <xdr:spPr>
        <a:xfrm>
          <a:off x="13436111" y="1609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30846</xdr:rowOff>
    </xdr:from>
    <xdr:to>
      <xdr:col>18</xdr:col>
      <xdr:colOff>492125</xdr:colOff>
      <xdr:row>95</xdr:row>
      <xdr:rowOff>132446</xdr:rowOff>
    </xdr:to>
    <xdr:sp macro="" textlink="">
      <xdr:nvSpPr>
        <xdr:cNvPr id="724" name="円/楕円 723"/>
        <xdr:cNvSpPr/>
      </xdr:nvSpPr>
      <xdr:spPr>
        <a:xfrm>
          <a:off x="12763500" y="1631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148973</xdr:rowOff>
    </xdr:from>
    <xdr:ext cx="534377" cy="259045"/>
    <xdr:sp macro="" textlink="">
      <xdr:nvSpPr>
        <xdr:cNvPr id="725" name="テキスト ボックス 724"/>
        <xdr:cNvSpPr txBox="1"/>
      </xdr:nvSpPr>
      <xdr:spPr>
        <a:xfrm>
          <a:off x="12547111" y="1609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156972</xdr:rowOff>
    </xdr:from>
    <xdr:to>
      <xdr:col>31</xdr:col>
      <xdr:colOff>85725</xdr:colOff>
      <xdr:row>39</xdr:row>
      <xdr:rowOff>87122</xdr:rowOff>
    </xdr:to>
    <xdr:sp macro="" textlink="">
      <xdr:nvSpPr>
        <xdr:cNvPr id="758" name="フローチャート : 判断 757"/>
        <xdr:cNvSpPr/>
      </xdr:nvSpPr>
      <xdr:spPr>
        <a:xfrm>
          <a:off x="21272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103649</xdr:rowOff>
    </xdr:from>
    <xdr:ext cx="313932" cy="259045"/>
    <xdr:sp macro="" textlink="">
      <xdr:nvSpPr>
        <xdr:cNvPr id="759" name="テキスト ボックス 758"/>
        <xdr:cNvSpPr txBox="1"/>
      </xdr:nvSpPr>
      <xdr:spPr>
        <a:xfrm>
          <a:off x="21166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61" name="フローチャート : 判断 76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4" name="フローチャート : 判断 76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フローチャート : 判断 765"/>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8" name="テキスト ボックス 77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0" name="テキスト ボックス 779"/>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2" name="テキスト ボックス 781"/>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類似団体平均より高い、主な要因は、新庁舎建設事業を行っているためである。また、消防費が平均より高い、主な要因は、南那須広域行政事務組合への那珂川消防庁舎整備費の負担金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標準財政規模費比については、財政調整基金の積立により上昇しているが、実質単年度収支の改善を図るため、今後もコスト削減等により経費の節減に努める。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連結赤字比率については、各会計ともに黒字であり、健全である。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今後も赤字とならないように経費の節減等に努めることとする。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10033399</v>
      </c>
      <c r="BO4" s="379"/>
      <c r="BP4" s="379"/>
      <c r="BQ4" s="379"/>
      <c r="BR4" s="379"/>
      <c r="BS4" s="379"/>
      <c r="BT4" s="379"/>
      <c r="BU4" s="380"/>
      <c r="BV4" s="378">
        <v>9708082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4.9000000000000004</v>
      </c>
      <c r="CU4" s="385"/>
      <c r="CV4" s="385"/>
      <c r="CW4" s="385"/>
      <c r="CX4" s="385"/>
      <c r="CY4" s="385"/>
      <c r="CZ4" s="385"/>
      <c r="DA4" s="386"/>
      <c r="DB4" s="384">
        <v>8.4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9490019</v>
      </c>
      <c r="BO5" s="416"/>
      <c r="BP5" s="416"/>
      <c r="BQ5" s="416"/>
      <c r="BR5" s="416"/>
      <c r="BS5" s="416"/>
      <c r="BT5" s="416"/>
      <c r="BU5" s="417"/>
      <c r="BV5" s="415">
        <v>9055628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v>
      </c>
      <c r="CU5" s="413"/>
      <c r="CV5" s="413"/>
      <c r="CW5" s="413"/>
      <c r="CX5" s="413"/>
      <c r="CY5" s="413"/>
      <c r="CZ5" s="413"/>
      <c r="DA5" s="414"/>
      <c r="DB5" s="412">
        <v>91.5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543380</v>
      </c>
      <c r="BO6" s="416"/>
      <c r="BP6" s="416"/>
      <c r="BQ6" s="416"/>
      <c r="BR6" s="416"/>
      <c r="BS6" s="416"/>
      <c r="BT6" s="416"/>
      <c r="BU6" s="417"/>
      <c r="BV6" s="415">
        <v>652454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90.4</v>
      </c>
      <c r="CU6" s="453"/>
      <c r="CV6" s="453"/>
      <c r="CW6" s="453"/>
      <c r="CX6" s="453"/>
      <c r="CY6" s="453"/>
      <c r="CZ6" s="453"/>
      <c r="DA6" s="454"/>
      <c r="DB6" s="452">
        <v>94.8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243306</v>
      </c>
      <c r="BO7" s="416"/>
      <c r="BP7" s="416"/>
      <c r="BQ7" s="416"/>
      <c r="BR7" s="416"/>
      <c r="BS7" s="416"/>
      <c r="BT7" s="416"/>
      <c r="BU7" s="417"/>
      <c r="BV7" s="415">
        <v>145032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6130365</v>
      </c>
      <c r="CU7" s="416"/>
      <c r="CV7" s="416"/>
      <c r="CW7" s="416"/>
      <c r="CX7" s="416"/>
      <c r="CY7" s="416"/>
      <c r="CZ7" s="416"/>
      <c r="DA7" s="417"/>
      <c r="DB7" s="415">
        <v>6072833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300074</v>
      </c>
      <c r="BO8" s="416"/>
      <c r="BP8" s="416"/>
      <c r="BQ8" s="416"/>
      <c r="BR8" s="416"/>
      <c r="BS8" s="416"/>
      <c r="BT8" s="416"/>
      <c r="BU8" s="417"/>
      <c r="BV8" s="415">
        <v>507422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v>
      </c>
      <c r="CU8" s="456"/>
      <c r="CV8" s="456"/>
      <c r="CW8" s="456"/>
      <c r="CX8" s="456"/>
      <c r="CY8" s="456"/>
      <c r="CZ8" s="456"/>
      <c r="DA8" s="457"/>
      <c r="DB8" s="455">
        <v>0.4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16964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-207348</v>
      </c>
      <c r="BO9" s="416"/>
      <c r="BP9" s="416"/>
      <c r="BQ9" s="416"/>
      <c r="BR9" s="416"/>
      <c r="BS9" s="416"/>
      <c r="BT9" s="416"/>
      <c r="BU9" s="417"/>
      <c r="BV9" s="415">
        <v>-89812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18446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1400</v>
      </c>
      <c r="BO10" s="416"/>
      <c r="BP10" s="416"/>
      <c r="BQ10" s="416"/>
      <c r="BR10" s="416"/>
      <c r="BS10" s="416"/>
      <c r="BT10" s="416"/>
      <c r="BU10" s="417"/>
      <c r="BV10" s="415">
        <v>1100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17605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70000</v>
      </c>
      <c r="BO12" s="416"/>
      <c r="BP12" s="416"/>
      <c r="BQ12" s="416"/>
      <c r="BR12" s="416"/>
      <c r="BS12" s="416"/>
      <c r="BT12" s="416"/>
      <c r="BU12" s="417"/>
      <c r="BV12" s="415">
        <v>117000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17509</v>
      </c>
      <c r="S13" s="497"/>
      <c r="T13" s="497"/>
      <c r="U13" s="497"/>
      <c r="V13" s="498"/>
      <c r="W13" s="431" t="s">
        <v>120</v>
      </c>
      <c r="X13" s="432"/>
      <c r="Y13" s="432"/>
      <c r="Z13" s="432"/>
      <c r="AA13" s="432"/>
      <c r="AB13" s="422"/>
      <c r="AC13" s="466">
        <v>1320</v>
      </c>
      <c r="AD13" s="467"/>
      <c r="AE13" s="467"/>
      <c r="AF13" s="467"/>
      <c r="AG13" s="506"/>
      <c r="AH13" s="466">
        <v>1802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-275948</v>
      </c>
      <c r="BO13" s="416"/>
      <c r="BP13" s="416"/>
      <c r="BQ13" s="416"/>
      <c r="BR13" s="416"/>
      <c r="BS13" s="416"/>
      <c r="BT13" s="416"/>
      <c r="BU13" s="417"/>
      <c r="BV13" s="415">
        <v>-205712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8.5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17947</v>
      </c>
      <c r="S14" s="497"/>
      <c r="T14" s="497"/>
      <c r="U14" s="497"/>
      <c r="V14" s="498"/>
      <c r="W14" s="405"/>
      <c r="X14" s="406"/>
      <c r="Y14" s="406"/>
      <c r="Z14" s="406"/>
      <c r="AA14" s="406"/>
      <c r="AB14" s="395"/>
      <c r="AC14" s="499">
        <v>14.2</v>
      </c>
      <c r="AD14" s="500"/>
      <c r="AE14" s="500"/>
      <c r="AF14" s="500"/>
      <c r="AG14" s="501"/>
      <c r="AH14" s="499">
        <v>16.899999999999999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17860</v>
      </c>
      <c r="S15" s="497"/>
      <c r="T15" s="497"/>
      <c r="U15" s="497"/>
      <c r="V15" s="498"/>
      <c r="W15" s="431" t="s">
        <v>127</v>
      </c>
      <c r="X15" s="432"/>
      <c r="Y15" s="432"/>
      <c r="Z15" s="432"/>
      <c r="AA15" s="432"/>
      <c r="AB15" s="422"/>
      <c r="AC15" s="466">
        <v>3316</v>
      </c>
      <c r="AD15" s="467"/>
      <c r="AE15" s="467"/>
      <c r="AF15" s="467"/>
      <c r="AG15" s="506"/>
      <c r="AH15" s="466">
        <v>3833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1895917</v>
      </c>
      <c r="BO15" s="379"/>
      <c r="BP15" s="379"/>
      <c r="BQ15" s="379"/>
      <c r="BR15" s="379"/>
      <c r="BS15" s="379"/>
      <c r="BT15" s="379"/>
      <c r="BU15" s="380"/>
      <c r="BV15" s="378">
        <v>1857834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35.6</v>
      </c>
      <c r="AD16" s="500"/>
      <c r="AE16" s="500"/>
      <c r="AF16" s="500"/>
      <c r="AG16" s="501"/>
      <c r="AH16" s="499">
        <v>36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4857939</v>
      </c>
      <c r="BO16" s="416"/>
      <c r="BP16" s="416"/>
      <c r="BQ16" s="416"/>
      <c r="BR16" s="416"/>
      <c r="BS16" s="416"/>
      <c r="BT16" s="416"/>
      <c r="BU16" s="417"/>
      <c r="BV16" s="415">
        <v>4667201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4688</v>
      </c>
      <c r="AD17" s="467"/>
      <c r="AE17" s="467"/>
      <c r="AF17" s="467"/>
      <c r="AG17" s="506"/>
      <c r="AH17" s="466">
        <v>4909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2387422</v>
      </c>
      <c r="BO17" s="416"/>
      <c r="BP17" s="416"/>
      <c r="BQ17" s="416"/>
      <c r="BR17" s="416"/>
      <c r="BS17" s="416"/>
      <c r="BT17" s="416"/>
      <c r="BU17" s="417"/>
      <c r="BV17" s="415">
        <v>2373753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192.78</v>
      </c>
      <c r="M18" s="528"/>
      <c r="N18" s="528"/>
      <c r="O18" s="528"/>
      <c r="P18" s="528"/>
      <c r="Q18" s="528"/>
      <c r="R18" s="529"/>
      <c r="S18" s="529"/>
      <c r="T18" s="529"/>
      <c r="U18" s="529"/>
      <c r="V18" s="530"/>
      <c r="W18" s="433"/>
      <c r="X18" s="434"/>
      <c r="Y18" s="434"/>
      <c r="Z18" s="434"/>
      <c r="AA18" s="434"/>
      <c r="AB18" s="425"/>
      <c r="AC18" s="531">
        <v>50.3</v>
      </c>
      <c r="AD18" s="532"/>
      <c r="AE18" s="532"/>
      <c r="AF18" s="532"/>
      <c r="AG18" s="533"/>
      <c r="AH18" s="531">
        <v>46.1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5333527</v>
      </c>
      <c r="BO18" s="416"/>
      <c r="BP18" s="416"/>
      <c r="BQ18" s="416"/>
      <c r="BR18" s="416"/>
      <c r="BS18" s="416"/>
      <c r="BT18" s="416"/>
      <c r="BU18" s="417"/>
      <c r="BV18" s="415">
        <v>5380189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88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7189522</v>
      </c>
      <c r="BO19" s="416"/>
      <c r="BP19" s="416"/>
      <c r="BQ19" s="416"/>
      <c r="BR19" s="416"/>
      <c r="BS19" s="416"/>
      <c r="BT19" s="416"/>
      <c r="BU19" s="417"/>
      <c r="BV19" s="415">
        <v>6953701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5831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8478945</v>
      </c>
      <c r="BO23" s="416"/>
      <c r="BP23" s="416"/>
      <c r="BQ23" s="416"/>
      <c r="BR23" s="416"/>
      <c r="BS23" s="416"/>
      <c r="BT23" s="416"/>
      <c r="BU23" s="417"/>
      <c r="BV23" s="415">
        <v>8786515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6480</v>
      </c>
      <c r="R24" s="467"/>
      <c r="S24" s="467"/>
      <c r="T24" s="467"/>
      <c r="U24" s="467"/>
      <c r="V24" s="506"/>
      <c r="W24" s="561"/>
      <c r="X24" s="549"/>
      <c r="Y24" s="550"/>
      <c r="Z24" s="465" t="s">
        <v>151</v>
      </c>
      <c r="AA24" s="445"/>
      <c r="AB24" s="445"/>
      <c r="AC24" s="445"/>
      <c r="AD24" s="445"/>
      <c r="AE24" s="445"/>
      <c r="AF24" s="445"/>
      <c r="AG24" s="446"/>
      <c r="AH24" s="466">
        <v>175</v>
      </c>
      <c r="AI24" s="467"/>
      <c r="AJ24" s="467"/>
      <c r="AK24" s="467"/>
      <c r="AL24" s="506"/>
      <c r="AM24" s="466">
        <v>525525</v>
      </c>
      <c r="AN24" s="467"/>
      <c r="AO24" s="467"/>
      <c r="AP24" s="467"/>
      <c r="AQ24" s="467"/>
      <c r="AR24" s="506"/>
      <c r="AS24" s="466">
        <v>3003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5466260</v>
      </c>
      <c r="BO24" s="416"/>
      <c r="BP24" s="416"/>
      <c r="BQ24" s="416"/>
      <c r="BR24" s="416"/>
      <c r="BS24" s="416"/>
      <c r="BT24" s="416"/>
      <c r="BU24" s="417"/>
      <c r="BV24" s="415">
        <v>5549721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5558</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20227</v>
      </c>
      <c r="BO25" s="379"/>
      <c r="BP25" s="379"/>
      <c r="BQ25" s="379"/>
      <c r="BR25" s="379"/>
      <c r="BS25" s="379"/>
      <c r="BT25" s="379"/>
      <c r="BU25" s="380"/>
      <c r="BV25" s="378">
        <v>26578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5083</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9606</v>
      </c>
      <c r="AN26" s="467"/>
      <c r="AO26" s="467"/>
      <c r="AP26" s="467"/>
      <c r="AQ26" s="467"/>
      <c r="AR26" s="506"/>
      <c r="AS26" s="466">
        <v>3202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3200</v>
      </c>
      <c r="R27" s="467"/>
      <c r="S27" s="467"/>
      <c r="T27" s="467"/>
      <c r="U27" s="467"/>
      <c r="V27" s="506"/>
      <c r="W27" s="561"/>
      <c r="X27" s="549"/>
      <c r="Y27" s="550"/>
      <c r="Z27" s="465" t="s">
        <v>160</v>
      </c>
      <c r="AA27" s="445"/>
      <c r="AB27" s="445"/>
      <c r="AC27" s="445"/>
      <c r="AD27" s="445"/>
      <c r="AE27" s="445"/>
      <c r="AF27" s="445"/>
      <c r="AG27" s="446"/>
      <c r="AH27" s="466">
        <v>11</v>
      </c>
      <c r="AI27" s="467"/>
      <c r="AJ27" s="467"/>
      <c r="AK27" s="467"/>
      <c r="AL27" s="506"/>
      <c r="AM27" s="466">
        <v>33458</v>
      </c>
      <c r="AN27" s="467"/>
      <c r="AO27" s="467"/>
      <c r="AP27" s="467"/>
      <c r="AQ27" s="467"/>
      <c r="AR27" s="506"/>
      <c r="AS27" s="466">
        <v>3042</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500201</v>
      </c>
      <c r="BO27" s="585"/>
      <c r="BP27" s="585"/>
      <c r="BQ27" s="585"/>
      <c r="BR27" s="585"/>
      <c r="BS27" s="585"/>
      <c r="BT27" s="585"/>
      <c r="BU27" s="586"/>
      <c r="BV27" s="584">
        <v>500001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3373621</v>
      </c>
      <c r="BO28" s="379"/>
      <c r="BP28" s="379"/>
      <c r="BQ28" s="379"/>
      <c r="BR28" s="379"/>
      <c r="BS28" s="379"/>
      <c r="BT28" s="379"/>
      <c r="BU28" s="380"/>
      <c r="BV28" s="378">
        <v>3192221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13</v>
      </c>
      <c r="M29" s="467"/>
      <c r="N29" s="467"/>
      <c r="O29" s="467"/>
      <c r="P29" s="506"/>
      <c r="Q29" s="466">
        <v>2200</v>
      </c>
      <c r="R29" s="467"/>
      <c r="S29" s="467"/>
      <c r="T29" s="467"/>
      <c r="U29" s="467"/>
      <c r="V29" s="506"/>
      <c r="W29" s="562"/>
      <c r="X29" s="563"/>
      <c r="Y29" s="564"/>
      <c r="Z29" s="465" t="s">
        <v>167</v>
      </c>
      <c r="AA29" s="445"/>
      <c r="AB29" s="445"/>
      <c r="AC29" s="445"/>
      <c r="AD29" s="445"/>
      <c r="AE29" s="445"/>
      <c r="AF29" s="445"/>
      <c r="AG29" s="446"/>
      <c r="AH29" s="466">
        <v>186</v>
      </c>
      <c r="AI29" s="467"/>
      <c r="AJ29" s="467"/>
      <c r="AK29" s="467"/>
      <c r="AL29" s="506"/>
      <c r="AM29" s="466">
        <v>558983</v>
      </c>
      <c r="AN29" s="467"/>
      <c r="AO29" s="467"/>
      <c r="AP29" s="467"/>
      <c r="AQ29" s="467"/>
      <c r="AR29" s="506"/>
      <c r="AS29" s="466">
        <v>3005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594232</v>
      </c>
      <c r="BO29" s="416"/>
      <c r="BP29" s="416"/>
      <c r="BQ29" s="416"/>
      <c r="BR29" s="416"/>
      <c r="BS29" s="416"/>
      <c r="BT29" s="416"/>
      <c r="BU29" s="417"/>
      <c r="BV29" s="415">
        <v>593832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3856978</v>
      </c>
      <c r="BO30" s="585"/>
      <c r="BP30" s="585"/>
      <c r="BQ30" s="585"/>
      <c r="BR30" s="585"/>
      <c r="BS30" s="585"/>
      <c r="BT30" s="585"/>
      <c r="BU30" s="586"/>
      <c r="BV30" s="584">
        <v>3281748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栃木県市町村事総合事務組合（一般会計）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(株)馬頭むらおこしセンター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ケーブルテレビ事業特別会計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栃木県市町村事総合事務組合（特別会計）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(株)まほろばおがわ</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簡易水道事業特別会計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栃木県後期高齢者医療広域連合（後期高齢者医療特別会計）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南那須地区広域行政事務組合（一般会計）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南那須地区広域行政事務組合（特別会計）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537</v>
      </c>
      <c r="D34" s="1181"/>
      <c r="E34" s="1182"/>
      <c r="F34" s="32">
        <v>13.41</v>
      </c>
      <c r="G34" s="33">
        <v>8.8699999999999992</v>
      </c>
      <c r="H34" s="33">
        <v>9.6199999999999992</v>
      </c>
      <c r="I34" s="33">
        <v>8.24</v>
      </c>
      <c r="J34" s="34">
        <v>4.8</v>
      </c>
      <c r="K34" s="22"/>
      <c r="L34" s="22"/>
      <c r="M34" s="22"/>
      <c r="N34" s="22"/>
      <c r="O34" s="22"/>
      <c r="P34" s="22"/>
    </row>
    <row r="35" spans="1:16" ht="39" customHeight="1">
      <c r="A35" s="22"/>
      <c r="B35" s="35"/>
      <c r="C35" s="1175" t="s">
        <v>538</v>
      </c>
      <c r="D35" s="1176"/>
      <c r="E35" s="1177"/>
      <c r="F35" s="36">
        <v>2.11</v>
      </c>
      <c r="G35" s="37">
        <v>2.1</v>
      </c>
      <c r="H35" s="37">
        <v>2.1</v>
      </c>
      <c r="I35" s="37">
        <v>2.12</v>
      </c>
      <c r="J35" s="38">
        <v>2.4900000000000002</v>
      </c>
      <c r="K35" s="22"/>
      <c r="L35" s="22"/>
      <c r="M35" s="22"/>
      <c r="N35" s="22"/>
      <c r="O35" s="22"/>
      <c r="P35" s="22"/>
    </row>
    <row r="36" spans="1:16" ht="39" customHeight="1">
      <c r="A36" s="22"/>
      <c r="B36" s="35"/>
      <c r="C36" s="1175" t="s">
        <v>539</v>
      </c>
      <c r="D36" s="1176"/>
      <c r="E36" s="1177"/>
      <c r="F36" s="36">
        <v>2.46</v>
      </c>
      <c r="G36" s="37">
        <v>2.4500000000000002</v>
      </c>
      <c r="H36" s="37">
        <v>2.0099999999999998</v>
      </c>
      <c r="I36" s="37">
        <v>2.59</v>
      </c>
      <c r="J36" s="38">
        <v>1.58</v>
      </c>
      <c r="K36" s="22"/>
      <c r="L36" s="22"/>
      <c r="M36" s="22"/>
      <c r="N36" s="22"/>
      <c r="O36" s="22"/>
      <c r="P36" s="22"/>
    </row>
    <row r="37" spans="1:16" ht="39" customHeight="1">
      <c r="A37" s="22"/>
      <c r="B37" s="35"/>
      <c r="C37" s="1175" t="s">
        <v>540</v>
      </c>
      <c r="D37" s="1176"/>
      <c r="E37" s="1177"/>
      <c r="F37" s="36">
        <v>0.61</v>
      </c>
      <c r="G37" s="37">
        <v>1.1299999999999999</v>
      </c>
      <c r="H37" s="37">
        <v>0.81</v>
      </c>
      <c r="I37" s="37">
        <v>0.45</v>
      </c>
      <c r="J37" s="38">
        <v>0.87</v>
      </c>
      <c r="K37" s="22"/>
      <c r="L37" s="22"/>
      <c r="M37" s="22"/>
      <c r="N37" s="22"/>
      <c r="O37" s="22"/>
      <c r="P37" s="22"/>
    </row>
    <row r="38" spans="1:16" ht="39" customHeight="1">
      <c r="A38" s="22"/>
      <c r="B38" s="35"/>
      <c r="C38" s="1175" t="s">
        <v>541</v>
      </c>
      <c r="D38" s="1176"/>
      <c r="E38" s="1177"/>
      <c r="F38" s="36">
        <v>0.13</v>
      </c>
      <c r="G38" s="37">
        <v>0.28000000000000003</v>
      </c>
      <c r="H38" s="37">
        <v>0.6</v>
      </c>
      <c r="I38" s="37">
        <v>0.47</v>
      </c>
      <c r="J38" s="38">
        <v>0.39</v>
      </c>
      <c r="K38" s="22"/>
      <c r="L38" s="22"/>
      <c r="M38" s="22"/>
      <c r="N38" s="22"/>
      <c r="O38" s="22"/>
      <c r="P38" s="22"/>
    </row>
    <row r="39" spans="1:16" ht="39" customHeight="1">
      <c r="A39" s="22"/>
      <c r="B39" s="35"/>
      <c r="C39" s="1175" t="s">
        <v>542</v>
      </c>
      <c r="D39" s="1176"/>
      <c r="E39" s="1177"/>
      <c r="F39" s="36">
        <v>0.17</v>
      </c>
      <c r="G39" s="37">
        <v>0.22</v>
      </c>
      <c r="H39" s="37">
        <v>0.15</v>
      </c>
      <c r="I39" s="37">
        <v>0.18</v>
      </c>
      <c r="J39" s="38">
        <v>0.22</v>
      </c>
      <c r="K39" s="22"/>
      <c r="L39" s="22"/>
      <c r="M39" s="22"/>
      <c r="N39" s="22"/>
      <c r="O39" s="22"/>
      <c r="P39" s="22"/>
    </row>
    <row r="40" spans="1:16" ht="39" customHeight="1">
      <c r="A40" s="22"/>
      <c r="B40" s="35"/>
      <c r="C40" s="1175" t="s">
        <v>543</v>
      </c>
      <c r="D40" s="1176"/>
      <c r="E40" s="1177"/>
      <c r="F40" s="36">
        <v>0.18</v>
      </c>
      <c r="G40" s="37">
        <v>0.02</v>
      </c>
      <c r="H40" s="37">
        <v>0.18</v>
      </c>
      <c r="I40" s="37">
        <v>0.1</v>
      </c>
      <c r="J40" s="38">
        <v>0.09</v>
      </c>
      <c r="K40" s="22"/>
      <c r="L40" s="22"/>
      <c r="M40" s="22"/>
      <c r="N40" s="22"/>
      <c r="O40" s="22"/>
      <c r="P40" s="22"/>
    </row>
    <row r="41" spans="1:16" ht="39" customHeight="1">
      <c r="A41" s="22"/>
      <c r="B41" s="35"/>
      <c r="C41" s="1175" t="s">
        <v>544</v>
      </c>
      <c r="D41" s="1176"/>
      <c r="E41" s="1177"/>
      <c r="F41" s="36">
        <v>0.02</v>
      </c>
      <c r="G41" s="37">
        <v>0.03</v>
      </c>
      <c r="H41" s="37">
        <v>0.02</v>
      </c>
      <c r="I41" s="37">
        <v>0.01</v>
      </c>
      <c r="J41" s="38">
        <v>7.0000000000000007E-2</v>
      </c>
      <c r="K41" s="22"/>
      <c r="L41" s="22"/>
      <c r="M41" s="22"/>
      <c r="N41" s="22"/>
      <c r="O41" s="22"/>
      <c r="P41" s="22"/>
    </row>
    <row r="42" spans="1:16" ht="39" customHeight="1">
      <c r="A42" s="22"/>
      <c r="B42" s="39"/>
      <c r="C42" s="1175" t="s">
        <v>545</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546</v>
      </c>
      <c r="D43" s="1179"/>
      <c r="E43" s="1180"/>
      <c r="F43" s="41">
        <v>0.08</v>
      </c>
      <c r="G43" s="42">
        <v>0.03</v>
      </c>
      <c r="H43" s="42">
        <v>0.06</v>
      </c>
      <c r="I43" s="42">
        <v>0.05</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10</v>
      </c>
      <c r="C45" s="1192"/>
      <c r="D45" s="58"/>
      <c r="E45" s="1197" t="s">
        <v>11</v>
      </c>
      <c r="F45" s="1197"/>
      <c r="G45" s="1197"/>
      <c r="H45" s="1197"/>
      <c r="I45" s="1197"/>
      <c r="J45" s="1198"/>
      <c r="K45" s="59">
        <v>1213</v>
      </c>
      <c r="L45" s="60">
        <v>1190</v>
      </c>
      <c r="M45" s="60">
        <v>1223</v>
      </c>
      <c r="N45" s="60">
        <v>1206</v>
      </c>
      <c r="O45" s="61">
        <v>1177</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242</v>
      </c>
      <c r="L48" s="64">
        <v>247</v>
      </c>
      <c r="M48" s="64">
        <v>237</v>
      </c>
      <c r="N48" s="64">
        <v>243</v>
      </c>
      <c r="O48" s="65">
        <v>245</v>
      </c>
      <c r="P48" s="48"/>
      <c r="Q48" s="48"/>
      <c r="R48" s="48"/>
      <c r="S48" s="48"/>
      <c r="T48" s="48"/>
      <c r="U48" s="48"/>
    </row>
    <row r="49" spans="1:21" ht="30.75" customHeight="1">
      <c r="A49" s="48"/>
      <c r="B49" s="1193"/>
      <c r="C49" s="1194"/>
      <c r="D49" s="62"/>
      <c r="E49" s="1185" t="s">
        <v>15</v>
      </c>
      <c r="F49" s="1185"/>
      <c r="G49" s="1185"/>
      <c r="H49" s="1185"/>
      <c r="I49" s="1185"/>
      <c r="J49" s="1186"/>
      <c r="K49" s="63">
        <v>49</v>
      </c>
      <c r="L49" s="64">
        <v>27</v>
      </c>
      <c r="M49" s="64">
        <v>33</v>
      </c>
      <c r="N49" s="64">
        <v>45</v>
      </c>
      <c r="O49" s="65">
        <v>40</v>
      </c>
      <c r="P49" s="48"/>
      <c r="Q49" s="48"/>
      <c r="R49" s="48"/>
      <c r="S49" s="48"/>
      <c r="T49" s="48"/>
      <c r="U49" s="48"/>
    </row>
    <row r="50" spans="1:21" ht="30.75" customHeight="1">
      <c r="A50" s="48"/>
      <c r="B50" s="1193"/>
      <c r="C50" s="1194"/>
      <c r="D50" s="62"/>
      <c r="E50" s="1185" t="s">
        <v>16</v>
      </c>
      <c r="F50" s="1185"/>
      <c r="G50" s="1185"/>
      <c r="H50" s="1185"/>
      <c r="I50" s="1185"/>
      <c r="J50" s="1186"/>
      <c r="K50" s="63" t="s">
        <v>489</v>
      </c>
      <c r="L50" s="64" t="s">
        <v>489</v>
      </c>
      <c r="M50" s="64" t="s">
        <v>489</v>
      </c>
      <c r="N50" s="64" t="s">
        <v>489</v>
      </c>
      <c r="O50" s="65" t="s">
        <v>489</v>
      </c>
      <c r="P50" s="48"/>
      <c r="Q50" s="48"/>
      <c r="R50" s="48"/>
      <c r="S50" s="48"/>
      <c r="T50" s="48"/>
      <c r="U50" s="48"/>
    </row>
    <row r="51" spans="1:21" ht="30.75" customHeight="1">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c r="A52" s="48"/>
      <c r="B52" s="1183" t="s">
        <v>18</v>
      </c>
      <c r="C52" s="1184"/>
      <c r="D52" s="66"/>
      <c r="E52" s="1185" t="s">
        <v>19</v>
      </c>
      <c r="F52" s="1185"/>
      <c r="G52" s="1185"/>
      <c r="H52" s="1185"/>
      <c r="I52" s="1185"/>
      <c r="J52" s="1186"/>
      <c r="K52" s="63">
        <v>1018</v>
      </c>
      <c r="L52" s="64">
        <v>1026</v>
      </c>
      <c r="M52" s="64">
        <v>1051</v>
      </c>
      <c r="N52" s="64">
        <v>1075</v>
      </c>
      <c r="O52" s="65">
        <v>1037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486</v>
      </c>
      <c r="L53" s="69">
        <v>438</v>
      </c>
      <c r="M53" s="69">
        <v>442</v>
      </c>
      <c r="N53" s="69">
        <v>419</v>
      </c>
      <c r="O53" s="70">
        <v>425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529</v>
      </c>
      <c r="J40" s="79" t="s">
        <v>530</v>
      </c>
      <c r="K40" s="79" t="s">
        <v>531</v>
      </c>
      <c r="L40" s="79" t="s">
        <v>532</v>
      </c>
      <c r="M40" s="80" t="s">
        <v>533</v>
      </c>
    </row>
    <row r="41" spans="2:13" ht="27.75" customHeight="1">
      <c r="B41" s="1199" t="s">
        <v>23</v>
      </c>
      <c r="C41" s="1200"/>
      <c r="D41" s="81"/>
      <c r="E41" s="1205" t="s">
        <v>24</v>
      </c>
      <c r="F41" s="1205"/>
      <c r="G41" s="1205"/>
      <c r="H41" s="1206"/>
      <c r="I41" s="82">
        <v>9704</v>
      </c>
      <c r="J41" s="83">
        <v>9358</v>
      </c>
      <c r="K41" s="83">
        <v>8917</v>
      </c>
      <c r="L41" s="83">
        <v>8787</v>
      </c>
      <c r="M41" s="84">
        <v>8479</v>
      </c>
    </row>
    <row r="42" spans="2:13" ht="27.75" customHeight="1">
      <c r="B42" s="1201"/>
      <c r="C42" s="1202"/>
      <c r="D42" s="85"/>
      <c r="E42" s="1207" t="s">
        <v>25</v>
      </c>
      <c r="F42" s="1207"/>
      <c r="G42" s="1207"/>
      <c r="H42" s="1208"/>
      <c r="I42" s="86" t="s">
        <v>489</v>
      </c>
      <c r="J42" s="87" t="s">
        <v>489</v>
      </c>
      <c r="K42" s="87" t="s">
        <v>489</v>
      </c>
      <c r="L42" s="87" t="s">
        <v>489</v>
      </c>
      <c r="M42" s="88" t="s">
        <v>489</v>
      </c>
    </row>
    <row r="43" spans="2:13" ht="27.75" customHeight="1">
      <c r="B43" s="1201"/>
      <c r="C43" s="1202"/>
      <c r="D43" s="85"/>
      <c r="E43" s="1207" t="s">
        <v>26</v>
      </c>
      <c r="F43" s="1207"/>
      <c r="G43" s="1207"/>
      <c r="H43" s="1208"/>
      <c r="I43" s="86">
        <v>2779</v>
      </c>
      <c r="J43" s="87">
        <v>2657</v>
      </c>
      <c r="K43" s="87">
        <v>2234</v>
      </c>
      <c r="L43" s="87">
        <v>2124</v>
      </c>
      <c r="M43" s="88">
        <v>1823</v>
      </c>
    </row>
    <row r="44" spans="2:13" ht="27.75" customHeight="1">
      <c r="B44" s="1201"/>
      <c r="C44" s="1202"/>
      <c r="D44" s="85"/>
      <c r="E44" s="1207" t="s">
        <v>27</v>
      </c>
      <c r="F44" s="1207"/>
      <c r="G44" s="1207"/>
      <c r="H44" s="1208"/>
      <c r="I44" s="86">
        <v>483</v>
      </c>
      <c r="J44" s="87">
        <v>431</v>
      </c>
      <c r="K44" s="87">
        <v>404</v>
      </c>
      <c r="L44" s="87">
        <v>439</v>
      </c>
      <c r="M44" s="88">
        <v>419</v>
      </c>
    </row>
    <row r="45" spans="2:13" ht="27.75" customHeight="1">
      <c r="B45" s="1201"/>
      <c r="C45" s="1202"/>
      <c r="D45" s="85"/>
      <c r="E45" s="1207" t="s">
        <v>28</v>
      </c>
      <c r="F45" s="1207"/>
      <c r="G45" s="1207"/>
      <c r="H45" s="1208"/>
      <c r="I45" s="86">
        <v>2502</v>
      </c>
      <c r="J45" s="87">
        <v>2505</v>
      </c>
      <c r="K45" s="87">
        <v>2555</v>
      </c>
      <c r="L45" s="87">
        <v>2385</v>
      </c>
      <c r="M45" s="88">
        <v>2272</v>
      </c>
    </row>
    <row r="46" spans="2:13" ht="27.75" customHeight="1">
      <c r="B46" s="1201"/>
      <c r="C46" s="1202"/>
      <c r="D46" s="85"/>
      <c r="E46" s="1207" t="s">
        <v>29</v>
      </c>
      <c r="F46" s="1207"/>
      <c r="G46" s="1207"/>
      <c r="H46" s="1208"/>
      <c r="I46" s="86" t="s">
        <v>489</v>
      </c>
      <c r="J46" s="87" t="s">
        <v>489</v>
      </c>
      <c r="K46" s="87" t="s">
        <v>489</v>
      </c>
      <c r="L46" s="87" t="s">
        <v>489</v>
      </c>
      <c r="M46" s="88" t="s">
        <v>489</v>
      </c>
    </row>
    <row r="47" spans="2:13" ht="27.75" customHeight="1">
      <c r="B47" s="1201"/>
      <c r="C47" s="1202"/>
      <c r="D47" s="85"/>
      <c r="E47" s="1207" t="s">
        <v>30</v>
      </c>
      <c r="F47" s="1207"/>
      <c r="G47" s="1207"/>
      <c r="H47" s="1208"/>
      <c r="I47" s="86" t="s">
        <v>489</v>
      </c>
      <c r="J47" s="87" t="s">
        <v>489</v>
      </c>
      <c r="K47" s="87" t="s">
        <v>489</v>
      </c>
      <c r="L47" s="87" t="s">
        <v>489</v>
      </c>
      <c r="M47" s="88" t="s">
        <v>489</v>
      </c>
    </row>
    <row r="48" spans="2:13" ht="27.75" customHeight="1">
      <c r="B48" s="1203"/>
      <c r="C48" s="1204"/>
      <c r="D48" s="85"/>
      <c r="E48" s="1207" t="s">
        <v>31</v>
      </c>
      <c r="F48" s="1207"/>
      <c r="G48" s="1207"/>
      <c r="H48" s="1208"/>
      <c r="I48" s="86" t="s">
        <v>489</v>
      </c>
      <c r="J48" s="87" t="s">
        <v>489</v>
      </c>
      <c r="K48" s="87" t="s">
        <v>489</v>
      </c>
      <c r="L48" s="87" t="s">
        <v>489</v>
      </c>
      <c r="M48" s="88" t="s">
        <v>489</v>
      </c>
    </row>
    <row r="49" spans="2:13" ht="27.75" customHeight="1">
      <c r="B49" s="1209" t="s">
        <v>32</v>
      </c>
      <c r="C49" s="1210"/>
      <c r="D49" s="89"/>
      <c r="E49" s="1207" t="s">
        <v>33</v>
      </c>
      <c r="F49" s="1207"/>
      <c r="G49" s="1207"/>
      <c r="H49" s="1208"/>
      <c r="I49" s="86">
        <v>5426</v>
      </c>
      <c r="J49" s="87">
        <v>6138</v>
      </c>
      <c r="K49" s="87">
        <v>6368</v>
      </c>
      <c r="L49" s="87">
        <v>6257</v>
      </c>
      <c r="M49" s="88">
        <v>6988</v>
      </c>
    </row>
    <row r="50" spans="2:13" ht="27.75" customHeight="1">
      <c r="B50" s="1201"/>
      <c r="C50" s="1202"/>
      <c r="D50" s="85"/>
      <c r="E50" s="1207" t="s">
        <v>34</v>
      </c>
      <c r="F50" s="1207"/>
      <c r="G50" s="1207"/>
      <c r="H50" s="1208"/>
      <c r="I50" s="86">
        <v>253</v>
      </c>
      <c r="J50" s="87">
        <v>225</v>
      </c>
      <c r="K50" s="87">
        <v>201</v>
      </c>
      <c r="L50" s="87">
        <v>179</v>
      </c>
      <c r="M50" s="88">
        <v>156</v>
      </c>
    </row>
    <row r="51" spans="2:13" ht="27.75" customHeight="1">
      <c r="B51" s="1203"/>
      <c r="C51" s="1204"/>
      <c r="D51" s="85"/>
      <c r="E51" s="1207" t="s">
        <v>35</v>
      </c>
      <c r="F51" s="1207"/>
      <c r="G51" s="1207"/>
      <c r="H51" s="1208"/>
      <c r="I51" s="86">
        <v>8882</v>
      </c>
      <c r="J51" s="87">
        <v>8700</v>
      </c>
      <c r="K51" s="87">
        <v>8515</v>
      </c>
      <c r="L51" s="87">
        <v>8157</v>
      </c>
      <c r="M51" s="88">
        <v>8236</v>
      </c>
    </row>
    <row r="52" spans="2:13" ht="27.75" customHeight="1" thickBot="1">
      <c r="B52" s="1211" t="s">
        <v>36</v>
      </c>
      <c r="C52" s="1212"/>
      <c r="D52" s="90"/>
      <c r="E52" s="1213" t="s">
        <v>37</v>
      </c>
      <c r="F52" s="1213"/>
      <c r="G52" s="1213"/>
      <c r="H52" s="1214"/>
      <c r="I52" s="91">
        <v>907</v>
      </c>
      <c r="J52" s="92">
        <v>-111</v>
      </c>
      <c r="K52" s="92">
        <v>-972</v>
      </c>
      <c r="L52" s="92">
        <v>-859</v>
      </c>
      <c r="M52" s="93">
        <v>-2387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567</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567</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566</v>
      </c>
      <c r="C41" s="246"/>
      <c r="D41" s="246"/>
      <c r="E41" s="246"/>
      <c r="F41" s="246"/>
      <c r="G41" s="246"/>
      <c r="H41" s="246"/>
      <c r="I41" s="246"/>
      <c r="J41" s="246"/>
      <c r="K41" s="246"/>
      <c r="L41" s="246"/>
      <c r="M41" s="246"/>
      <c r="N41" s="246"/>
      <c r="O41" s="246"/>
      <c r="P41" s="247"/>
    </row>
    <row r="42" spans="2:17" ht="13.5">
      <c r="B42" s="248"/>
      <c r="C42" s="244"/>
      <c r="D42" s="244"/>
      <c r="E42" s="244"/>
      <c r="F42" s="244"/>
      <c r="G42" s="353" t="s">
        <v>561</v>
      </c>
      <c r="I42" s="352"/>
      <c r="J42" s="352"/>
      <c r="K42" s="352"/>
      <c r="L42" s="244"/>
      <c r="M42" s="244"/>
      <c r="N42" s="244"/>
      <c r="O42" s="244"/>
    </row>
    <row r="43" spans="2:17" ht="13.5">
      <c r="B43" s="248"/>
      <c r="C43" s="244"/>
      <c r="D43" s="244"/>
      <c r="E43" s="244"/>
      <c r="F43" s="244"/>
      <c r="G43" s="1219"/>
      <c r="H43" s="1220"/>
      <c r="I43" s="1220"/>
      <c r="J43" s="1220"/>
      <c r="K43" s="1220"/>
      <c r="L43" s="1220"/>
      <c r="M43" s="1220"/>
      <c r="N43" s="1220"/>
      <c r="O43" s="1221"/>
    </row>
    <row r="44" spans="2:17" ht="13.5">
      <c r="B44" s="248"/>
      <c r="C44" s="244"/>
      <c r="D44" s="244"/>
      <c r="E44" s="244"/>
      <c r="F44" s="244"/>
      <c r="G44" s="1222"/>
      <c r="H44" s="1223"/>
      <c r="I44" s="1223"/>
      <c r="J44" s="1223"/>
      <c r="K44" s="1223"/>
      <c r="L44" s="1223"/>
      <c r="M44" s="1223"/>
      <c r="N44" s="1223"/>
      <c r="O44" s="1224"/>
    </row>
    <row r="45" spans="2:17" ht="13.5">
      <c r="B45" s="248"/>
      <c r="C45" s="244"/>
      <c r="D45" s="244"/>
      <c r="E45" s="244"/>
      <c r="F45" s="244"/>
      <c r="G45" s="1222"/>
      <c r="H45" s="1223"/>
      <c r="I45" s="1223"/>
      <c r="J45" s="1223"/>
      <c r="K45" s="1223"/>
      <c r="L45" s="1223"/>
      <c r="M45" s="1223"/>
      <c r="N45" s="1223"/>
      <c r="O45" s="1224"/>
    </row>
    <row r="46" spans="2:17" ht="13.5">
      <c r="B46" s="248"/>
      <c r="C46" s="244"/>
      <c r="D46" s="244"/>
      <c r="E46" s="244"/>
      <c r="F46" s="244"/>
      <c r="G46" s="1222"/>
      <c r="H46" s="1223"/>
      <c r="I46" s="1223"/>
      <c r="J46" s="1223"/>
      <c r="K46" s="1223"/>
      <c r="L46" s="1223"/>
      <c r="M46" s="1223"/>
      <c r="N46" s="1223"/>
      <c r="O46" s="1224"/>
    </row>
    <row r="47" spans="2:17" ht="13.5">
      <c r="B47" s="248"/>
      <c r="C47" s="244"/>
      <c r="D47" s="244"/>
      <c r="E47" s="244"/>
      <c r="F47" s="244"/>
      <c r="G47" s="1225"/>
      <c r="H47" s="1226"/>
      <c r="I47" s="1226"/>
      <c r="J47" s="1226"/>
      <c r="K47" s="1226"/>
      <c r="L47" s="1226"/>
      <c r="M47" s="1226"/>
      <c r="N47" s="1226"/>
      <c r="O47" s="1227"/>
    </row>
    <row r="48" spans="2:17" ht="13.5">
      <c r="B48" s="248"/>
      <c r="C48" s="244"/>
      <c r="D48" s="244"/>
      <c r="E48" s="244"/>
      <c r="F48" s="244"/>
      <c r="G48" s="244"/>
      <c r="H48" s="363"/>
      <c r="I48" s="363"/>
      <c r="J48" s="363"/>
    </row>
    <row r="49" spans="1:17" ht="13.5">
      <c r="B49" s="248"/>
      <c r="C49" s="244"/>
      <c r="D49" s="244"/>
      <c r="E49" s="244"/>
      <c r="F49" s="244"/>
      <c r="G49" s="243" t="s">
        <v>565</v>
      </c>
    </row>
    <row r="50" spans="1:17" ht="13.5">
      <c r="B50" s="248"/>
      <c r="C50" s="244"/>
      <c r="D50" s="244"/>
      <c r="E50" s="244"/>
      <c r="F50" s="244"/>
      <c r="G50" s="1228"/>
      <c r="H50" s="1229"/>
      <c r="I50" s="1229"/>
      <c r="J50" s="1230"/>
      <c r="K50" s="345" t="s">
        <v>529</v>
      </c>
      <c r="L50" s="345" t="s">
        <v>530</v>
      </c>
      <c r="M50" s="345" t="s">
        <v>531</v>
      </c>
      <c r="N50" s="345" t="s">
        <v>532</v>
      </c>
      <c r="O50" s="345" t="s">
        <v>533</v>
      </c>
    </row>
    <row r="51" spans="1:17" ht="13.5">
      <c r="B51" s="248"/>
      <c r="C51" s="244"/>
      <c r="D51" s="244"/>
      <c r="E51" s="244"/>
      <c r="F51" s="244"/>
      <c r="G51" s="1231" t="s">
        <v>558</v>
      </c>
      <c r="H51" s="1232"/>
      <c r="I51" s="1237" t="s">
        <v>556</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6" t="s">
        <v>564</v>
      </c>
      <c r="J53" s="1246"/>
      <c r="K53" s="1250"/>
      <c r="L53" s="1250"/>
      <c r="M53" s="1250"/>
      <c r="N53" s="1250"/>
      <c r="O53" s="1250"/>
    </row>
    <row r="54" spans="1:17" ht="13.5">
      <c r="A54" s="355"/>
      <c r="B54" s="248"/>
      <c r="C54" s="244"/>
      <c r="D54" s="244"/>
      <c r="E54" s="244"/>
      <c r="F54" s="244"/>
      <c r="G54" s="1235"/>
      <c r="H54" s="1236"/>
      <c r="I54" s="1246"/>
      <c r="J54" s="1246"/>
      <c r="K54" s="1248"/>
      <c r="L54" s="1248"/>
      <c r="M54" s="1248"/>
      <c r="N54" s="1248"/>
      <c r="O54" s="1248"/>
    </row>
    <row r="55" spans="1:17" ht="13.5">
      <c r="A55" s="355"/>
      <c r="B55" s="248"/>
      <c r="C55" s="244"/>
      <c r="D55" s="244"/>
      <c r="E55" s="244"/>
      <c r="F55" s="244"/>
      <c r="G55" s="1240" t="s">
        <v>557</v>
      </c>
      <c r="H55" s="1241"/>
      <c r="I55" s="1246" t="s">
        <v>556</v>
      </c>
      <c r="J55" s="1246"/>
      <c r="K55" s="1249"/>
      <c r="L55" s="1249"/>
      <c r="M55" s="1249"/>
      <c r="N55" s="1249"/>
      <c r="O55" s="1249"/>
    </row>
    <row r="56" spans="1:17" ht="13.5">
      <c r="A56" s="355"/>
      <c r="B56" s="248"/>
      <c r="C56" s="244"/>
      <c r="D56" s="244"/>
      <c r="E56" s="244"/>
      <c r="F56" s="244"/>
      <c r="G56" s="1242"/>
      <c r="H56" s="1243"/>
      <c r="I56" s="1246"/>
      <c r="J56" s="1246"/>
      <c r="K56" s="1215"/>
      <c r="L56" s="1215"/>
      <c r="M56" s="1215"/>
      <c r="N56" s="1215"/>
      <c r="O56" s="1215"/>
    </row>
    <row r="57" spans="1:17" s="355" customFormat="1" ht="13.5">
      <c r="B57" s="356"/>
      <c r="C57" s="352"/>
      <c r="D57" s="352"/>
      <c r="E57" s="352"/>
      <c r="F57" s="352"/>
      <c r="G57" s="1242"/>
      <c r="H57" s="1243"/>
      <c r="I57" s="1217" t="s">
        <v>563</v>
      </c>
      <c r="J57" s="1217"/>
      <c r="K57" s="1250"/>
      <c r="L57" s="1250"/>
      <c r="M57" s="1250"/>
      <c r="N57" s="1250"/>
      <c r="O57" s="1250"/>
      <c r="P57" s="361"/>
      <c r="Q57" s="356"/>
    </row>
    <row r="58" spans="1:17" s="355" customFormat="1" ht="13.5">
      <c r="A58" s="243"/>
      <c r="B58" s="356"/>
      <c r="C58" s="352"/>
      <c r="D58" s="352"/>
      <c r="E58" s="352"/>
      <c r="F58" s="352"/>
      <c r="G58" s="1244"/>
      <c r="H58" s="1245"/>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562</v>
      </c>
      <c r="C63" s="244"/>
      <c r="D63" s="244"/>
      <c r="E63" s="244"/>
      <c r="F63" s="244"/>
      <c r="G63" s="244"/>
      <c r="H63" s="244"/>
      <c r="I63" s="244"/>
      <c r="J63" s="244"/>
      <c r="K63" s="244"/>
      <c r="L63" s="244"/>
      <c r="M63" s="244"/>
      <c r="N63" s="244"/>
      <c r="O63" s="244"/>
    </row>
    <row r="64" spans="1:17" ht="13.5">
      <c r="B64" s="248"/>
      <c r="C64" s="244"/>
      <c r="D64" s="244"/>
      <c r="E64" s="244"/>
      <c r="F64" s="244"/>
      <c r="G64" s="353" t="s">
        <v>561</v>
      </c>
      <c r="I64" s="352"/>
      <c r="J64" s="352"/>
      <c r="K64" s="352"/>
      <c r="L64" s="244"/>
      <c r="M64" s="244"/>
      <c r="N64" s="244"/>
      <c r="O64" s="244"/>
    </row>
    <row r="65" spans="2:30" ht="13.5">
      <c r="B65" s="248"/>
      <c r="C65" s="244"/>
      <c r="D65" s="244"/>
      <c r="E65" s="244"/>
      <c r="F65" s="244"/>
      <c r="G65" s="1219" t="s">
        <v>560</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559</v>
      </c>
      <c r="I71" s="349"/>
      <c r="J71" s="348"/>
      <c r="K71" s="348"/>
      <c r="L71" s="347"/>
      <c r="M71" s="348"/>
      <c r="N71" s="347"/>
      <c r="O71" s="346"/>
    </row>
    <row r="72" spans="2:30" ht="13.5">
      <c r="B72" s="248"/>
      <c r="C72" s="244"/>
      <c r="D72" s="244"/>
      <c r="E72" s="244"/>
      <c r="F72" s="244"/>
      <c r="G72" s="1228"/>
      <c r="H72" s="1229"/>
      <c r="I72" s="1229"/>
      <c r="J72" s="1230"/>
      <c r="K72" s="345" t="s">
        <v>529</v>
      </c>
      <c r="L72" s="345" t="s">
        <v>530</v>
      </c>
      <c r="M72" s="345" t="s">
        <v>531</v>
      </c>
      <c r="N72" s="345" t="s">
        <v>532</v>
      </c>
      <c r="O72" s="345" t="s">
        <v>533</v>
      </c>
    </row>
    <row r="73" spans="2:30" ht="13.5">
      <c r="B73" s="248"/>
      <c r="C73" s="244"/>
      <c r="D73" s="244"/>
      <c r="E73" s="244"/>
      <c r="F73" s="244"/>
      <c r="G73" s="1231" t="s">
        <v>558</v>
      </c>
      <c r="H73" s="1232"/>
      <c r="I73" s="1237" t="s">
        <v>556</v>
      </c>
      <c r="J73" s="1237"/>
      <c r="K73" s="1239">
        <v>17.3</v>
      </c>
      <c r="L73" s="1239"/>
      <c r="M73" s="1215"/>
      <c r="N73" s="1215"/>
      <c r="O73" s="1215"/>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6" t="s">
        <v>555</v>
      </c>
      <c r="J75" s="1246"/>
      <c r="K75" s="1247">
        <v>10</v>
      </c>
      <c r="L75" s="1247">
        <v>9.1</v>
      </c>
      <c r="M75" s="1247">
        <v>8.8000000000000007</v>
      </c>
      <c r="N75" s="1247">
        <v>8.5</v>
      </c>
      <c r="O75" s="1247">
        <v>8.4</v>
      </c>
      <c r="U75" s="243">
        <v>81.2</v>
      </c>
      <c r="W75" s="243">
        <v>87.2</v>
      </c>
      <c r="Y75" s="243">
        <v>99.8</v>
      </c>
      <c r="AA75" s="243">
        <v>109.5</v>
      </c>
      <c r="AC75" s="243">
        <v>115.2</v>
      </c>
    </row>
    <row r="76" spans="2:30" ht="13.5">
      <c r="B76" s="248"/>
      <c r="C76" s="244"/>
      <c r="D76" s="244"/>
      <c r="E76" s="244"/>
      <c r="F76" s="244"/>
      <c r="G76" s="1235"/>
      <c r="H76" s="1236"/>
      <c r="I76" s="1246"/>
      <c r="J76" s="1246"/>
      <c r="K76" s="1248"/>
      <c r="L76" s="1248"/>
      <c r="M76" s="1248"/>
      <c r="N76" s="1248"/>
      <c r="O76" s="1248"/>
    </row>
    <row r="77" spans="2:30" ht="13.5">
      <c r="B77" s="248"/>
      <c r="C77" s="244"/>
      <c r="D77" s="244"/>
      <c r="E77" s="244"/>
      <c r="F77" s="244"/>
      <c r="G77" s="1240" t="s">
        <v>557</v>
      </c>
      <c r="H77" s="1241"/>
      <c r="I77" s="1246" t="s">
        <v>556</v>
      </c>
      <c r="J77" s="1246"/>
      <c r="K77" s="1239">
        <v>60.8</v>
      </c>
      <c r="L77" s="1239">
        <v>49.3</v>
      </c>
      <c r="M77" s="1215">
        <v>44.3</v>
      </c>
      <c r="N77" s="1215">
        <v>40.299999999999997</v>
      </c>
      <c r="O77" s="1215">
        <v>44.9</v>
      </c>
      <c r="R77" s="243">
        <v>12.3</v>
      </c>
      <c r="T77" s="243">
        <v>11.1</v>
      </c>
    </row>
    <row r="78" spans="2:30" ht="13.5">
      <c r="B78" s="248"/>
      <c r="C78" s="244"/>
      <c r="D78" s="244"/>
      <c r="E78" s="244"/>
      <c r="F78" s="244"/>
      <c r="G78" s="1242"/>
      <c r="H78" s="1243"/>
      <c r="I78" s="1246"/>
      <c r="J78" s="1246"/>
      <c r="K78" s="1239"/>
      <c r="L78" s="1239"/>
      <c r="M78" s="1215"/>
      <c r="N78" s="1215"/>
      <c r="O78" s="1215"/>
    </row>
    <row r="79" spans="2:30" ht="13.5">
      <c r="B79" s="248"/>
      <c r="C79" s="244"/>
      <c r="D79" s="244"/>
      <c r="E79" s="244"/>
      <c r="F79" s="244"/>
      <c r="G79" s="1242"/>
      <c r="H79" s="1243"/>
      <c r="I79" s="1216" t="s">
        <v>555</v>
      </c>
      <c r="J79" s="1217"/>
      <c r="K79" s="1218">
        <v>12.6</v>
      </c>
      <c r="L79" s="1218">
        <v>11.5</v>
      </c>
      <c r="M79" s="1218">
        <v>10.6</v>
      </c>
      <c r="N79" s="1218">
        <v>9.8000000000000007</v>
      </c>
      <c r="O79" s="1218">
        <v>8.5</v>
      </c>
      <c r="V79" s="243">
        <v>53.5</v>
      </c>
      <c r="X79" s="243">
        <v>48.2</v>
      </c>
      <c r="Z79" s="243">
        <v>34.200000000000003</v>
      </c>
      <c r="AB79" s="243">
        <v>30.3</v>
      </c>
      <c r="AD79" s="243">
        <v>28.9</v>
      </c>
    </row>
    <row r="80" spans="2:30" ht="13.5">
      <c r="B80" s="248"/>
      <c r="C80" s="244"/>
      <c r="D80" s="244"/>
      <c r="E80" s="244"/>
      <c r="F80" s="244"/>
      <c r="G80" s="1244"/>
      <c r="H80" s="1245"/>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528</v>
      </c>
      <c r="G2" s="111"/>
      <c r="H2" s="112"/>
    </row>
    <row r="3" spans="1:8">
      <c r="A3" s="108" t="s">
        <v>521</v>
      </c>
      <c r="B3" s="113"/>
      <c r="C3" s="114"/>
      <c r="D3" s="115">
        <v>48653</v>
      </c>
      <c r="E3" s="116"/>
      <c r="F3" s="117">
        <v>59829</v>
      </c>
      <c r="G3" s="118"/>
      <c r="H3" s="119"/>
    </row>
    <row r="4" spans="1:8">
      <c r="A4" s="120"/>
      <c r="B4" s="121"/>
      <c r="C4" s="122"/>
      <c r="D4" s="123">
        <v>25600</v>
      </c>
      <c r="E4" s="124"/>
      <c r="F4" s="125">
        <v>33669</v>
      </c>
      <c r="G4" s="126"/>
      <c r="H4" s="127"/>
    </row>
    <row r="5" spans="1:8">
      <c r="A5" s="108" t="s">
        <v>523</v>
      </c>
      <c r="B5" s="113"/>
      <c r="C5" s="114"/>
      <c r="D5" s="115">
        <v>37908</v>
      </c>
      <c r="E5" s="116"/>
      <c r="F5" s="117">
        <v>70582</v>
      </c>
      <c r="G5" s="118"/>
      <c r="H5" s="119"/>
    </row>
    <row r="6" spans="1:8">
      <c r="A6" s="120"/>
      <c r="B6" s="121"/>
      <c r="C6" s="122"/>
      <c r="D6" s="123">
        <v>17777</v>
      </c>
      <c r="E6" s="124"/>
      <c r="F6" s="125">
        <v>36117</v>
      </c>
      <c r="G6" s="126"/>
      <c r="H6" s="127"/>
    </row>
    <row r="7" spans="1:8">
      <c r="A7" s="108" t="s">
        <v>524</v>
      </c>
      <c r="B7" s="113"/>
      <c r="C7" s="114"/>
      <c r="D7" s="115">
        <v>71501</v>
      </c>
      <c r="E7" s="116"/>
      <c r="F7" s="117">
        <v>81990</v>
      </c>
      <c r="G7" s="118"/>
      <c r="H7" s="119"/>
    </row>
    <row r="8" spans="1:8">
      <c r="A8" s="120"/>
      <c r="B8" s="121"/>
      <c r="C8" s="122"/>
      <c r="D8" s="123">
        <v>30144</v>
      </c>
      <c r="E8" s="124"/>
      <c r="F8" s="125">
        <v>34482</v>
      </c>
      <c r="G8" s="126"/>
      <c r="H8" s="127"/>
    </row>
    <row r="9" spans="1:8">
      <c r="A9" s="108" t="s">
        <v>525</v>
      </c>
      <c r="B9" s="113"/>
      <c r="C9" s="114"/>
      <c r="D9" s="115">
        <v>74956</v>
      </c>
      <c r="E9" s="116"/>
      <c r="F9" s="117">
        <v>87551</v>
      </c>
      <c r="G9" s="118"/>
      <c r="H9" s="119"/>
    </row>
    <row r="10" spans="1:8">
      <c r="A10" s="120"/>
      <c r="B10" s="121"/>
      <c r="C10" s="122"/>
      <c r="D10" s="123">
        <v>60168</v>
      </c>
      <c r="E10" s="124"/>
      <c r="F10" s="125">
        <v>43994</v>
      </c>
      <c r="G10" s="126"/>
      <c r="H10" s="127"/>
    </row>
    <row r="11" spans="1:8">
      <c r="A11" s="108" t="s">
        <v>526</v>
      </c>
      <c r="B11" s="113"/>
      <c r="C11" s="114"/>
      <c r="D11" s="115">
        <v>56608</v>
      </c>
      <c r="E11" s="116"/>
      <c r="F11" s="117">
        <v>77577</v>
      </c>
      <c r="G11" s="118"/>
      <c r="H11" s="119"/>
    </row>
    <row r="12" spans="1:8">
      <c r="A12" s="120"/>
      <c r="B12" s="121"/>
      <c r="C12" s="128"/>
      <c r="D12" s="123">
        <v>39823</v>
      </c>
      <c r="E12" s="124"/>
      <c r="F12" s="125">
        <v>40870</v>
      </c>
      <c r="G12" s="126"/>
      <c r="H12" s="127"/>
    </row>
    <row r="13" spans="1:8">
      <c r="A13" s="108"/>
      <c r="B13" s="113"/>
      <c r="C13" s="129"/>
      <c r="D13" s="130">
        <v>57925</v>
      </c>
      <c r="E13" s="131"/>
      <c r="F13" s="132">
        <v>75506</v>
      </c>
      <c r="G13" s="133"/>
      <c r="H13" s="119"/>
    </row>
    <row r="14" spans="1:8">
      <c r="A14" s="120"/>
      <c r="B14" s="121"/>
      <c r="C14" s="122"/>
      <c r="D14" s="123">
        <v>34702</v>
      </c>
      <c r="E14" s="124"/>
      <c r="F14" s="125">
        <v>37826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13.6</v>
      </c>
      <c r="C19" s="134">
        <f>ROUND(VALUE(SUBSTITUTE(実質収支比率等に係る経年分析!G$48,"▲","-")),2)</f>
        <v>8.9</v>
      </c>
      <c r="D19" s="134">
        <f>ROUND(VALUE(SUBSTITUTE(実質収支比率等に係る経年分析!H$48,"▲","-")),2)</f>
        <v>9.81</v>
      </c>
      <c r="E19" s="134">
        <f>ROUND(VALUE(SUBSTITUTE(実質収支比率等に係る経年分析!I$48,"▲","-")),2)</f>
        <v>8.36</v>
      </c>
      <c r="F19" s="134">
        <f>ROUND(VALUE(SUBSTITUTE(実質収支比率等に係る経年分析!J$48,"▲","-")),2)</f>
        <v>4.8899999999999997</v>
      </c>
    </row>
    <row r="20" spans="1:11">
      <c r="A20" s="134" t="s">
        <v>42</v>
      </c>
      <c r="B20" s="134">
        <f>ROUND(VALUE(SUBSTITUTE(実質収支比率等に係る経年分析!F$47,"▲","-")),2)</f>
        <v>36.590000000000003</v>
      </c>
      <c r="C20" s="134">
        <f>ROUND(VALUE(SUBSTITUTE(実質収支比率等に係る経年分析!G$47,"▲","-")),2)</f>
        <v>44.78</v>
      </c>
      <c r="D20" s="134">
        <f>ROUND(VALUE(SUBSTITUTE(実質収支比率等に係る経年分析!H$47,"▲","-")),2)</f>
        <v>49.42</v>
      </c>
      <c r="E20" s="134">
        <f>ROUND(VALUE(SUBSTITUTE(実質収支比率等に係る経年分析!I$47,"▲","-")),2)</f>
        <v>52.57</v>
      </c>
      <c r="F20" s="134">
        <f>ROUND(VALUE(SUBSTITUTE(実質収支比率等に係る経年分析!J$47,"▲","-")),2)</f>
        <v>55.03</v>
      </c>
    </row>
    <row r="21" spans="1:11">
      <c r="A21" s="134" t="s">
        <v>43</v>
      </c>
      <c r="B21" s="134">
        <f>IF(ISNUMBER(VALUE(SUBSTITUTE(実質収支比率等に係る経年分析!F$49,"▲","-"))),ROUND(VALUE(SUBSTITUTE(実質収支比率等に係る経年分析!F$49,"▲","-")),2),NA())</f>
        <v>7.83</v>
      </c>
      <c r="C21" s="134">
        <f>IF(ISNUMBER(VALUE(SUBSTITUTE(実質収支比率等に係る経年分析!G$49,"▲","-"))),ROUND(VALUE(SUBSTITUTE(実質収支比率等に係る経年分析!G$49,"▲","-")),2),NA())</f>
        <v>-4.33</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-3.39</v>
      </c>
      <c r="F21" s="134">
        <f>IF(ISNUMBER(VALUE(SUBSTITUTE(実質収支比率等に係る経年分析!J$49,"▲","-"))),ROUND(VALUE(SUBSTITUTE(実質収支比率等に係る経年分析!J$49,"▲","-")),2),NA())</f>
        <v>-4.5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2.4500000000000002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2.4900000000000002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1018</v>
      </c>
      <c r="E42" s="136"/>
      <c r="F42" s="136"/>
      <c r="G42" s="136">
        <f>'実質公債費比率（分子）の構造'!L$52</f>
        <v>1026</v>
      </c>
      <c r="H42" s="136"/>
      <c r="I42" s="136"/>
      <c r="J42" s="136">
        <f>'実質公債費比率（分子）の構造'!M$52</f>
        <v>1051</v>
      </c>
      <c r="K42" s="136"/>
      <c r="L42" s="136"/>
      <c r="M42" s="136">
        <f>'実質公債費比率（分子）の構造'!N$52</f>
        <v>1075</v>
      </c>
      <c r="N42" s="136"/>
      <c r="O42" s="136"/>
      <c r="P42" s="136">
        <f>'実質公債費比率（分子）の構造'!O$52</f>
        <v>1037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49</v>
      </c>
      <c r="C45" s="136"/>
      <c r="D45" s="136"/>
      <c r="E45" s="136">
        <f>'実質公債費比率（分子）の構造'!L$49</f>
        <v>27</v>
      </c>
      <c r="F45" s="136"/>
      <c r="G45" s="136"/>
      <c r="H45" s="136">
        <f>'実質公債費比率（分子）の構造'!M$49</f>
        <v>33</v>
      </c>
      <c r="I45" s="136"/>
      <c r="J45" s="136"/>
      <c r="K45" s="136">
        <f>'実質公債費比率（分子）の構造'!N$49</f>
        <v>45</v>
      </c>
      <c r="L45" s="136"/>
      <c r="M45" s="136"/>
      <c r="N45" s="136">
        <f>'実質公債費比率（分子）の構造'!O$49</f>
        <v>40</v>
      </c>
      <c r="O45" s="136"/>
      <c r="P45" s="136"/>
    </row>
    <row r="46" spans="1:16">
      <c r="A46" s="136" t="s">
        <v>54</v>
      </c>
      <c r="B46" s="136">
        <f>'実質公債費比率（分子）の構造'!K$48</f>
        <v>242</v>
      </c>
      <c r="C46" s="136"/>
      <c r="D46" s="136"/>
      <c r="E46" s="136">
        <f>'実質公債費比率（分子）の構造'!L$48</f>
        <v>247</v>
      </c>
      <c r="F46" s="136"/>
      <c r="G46" s="136"/>
      <c r="H46" s="136">
        <f>'実質公債費比率（分子）の構造'!M$48</f>
        <v>237</v>
      </c>
      <c r="I46" s="136"/>
      <c r="J46" s="136"/>
      <c r="K46" s="136">
        <f>'実質公債費比率（分子）の構造'!N$48</f>
        <v>243</v>
      </c>
      <c r="L46" s="136"/>
      <c r="M46" s="136"/>
      <c r="N46" s="136">
        <f>'実質公債費比率（分子）の構造'!O$48</f>
        <v>245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1213</v>
      </c>
      <c r="C49" s="136"/>
      <c r="D49" s="136"/>
      <c r="E49" s="136">
        <f>'実質公債費比率（分子）の構造'!L$45</f>
        <v>1190</v>
      </c>
      <c r="F49" s="136"/>
      <c r="G49" s="136"/>
      <c r="H49" s="136">
        <f>'実質公債費比率（分子）の構造'!M$45</f>
        <v>1223</v>
      </c>
      <c r="I49" s="136"/>
      <c r="J49" s="136"/>
      <c r="K49" s="136">
        <f>'実質公債費比率（分子）の構造'!N$45</f>
        <v>1206</v>
      </c>
      <c r="L49" s="136"/>
      <c r="M49" s="136"/>
      <c r="N49" s="136">
        <f>'実質公債費比率（分子）の構造'!O$45</f>
        <v>1177</v>
      </c>
      <c r="O49" s="136"/>
      <c r="P49" s="136"/>
    </row>
    <row r="50" spans="1:16">
      <c r="A50" s="136" t="s">
        <v>58</v>
      </c>
      <c r="B50" s="136" t="e">
        <f>NA()</f>
        <v>#N/A</v>
      </c>
      <c r="C50" s="136">
        <f>IF(ISNUMBER('実質公債費比率（分子）の構造'!K$53),'実質公債費比率（分子）の構造'!K$53,NA())</f>
        <v>486</v>
      </c>
      <c r="D50" s="136" t="e">
        <f>NA()</f>
        <v>#N/A</v>
      </c>
      <c r="E50" s="136" t="e">
        <f>NA()</f>
        <v>#N/A</v>
      </c>
      <c r="F50" s="136">
        <f>IF(ISNUMBER('実質公債費比率（分子）の構造'!L$53),'実質公債費比率（分子）の構造'!L$53,NA())</f>
        <v>438</v>
      </c>
      <c r="G50" s="136" t="e">
        <f>NA()</f>
        <v>#N/A</v>
      </c>
      <c r="H50" s="136" t="e">
        <f>NA()</f>
        <v>#N/A</v>
      </c>
      <c r="I50" s="136">
        <f>IF(ISNUMBER('実質公債費比率（分子）の構造'!M$53),'実質公債費比率（分子）の構造'!M$53,NA())</f>
        <v>442</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425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8882</v>
      </c>
      <c r="E56" s="135"/>
      <c r="F56" s="135"/>
      <c r="G56" s="135">
        <f>'将来負担比率（分子）の構造'!J$51</f>
        <v>8700</v>
      </c>
      <c r="H56" s="135"/>
      <c r="I56" s="135"/>
      <c r="J56" s="135">
        <f>'将来負担比率（分子）の構造'!K$51</f>
        <v>8515</v>
      </c>
      <c r="K56" s="135"/>
      <c r="L56" s="135"/>
      <c r="M56" s="135">
        <f>'将来負担比率（分子）の構造'!L$51</f>
        <v>8157</v>
      </c>
      <c r="N56" s="135"/>
      <c r="O56" s="135"/>
      <c r="P56" s="135">
        <f>'将来負担比率（分子）の構造'!M$51</f>
        <v>8236</v>
      </c>
    </row>
    <row r="57" spans="1:16">
      <c r="A57" s="135" t="s">
        <v>34</v>
      </c>
      <c r="B57" s="135"/>
      <c r="C57" s="135"/>
      <c r="D57" s="135">
        <f>'将来負担比率（分子）の構造'!I$50</f>
        <v>253</v>
      </c>
      <c r="E57" s="135"/>
      <c r="F57" s="135"/>
      <c r="G57" s="135">
        <f>'将来負担比率（分子）の構造'!J$50</f>
        <v>225</v>
      </c>
      <c r="H57" s="135"/>
      <c r="I57" s="135"/>
      <c r="J57" s="135">
        <f>'将来負担比率（分子）の構造'!K$50</f>
        <v>201</v>
      </c>
      <c r="K57" s="135"/>
      <c r="L57" s="135"/>
      <c r="M57" s="135">
        <f>'将来負担比率（分子）の構造'!L$50</f>
        <v>179</v>
      </c>
      <c r="N57" s="135"/>
      <c r="O57" s="135"/>
      <c r="P57" s="135">
        <f>'将来負担比率（分子）の構造'!M$50</f>
        <v>156</v>
      </c>
    </row>
    <row r="58" spans="1:16">
      <c r="A58" s="135" t="s">
        <v>33</v>
      </c>
      <c r="B58" s="135"/>
      <c r="C58" s="135"/>
      <c r="D58" s="135">
        <f>'将来負担比率（分子）の構造'!I$49</f>
        <v>5426</v>
      </c>
      <c r="E58" s="135"/>
      <c r="F58" s="135"/>
      <c r="G58" s="135">
        <f>'将来負担比率（分子）の構造'!J$49</f>
        <v>6138</v>
      </c>
      <c r="H58" s="135"/>
      <c r="I58" s="135"/>
      <c r="J58" s="135">
        <f>'将来負担比率（分子）の構造'!K$49</f>
        <v>6368</v>
      </c>
      <c r="K58" s="135"/>
      <c r="L58" s="135"/>
      <c r="M58" s="135">
        <f>'将来負担比率（分子）の構造'!L$49</f>
        <v>6257</v>
      </c>
      <c r="N58" s="135"/>
      <c r="O58" s="135"/>
      <c r="P58" s="135">
        <f>'将来負担比率（分子）の構造'!M$49</f>
        <v>6988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2502</v>
      </c>
      <c r="C62" s="135"/>
      <c r="D62" s="135"/>
      <c r="E62" s="135">
        <f>'将来負担比率（分子）の構造'!J$45</f>
        <v>2505</v>
      </c>
      <c r="F62" s="135"/>
      <c r="G62" s="135"/>
      <c r="H62" s="135">
        <f>'将来負担比率（分子）の構造'!K$45</f>
        <v>2555</v>
      </c>
      <c r="I62" s="135"/>
      <c r="J62" s="135"/>
      <c r="K62" s="135">
        <f>'将来負担比率（分子）の構造'!L$45</f>
        <v>2385</v>
      </c>
      <c r="L62" s="135"/>
      <c r="M62" s="135"/>
      <c r="N62" s="135">
        <f>'将来負担比率（分子）の構造'!M$45</f>
        <v>2272</v>
      </c>
      <c r="O62" s="135"/>
      <c r="P62" s="135"/>
    </row>
    <row r="63" spans="1:16">
      <c r="A63" s="135" t="s">
        <v>27</v>
      </c>
      <c r="B63" s="135">
        <f>'将来負担比率（分子）の構造'!I$44</f>
        <v>483</v>
      </c>
      <c r="C63" s="135"/>
      <c r="D63" s="135"/>
      <c r="E63" s="135">
        <f>'将来負担比率（分子）の構造'!J$44</f>
        <v>431</v>
      </c>
      <c r="F63" s="135"/>
      <c r="G63" s="135"/>
      <c r="H63" s="135">
        <f>'将来負担比率（分子）の構造'!K$44</f>
        <v>404</v>
      </c>
      <c r="I63" s="135"/>
      <c r="J63" s="135"/>
      <c r="K63" s="135">
        <f>'将来負担比率（分子）の構造'!L$44</f>
        <v>439</v>
      </c>
      <c r="L63" s="135"/>
      <c r="M63" s="135"/>
      <c r="N63" s="135">
        <f>'将来負担比率（分子）の構造'!M$44</f>
        <v>419</v>
      </c>
      <c r="O63" s="135"/>
      <c r="P63" s="135"/>
    </row>
    <row r="64" spans="1:16">
      <c r="A64" s="135" t="s">
        <v>26</v>
      </c>
      <c r="B64" s="135">
        <f>'将来負担比率（分子）の構造'!I$43</f>
        <v>2779</v>
      </c>
      <c r="C64" s="135"/>
      <c r="D64" s="135"/>
      <c r="E64" s="135">
        <f>'将来負担比率（分子）の構造'!J$43</f>
        <v>2657</v>
      </c>
      <c r="F64" s="135"/>
      <c r="G64" s="135"/>
      <c r="H64" s="135">
        <f>'将来負担比率（分子）の構造'!K$43</f>
        <v>2234</v>
      </c>
      <c r="I64" s="135"/>
      <c r="J64" s="135"/>
      <c r="K64" s="135">
        <f>'将来負担比率（分子）の構造'!L$43</f>
        <v>2124</v>
      </c>
      <c r="L64" s="135"/>
      <c r="M64" s="135"/>
      <c r="N64" s="135">
        <f>'将来負担比率（分子）の構造'!M$43</f>
        <v>1823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9704</v>
      </c>
      <c r="C66" s="135"/>
      <c r="D66" s="135"/>
      <c r="E66" s="135">
        <f>'将来負担比率（分子）の構造'!J$41</f>
        <v>9358</v>
      </c>
      <c r="F66" s="135"/>
      <c r="G66" s="135"/>
      <c r="H66" s="135">
        <f>'将来負担比率（分子）の構造'!K$41</f>
        <v>8917</v>
      </c>
      <c r="I66" s="135"/>
      <c r="J66" s="135"/>
      <c r="K66" s="135">
        <f>'将来負担比率（分子）の構造'!L$41</f>
        <v>8787</v>
      </c>
      <c r="L66" s="135"/>
      <c r="M66" s="135"/>
      <c r="N66" s="135">
        <f>'将来負担比率（分子）の構造'!M$41</f>
        <v>8479</v>
      </c>
      <c r="O66" s="135"/>
      <c r="P66" s="135"/>
    </row>
    <row r="67" spans="1:16">
      <c r="A67" s="135" t="s">
        <v>62</v>
      </c>
      <c r="B67" s="135" t="e">
        <f>NA()</f>
        <v>#N/A</v>
      </c>
      <c r="C67" s="135">
        <f>IF(ISNUMBER('将来負担比率（分子）の構造'!I$52), IF('将来負担比率（分子）の構造'!I$52 &lt; 0, 0, '将来負担比率（分子）の構造'!I$52), NA())</f>
        <v>907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1986062</v>
      </c>
      <c r="S5" s="613"/>
      <c r="T5" s="613"/>
      <c r="U5" s="613"/>
      <c r="V5" s="613"/>
      <c r="W5" s="613"/>
      <c r="X5" s="613"/>
      <c r="Y5" s="614"/>
      <c r="Z5" s="615">
        <v>19.8</v>
      </c>
      <c r="AA5" s="615"/>
      <c r="AB5" s="615"/>
      <c r="AC5" s="615"/>
      <c r="AD5" s="616">
        <v>1986062</v>
      </c>
      <c r="AE5" s="616"/>
      <c r="AF5" s="616"/>
      <c r="AG5" s="616"/>
      <c r="AH5" s="616"/>
      <c r="AI5" s="616"/>
      <c r="AJ5" s="616"/>
      <c r="AK5" s="616"/>
      <c r="AL5" s="617">
        <v>33.700000000000003</v>
      </c>
      <c r="AM5" s="618"/>
      <c r="AN5" s="618"/>
      <c r="AO5" s="619"/>
      <c r="AP5" s="609" t="s">
        <v>206</v>
      </c>
      <c r="AQ5" s="610"/>
      <c r="AR5" s="610"/>
      <c r="AS5" s="610"/>
      <c r="AT5" s="610"/>
      <c r="AU5" s="610"/>
      <c r="AV5" s="610"/>
      <c r="AW5" s="610"/>
      <c r="AX5" s="610"/>
      <c r="AY5" s="610"/>
      <c r="AZ5" s="610"/>
      <c r="BA5" s="610"/>
      <c r="BB5" s="610"/>
      <c r="BC5" s="610"/>
      <c r="BD5" s="610"/>
      <c r="BE5" s="610"/>
      <c r="BF5" s="611"/>
      <c r="BG5" s="623">
        <v>1968425</v>
      </c>
      <c r="BH5" s="624"/>
      <c r="BI5" s="624"/>
      <c r="BJ5" s="624"/>
      <c r="BK5" s="624"/>
      <c r="BL5" s="624"/>
      <c r="BM5" s="624"/>
      <c r="BN5" s="625"/>
      <c r="BO5" s="626">
        <v>99.1</v>
      </c>
      <c r="BP5" s="626"/>
      <c r="BQ5" s="626"/>
      <c r="BR5" s="626"/>
      <c r="BS5" s="627">
        <v>109210</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97537</v>
      </c>
      <c r="S6" s="624"/>
      <c r="T6" s="624"/>
      <c r="U6" s="624"/>
      <c r="V6" s="624"/>
      <c r="W6" s="624"/>
      <c r="X6" s="624"/>
      <c r="Y6" s="625"/>
      <c r="Z6" s="626">
        <v>1</v>
      </c>
      <c r="AA6" s="626"/>
      <c r="AB6" s="626"/>
      <c r="AC6" s="626"/>
      <c r="AD6" s="627">
        <v>97537</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1968425</v>
      </c>
      <c r="BH6" s="624"/>
      <c r="BI6" s="624"/>
      <c r="BJ6" s="624"/>
      <c r="BK6" s="624"/>
      <c r="BL6" s="624"/>
      <c r="BM6" s="624"/>
      <c r="BN6" s="625"/>
      <c r="BO6" s="626">
        <v>99.1</v>
      </c>
      <c r="BP6" s="626"/>
      <c r="BQ6" s="626"/>
      <c r="BR6" s="626"/>
      <c r="BS6" s="627">
        <v>109210</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108439</v>
      </c>
      <c r="CS6" s="624"/>
      <c r="CT6" s="624"/>
      <c r="CU6" s="624"/>
      <c r="CV6" s="624"/>
      <c r="CW6" s="624"/>
      <c r="CX6" s="624"/>
      <c r="CY6" s="625"/>
      <c r="CZ6" s="626">
        <v>1.1000000000000001</v>
      </c>
      <c r="DA6" s="626"/>
      <c r="DB6" s="626"/>
      <c r="DC6" s="626"/>
      <c r="DD6" s="632" t="s">
        <v>213</v>
      </c>
      <c r="DE6" s="624"/>
      <c r="DF6" s="624"/>
      <c r="DG6" s="624"/>
      <c r="DH6" s="624"/>
      <c r="DI6" s="624"/>
      <c r="DJ6" s="624"/>
      <c r="DK6" s="624"/>
      <c r="DL6" s="624"/>
      <c r="DM6" s="624"/>
      <c r="DN6" s="624"/>
      <c r="DO6" s="624"/>
      <c r="DP6" s="625"/>
      <c r="DQ6" s="632">
        <v>108439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2327</v>
      </c>
      <c r="S7" s="624"/>
      <c r="T7" s="624"/>
      <c r="U7" s="624"/>
      <c r="V7" s="624"/>
      <c r="W7" s="624"/>
      <c r="X7" s="624"/>
      <c r="Y7" s="625"/>
      <c r="Z7" s="626">
        <v>0</v>
      </c>
      <c r="AA7" s="626"/>
      <c r="AB7" s="626"/>
      <c r="AC7" s="626"/>
      <c r="AD7" s="627">
        <v>2327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786368</v>
      </c>
      <c r="BH7" s="624"/>
      <c r="BI7" s="624"/>
      <c r="BJ7" s="624"/>
      <c r="BK7" s="624"/>
      <c r="BL7" s="624"/>
      <c r="BM7" s="624"/>
      <c r="BN7" s="625"/>
      <c r="BO7" s="626">
        <v>39.6</v>
      </c>
      <c r="BP7" s="626"/>
      <c r="BQ7" s="626"/>
      <c r="BR7" s="626"/>
      <c r="BS7" s="627">
        <v>109210</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2065294</v>
      </c>
      <c r="CS7" s="624"/>
      <c r="CT7" s="624"/>
      <c r="CU7" s="624"/>
      <c r="CV7" s="624"/>
      <c r="CW7" s="624"/>
      <c r="CX7" s="624"/>
      <c r="CY7" s="625"/>
      <c r="CZ7" s="626">
        <v>21.8</v>
      </c>
      <c r="DA7" s="626"/>
      <c r="DB7" s="626"/>
      <c r="DC7" s="626"/>
      <c r="DD7" s="632">
        <v>149968</v>
      </c>
      <c r="DE7" s="624"/>
      <c r="DF7" s="624"/>
      <c r="DG7" s="624"/>
      <c r="DH7" s="624"/>
      <c r="DI7" s="624"/>
      <c r="DJ7" s="624"/>
      <c r="DK7" s="624"/>
      <c r="DL7" s="624"/>
      <c r="DM7" s="624"/>
      <c r="DN7" s="624"/>
      <c r="DO7" s="624"/>
      <c r="DP7" s="625"/>
      <c r="DQ7" s="632">
        <v>1275615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8991</v>
      </c>
      <c r="S8" s="624"/>
      <c r="T8" s="624"/>
      <c r="U8" s="624"/>
      <c r="V8" s="624"/>
      <c r="W8" s="624"/>
      <c r="X8" s="624"/>
      <c r="Y8" s="625"/>
      <c r="Z8" s="626">
        <v>0.1</v>
      </c>
      <c r="AA8" s="626"/>
      <c r="AB8" s="626"/>
      <c r="AC8" s="626"/>
      <c r="AD8" s="627">
        <v>8991</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29369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2175942</v>
      </c>
      <c r="CS8" s="624"/>
      <c r="CT8" s="624"/>
      <c r="CU8" s="624"/>
      <c r="CV8" s="624"/>
      <c r="CW8" s="624"/>
      <c r="CX8" s="624"/>
      <c r="CY8" s="625"/>
      <c r="CZ8" s="626">
        <v>22.9</v>
      </c>
      <c r="DA8" s="626"/>
      <c r="DB8" s="626"/>
      <c r="DC8" s="626"/>
      <c r="DD8" s="632">
        <v>7049</v>
      </c>
      <c r="DE8" s="624"/>
      <c r="DF8" s="624"/>
      <c r="DG8" s="624"/>
      <c r="DH8" s="624"/>
      <c r="DI8" s="624"/>
      <c r="DJ8" s="624"/>
      <c r="DK8" s="624"/>
      <c r="DL8" s="624"/>
      <c r="DM8" s="624"/>
      <c r="DN8" s="624"/>
      <c r="DO8" s="624"/>
      <c r="DP8" s="625"/>
      <c r="DQ8" s="632">
        <v>1403190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7694</v>
      </c>
      <c r="S9" s="624"/>
      <c r="T9" s="624"/>
      <c r="U9" s="624"/>
      <c r="V9" s="624"/>
      <c r="W9" s="624"/>
      <c r="X9" s="624"/>
      <c r="Y9" s="625"/>
      <c r="Z9" s="626">
        <v>0.1</v>
      </c>
      <c r="AA9" s="626"/>
      <c r="AB9" s="626"/>
      <c r="AC9" s="626"/>
      <c r="AD9" s="627">
        <v>7694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595746</v>
      </c>
      <c r="BH9" s="624"/>
      <c r="BI9" s="624"/>
      <c r="BJ9" s="624"/>
      <c r="BK9" s="624"/>
      <c r="BL9" s="624"/>
      <c r="BM9" s="624"/>
      <c r="BN9" s="625"/>
      <c r="BO9" s="626">
        <v>30</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581037</v>
      </c>
      <c r="CS9" s="624"/>
      <c r="CT9" s="624"/>
      <c r="CU9" s="624"/>
      <c r="CV9" s="624"/>
      <c r="CW9" s="624"/>
      <c r="CX9" s="624"/>
      <c r="CY9" s="625"/>
      <c r="CZ9" s="626">
        <v>6.1</v>
      </c>
      <c r="DA9" s="626"/>
      <c r="DB9" s="626"/>
      <c r="DC9" s="626"/>
      <c r="DD9" s="632">
        <v>20509</v>
      </c>
      <c r="DE9" s="624"/>
      <c r="DF9" s="624"/>
      <c r="DG9" s="624"/>
      <c r="DH9" s="624"/>
      <c r="DI9" s="624"/>
      <c r="DJ9" s="624"/>
      <c r="DK9" s="624"/>
      <c r="DL9" s="624"/>
      <c r="DM9" s="624"/>
      <c r="DN9" s="624"/>
      <c r="DO9" s="624"/>
      <c r="DP9" s="625"/>
      <c r="DQ9" s="632">
        <v>435689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339096</v>
      </c>
      <c r="S10" s="624"/>
      <c r="T10" s="624"/>
      <c r="U10" s="624"/>
      <c r="V10" s="624"/>
      <c r="W10" s="624"/>
      <c r="X10" s="624"/>
      <c r="Y10" s="625"/>
      <c r="Z10" s="626">
        <v>3.4</v>
      </c>
      <c r="AA10" s="626"/>
      <c r="AB10" s="626"/>
      <c r="AC10" s="626"/>
      <c r="AD10" s="627">
        <v>339096</v>
      </c>
      <c r="AE10" s="627"/>
      <c r="AF10" s="627"/>
      <c r="AG10" s="627"/>
      <c r="AH10" s="627"/>
      <c r="AI10" s="627"/>
      <c r="AJ10" s="627"/>
      <c r="AK10" s="627"/>
      <c r="AL10" s="628">
        <v>5.7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37474</v>
      </c>
      <c r="BH10" s="624"/>
      <c r="BI10" s="624"/>
      <c r="BJ10" s="624"/>
      <c r="BK10" s="624"/>
      <c r="BL10" s="624"/>
      <c r="BM10" s="624"/>
      <c r="BN10" s="625"/>
      <c r="BO10" s="626">
        <v>1.9</v>
      </c>
      <c r="BP10" s="626"/>
      <c r="BQ10" s="626"/>
      <c r="BR10" s="626"/>
      <c r="BS10" s="632">
        <v>7653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14868</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14757</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47266</v>
      </c>
      <c r="S11" s="624"/>
      <c r="T11" s="624"/>
      <c r="U11" s="624"/>
      <c r="V11" s="624"/>
      <c r="W11" s="624"/>
      <c r="X11" s="624"/>
      <c r="Y11" s="625"/>
      <c r="Z11" s="626">
        <v>0.5</v>
      </c>
      <c r="AA11" s="626"/>
      <c r="AB11" s="626"/>
      <c r="AC11" s="626"/>
      <c r="AD11" s="627">
        <v>47266</v>
      </c>
      <c r="AE11" s="627"/>
      <c r="AF11" s="627"/>
      <c r="AG11" s="627"/>
      <c r="AH11" s="627"/>
      <c r="AI11" s="627"/>
      <c r="AJ11" s="627"/>
      <c r="AK11" s="627"/>
      <c r="AL11" s="628">
        <v>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123779</v>
      </c>
      <c r="BH11" s="624"/>
      <c r="BI11" s="624"/>
      <c r="BJ11" s="624"/>
      <c r="BK11" s="624"/>
      <c r="BL11" s="624"/>
      <c r="BM11" s="624"/>
      <c r="BN11" s="625"/>
      <c r="BO11" s="626">
        <v>6.2</v>
      </c>
      <c r="BP11" s="626"/>
      <c r="BQ11" s="626"/>
      <c r="BR11" s="626"/>
      <c r="BS11" s="632">
        <v>101557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412902</v>
      </c>
      <c r="CS11" s="624"/>
      <c r="CT11" s="624"/>
      <c r="CU11" s="624"/>
      <c r="CV11" s="624"/>
      <c r="CW11" s="624"/>
      <c r="CX11" s="624"/>
      <c r="CY11" s="625"/>
      <c r="CZ11" s="626">
        <v>4.4000000000000004</v>
      </c>
      <c r="DA11" s="626"/>
      <c r="DB11" s="626"/>
      <c r="DC11" s="626"/>
      <c r="DD11" s="632">
        <v>120486</v>
      </c>
      <c r="DE11" s="624"/>
      <c r="DF11" s="624"/>
      <c r="DG11" s="624"/>
      <c r="DH11" s="624"/>
      <c r="DI11" s="624"/>
      <c r="DJ11" s="624"/>
      <c r="DK11" s="624"/>
      <c r="DL11" s="624"/>
      <c r="DM11" s="624"/>
      <c r="DN11" s="624"/>
      <c r="DO11" s="624"/>
      <c r="DP11" s="625"/>
      <c r="DQ11" s="632">
        <v>215057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1011559</v>
      </c>
      <c r="BH12" s="624"/>
      <c r="BI12" s="624"/>
      <c r="BJ12" s="624"/>
      <c r="BK12" s="624"/>
      <c r="BL12" s="624"/>
      <c r="BM12" s="624"/>
      <c r="BN12" s="625"/>
      <c r="BO12" s="626">
        <v>50.9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356575</v>
      </c>
      <c r="CS12" s="624"/>
      <c r="CT12" s="624"/>
      <c r="CU12" s="624"/>
      <c r="CV12" s="624"/>
      <c r="CW12" s="624"/>
      <c r="CX12" s="624"/>
      <c r="CY12" s="625"/>
      <c r="CZ12" s="626">
        <v>3.8</v>
      </c>
      <c r="DA12" s="626"/>
      <c r="DB12" s="626"/>
      <c r="DC12" s="626"/>
      <c r="DD12" s="632">
        <v>20302</v>
      </c>
      <c r="DE12" s="624"/>
      <c r="DF12" s="624"/>
      <c r="DG12" s="624"/>
      <c r="DH12" s="624"/>
      <c r="DI12" s="624"/>
      <c r="DJ12" s="624"/>
      <c r="DK12" s="624"/>
      <c r="DL12" s="624"/>
      <c r="DM12" s="624"/>
      <c r="DN12" s="624"/>
      <c r="DO12" s="624"/>
      <c r="DP12" s="625"/>
      <c r="DQ12" s="632">
        <v>202517</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22165</v>
      </c>
      <c r="S13" s="624"/>
      <c r="T13" s="624"/>
      <c r="U13" s="624"/>
      <c r="V13" s="624"/>
      <c r="W13" s="624"/>
      <c r="X13" s="624"/>
      <c r="Y13" s="625"/>
      <c r="Z13" s="626">
        <v>0.2</v>
      </c>
      <c r="AA13" s="626"/>
      <c r="AB13" s="626"/>
      <c r="AC13" s="626"/>
      <c r="AD13" s="627">
        <v>22165</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1004024</v>
      </c>
      <c r="BH13" s="624"/>
      <c r="BI13" s="624"/>
      <c r="BJ13" s="624"/>
      <c r="BK13" s="624"/>
      <c r="BL13" s="624"/>
      <c r="BM13" s="624"/>
      <c r="BN13" s="625"/>
      <c r="BO13" s="626">
        <v>50.6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817746</v>
      </c>
      <c r="CS13" s="624"/>
      <c r="CT13" s="624"/>
      <c r="CU13" s="624"/>
      <c r="CV13" s="624"/>
      <c r="CW13" s="624"/>
      <c r="CX13" s="624"/>
      <c r="CY13" s="625"/>
      <c r="CZ13" s="626">
        <v>8.6</v>
      </c>
      <c r="DA13" s="626"/>
      <c r="DB13" s="626"/>
      <c r="DC13" s="626"/>
      <c r="DD13" s="632">
        <v>462615</v>
      </c>
      <c r="DE13" s="624"/>
      <c r="DF13" s="624"/>
      <c r="DG13" s="624"/>
      <c r="DH13" s="624"/>
      <c r="DI13" s="624"/>
      <c r="DJ13" s="624"/>
      <c r="DK13" s="624"/>
      <c r="DL13" s="624"/>
      <c r="DM13" s="624"/>
      <c r="DN13" s="624"/>
      <c r="DO13" s="624"/>
      <c r="DP13" s="625"/>
      <c r="DQ13" s="632">
        <v>433295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45812</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677082</v>
      </c>
      <c r="CS14" s="624"/>
      <c r="CT14" s="624"/>
      <c r="CU14" s="624"/>
      <c r="CV14" s="624"/>
      <c r="CW14" s="624"/>
      <c r="CX14" s="624"/>
      <c r="CY14" s="625"/>
      <c r="CZ14" s="626">
        <v>7.1</v>
      </c>
      <c r="DA14" s="626"/>
      <c r="DB14" s="626"/>
      <c r="DC14" s="626"/>
      <c r="DD14" s="632">
        <v>11048</v>
      </c>
      <c r="DE14" s="624"/>
      <c r="DF14" s="624"/>
      <c r="DG14" s="624"/>
      <c r="DH14" s="624"/>
      <c r="DI14" s="624"/>
      <c r="DJ14" s="624"/>
      <c r="DK14" s="624"/>
      <c r="DL14" s="624"/>
      <c r="DM14" s="624"/>
      <c r="DN14" s="624"/>
      <c r="DO14" s="624"/>
      <c r="DP14" s="625"/>
      <c r="DQ14" s="632">
        <v>511617</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4338</v>
      </c>
      <c r="S15" s="624"/>
      <c r="T15" s="624"/>
      <c r="U15" s="624"/>
      <c r="V15" s="624"/>
      <c r="W15" s="624"/>
      <c r="X15" s="624"/>
      <c r="Y15" s="625"/>
      <c r="Z15" s="626">
        <v>0</v>
      </c>
      <c r="AA15" s="626"/>
      <c r="AB15" s="626"/>
      <c r="AC15" s="626"/>
      <c r="AD15" s="627">
        <v>4338</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124686</v>
      </c>
      <c r="BH15" s="624"/>
      <c r="BI15" s="624"/>
      <c r="BJ15" s="624"/>
      <c r="BK15" s="624"/>
      <c r="BL15" s="624"/>
      <c r="BM15" s="624"/>
      <c r="BN15" s="625"/>
      <c r="BO15" s="626">
        <v>6.3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1098543</v>
      </c>
      <c r="CS15" s="624"/>
      <c r="CT15" s="624"/>
      <c r="CU15" s="624"/>
      <c r="CV15" s="624"/>
      <c r="CW15" s="624"/>
      <c r="CX15" s="624"/>
      <c r="CY15" s="625"/>
      <c r="CZ15" s="626">
        <v>11.6</v>
      </c>
      <c r="DA15" s="626"/>
      <c r="DB15" s="626"/>
      <c r="DC15" s="626"/>
      <c r="DD15" s="632">
        <v>204605</v>
      </c>
      <c r="DE15" s="624"/>
      <c r="DF15" s="624"/>
      <c r="DG15" s="624"/>
      <c r="DH15" s="624"/>
      <c r="DI15" s="624"/>
      <c r="DJ15" s="624"/>
      <c r="DK15" s="624"/>
      <c r="DL15" s="624"/>
      <c r="DM15" s="624"/>
      <c r="DN15" s="624"/>
      <c r="DO15" s="624"/>
      <c r="DP15" s="625"/>
      <c r="DQ15" s="632">
        <v>890024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3721493</v>
      </c>
      <c r="S16" s="624"/>
      <c r="T16" s="624"/>
      <c r="U16" s="624"/>
      <c r="V16" s="624"/>
      <c r="W16" s="624"/>
      <c r="X16" s="624"/>
      <c r="Y16" s="625"/>
      <c r="Z16" s="626">
        <v>37.1</v>
      </c>
      <c r="AA16" s="626"/>
      <c r="AB16" s="626"/>
      <c r="AC16" s="626"/>
      <c r="AD16" s="627">
        <v>3372655</v>
      </c>
      <c r="AE16" s="627"/>
      <c r="AF16" s="627"/>
      <c r="AG16" s="627"/>
      <c r="AH16" s="627"/>
      <c r="AI16" s="627"/>
      <c r="AJ16" s="627"/>
      <c r="AK16" s="627"/>
      <c r="AL16" s="628">
        <v>57.2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3890</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3890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3372655</v>
      </c>
      <c r="S17" s="624"/>
      <c r="T17" s="624"/>
      <c r="U17" s="624"/>
      <c r="V17" s="624"/>
      <c r="W17" s="624"/>
      <c r="X17" s="624"/>
      <c r="Y17" s="625"/>
      <c r="Z17" s="626">
        <v>33.6</v>
      </c>
      <c r="AA17" s="626"/>
      <c r="AB17" s="626"/>
      <c r="AC17" s="626"/>
      <c r="AD17" s="627">
        <v>3372655</v>
      </c>
      <c r="AE17" s="627"/>
      <c r="AF17" s="627"/>
      <c r="AG17" s="627"/>
      <c r="AH17" s="627"/>
      <c r="AI17" s="627"/>
      <c r="AJ17" s="627"/>
      <c r="AK17" s="627"/>
      <c r="AL17" s="628">
        <v>57.2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1177701</v>
      </c>
      <c r="CS17" s="624"/>
      <c r="CT17" s="624"/>
      <c r="CU17" s="624"/>
      <c r="CV17" s="624"/>
      <c r="CW17" s="624"/>
      <c r="CX17" s="624"/>
      <c r="CY17" s="625"/>
      <c r="CZ17" s="626">
        <v>12.4</v>
      </c>
      <c r="DA17" s="626"/>
      <c r="DB17" s="626"/>
      <c r="DC17" s="626"/>
      <c r="DD17" s="632" t="s">
        <v>108</v>
      </c>
      <c r="DE17" s="624"/>
      <c r="DF17" s="624"/>
      <c r="DG17" s="624"/>
      <c r="DH17" s="624"/>
      <c r="DI17" s="624"/>
      <c r="DJ17" s="624"/>
      <c r="DK17" s="624"/>
      <c r="DL17" s="624"/>
      <c r="DM17" s="624"/>
      <c r="DN17" s="624"/>
      <c r="DO17" s="624"/>
      <c r="DP17" s="625"/>
      <c r="DQ17" s="632">
        <v>1152052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341182</v>
      </c>
      <c r="S18" s="624"/>
      <c r="T18" s="624"/>
      <c r="U18" s="624"/>
      <c r="V18" s="624"/>
      <c r="W18" s="624"/>
      <c r="X18" s="624"/>
      <c r="Y18" s="625"/>
      <c r="Z18" s="626">
        <v>3.4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7656</v>
      </c>
      <c r="S19" s="624"/>
      <c r="T19" s="624"/>
      <c r="U19" s="624"/>
      <c r="V19" s="624"/>
      <c r="W19" s="624"/>
      <c r="X19" s="624"/>
      <c r="Y19" s="625"/>
      <c r="Z19" s="626">
        <v>0.1</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17637</v>
      </c>
      <c r="BH19" s="624"/>
      <c r="BI19" s="624"/>
      <c r="BJ19" s="624"/>
      <c r="BK19" s="624"/>
      <c r="BL19" s="624"/>
      <c r="BM19" s="624"/>
      <c r="BN19" s="625"/>
      <c r="BO19" s="626">
        <v>0.9</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6236969</v>
      </c>
      <c r="S20" s="624"/>
      <c r="T20" s="624"/>
      <c r="U20" s="624"/>
      <c r="V20" s="624"/>
      <c r="W20" s="624"/>
      <c r="X20" s="624"/>
      <c r="Y20" s="625"/>
      <c r="Z20" s="626">
        <v>62.2</v>
      </c>
      <c r="AA20" s="626"/>
      <c r="AB20" s="626"/>
      <c r="AC20" s="626"/>
      <c r="AD20" s="627">
        <v>5888131</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17637</v>
      </c>
      <c r="BH20" s="624"/>
      <c r="BI20" s="624"/>
      <c r="BJ20" s="624"/>
      <c r="BK20" s="624"/>
      <c r="BL20" s="624"/>
      <c r="BM20" s="624"/>
      <c r="BN20" s="625"/>
      <c r="BO20" s="626">
        <v>0.9</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9490019</v>
      </c>
      <c r="CS20" s="624"/>
      <c r="CT20" s="624"/>
      <c r="CU20" s="624"/>
      <c r="CV20" s="624"/>
      <c r="CW20" s="624"/>
      <c r="CX20" s="624"/>
      <c r="CY20" s="625"/>
      <c r="CZ20" s="626">
        <v>100</v>
      </c>
      <c r="DA20" s="626"/>
      <c r="DB20" s="626"/>
      <c r="DC20" s="626"/>
      <c r="DD20" s="632">
        <v>996582</v>
      </c>
      <c r="DE20" s="624"/>
      <c r="DF20" s="624"/>
      <c r="DG20" s="624"/>
      <c r="DH20" s="624"/>
      <c r="DI20" s="624"/>
      <c r="DJ20" s="624"/>
      <c r="DK20" s="624"/>
      <c r="DL20" s="624"/>
      <c r="DM20" s="624"/>
      <c r="DN20" s="624"/>
      <c r="DO20" s="624"/>
      <c r="DP20" s="625"/>
      <c r="DQ20" s="632">
        <v>6646142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1255</v>
      </c>
      <c r="S21" s="624"/>
      <c r="T21" s="624"/>
      <c r="U21" s="624"/>
      <c r="V21" s="624"/>
      <c r="W21" s="624"/>
      <c r="X21" s="624"/>
      <c r="Y21" s="625"/>
      <c r="Z21" s="626">
        <v>0</v>
      </c>
      <c r="AA21" s="626"/>
      <c r="AB21" s="626"/>
      <c r="AC21" s="626"/>
      <c r="AD21" s="627">
        <v>1255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17637</v>
      </c>
      <c r="BH21" s="624"/>
      <c r="BI21" s="624"/>
      <c r="BJ21" s="624"/>
      <c r="BK21" s="624"/>
      <c r="BL21" s="624"/>
      <c r="BM21" s="624"/>
      <c r="BN21" s="625"/>
      <c r="BO21" s="626">
        <v>0.9</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76857</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261039</v>
      </c>
      <c r="S23" s="624"/>
      <c r="T23" s="624"/>
      <c r="U23" s="624"/>
      <c r="V23" s="624"/>
      <c r="W23" s="624"/>
      <c r="X23" s="624"/>
      <c r="Y23" s="625"/>
      <c r="Z23" s="626">
        <v>2.6</v>
      </c>
      <c r="AA23" s="626"/>
      <c r="AB23" s="626"/>
      <c r="AC23" s="626"/>
      <c r="AD23" s="627">
        <v>1373</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11211</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3596540</v>
      </c>
      <c r="CS24" s="613"/>
      <c r="CT24" s="613"/>
      <c r="CU24" s="613"/>
      <c r="CV24" s="613"/>
      <c r="CW24" s="613"/>
      <c r="CX24" s="613"/>
      <c r="CY24" s="614"/>
      <c r="CZ24" s="650">
        <v>37.9</v>
      </c>
      <c r="DA24" s="651"/>
      <c r="DB24" s="651"/>
      <c r="DC24" s="652"/>
      <c r="DD24" s="649">
        <v>2997325</v>
      </c>
      <c r="DE24" s="613"/>
      <c r="DF24" s="613"/>
      <c r="DG24" s="613"/>
      <c r="DH24" s="613"/>
      <c r="DI24" s="613"/>
      <c r="DJ24" s="613"/>
      <c r="DK24" s="614"/>
      <c r="DL24" s="649">
        <v>2948527</v>
      </c>
      <c r="DM24" s="613"/>
      <c r="DN24" s="613"/>
      <c r="DO24" s="613"/>
      <c r="DP24" s="613"/>
      <c r="DQ24" s="613"/>
      <c r="DR24" s="613"/>
      <c r="DS24" s="613"/>
      <c r="DT24" s="613"/>
      <c r="DU24" s="613"/>
      <c r="DV24" s="614"/>
      <c r="DW24" s="617">
        <v>47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657252</v>
      </c>
      <c r="S25" s="624"/>
      <c r="T25" s="624"/>
      <c r="U25" s="624"/>
      <c r="V25" s="624"/>
      <c r="W25" s="624"/>
      <c r="X25" s="624"/>
      <c r="Y25" s="625"/>
      <c r="Z25" s="626">
        <v>6.6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1636533</v>
      </c>
      <c r="CS25" s="655"/>
      <c r="CT25" s="655"/>
      <c r="CU25" s="655"/>
      <c r="CV25" s="655"/>
      <c r="CW25" s="655"/>
      <c r="CX25" s="655"/>
      <c r="CY25" s="656"/>
      <c r="CZ25" s="657">
        <v>17.2</v>
      </c>
      <c r="DA25" s="658"/>
      <c r="DB25" s="658"/>
      <c r="DC25" s="659"/>
      <c r="DD25" s="632">
        <v>1556519</v>
      </c>
      <c r="DE25" s="655"/>
      <c r="DF25" s="655"/>
      <c r="DG25" s="655"/>
      <c r="DH25" s="655"/>
      <c r="DI25" s="655"/>
      <c r="DJ25" s="655"/>
      <c r="DK25" s="656"/>
      <c r="DL25" s="632">
        <v>1555594</v>
      </c>
      <c r="DM25" s="655"/>
      <c r="DN25" s="655"/>
      <c r="DO25" s="655"/>
      <c r="DP25" s="655"/>
      <c r="DQ25" s="655"/>
      <c r="DR25" s="655"/>
      <c r="DS25" s="655"/>
      <c r="DT25" s="655"/>
      <c r="DU25" s="655"/>
      <c r="DV25" s="656"/>
      <c r="DW25" s="628">
        <v>24.8</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1015222</v>
      </c>
      <c r="CS26" s="624"/>
      <c r="CT26" s="624"/>
      <c r="CU26" s="624"/>
      <c r="CV26" s="624"/>
      <c r="CW26" s="624"/>
      <c r="CX26" s="624"/>
      <c r="CY26" s="625"/>
      <c r="CZ26" s="657">
        <v>10.7</v>
      </c>
      <c r="DA26" s="658"/>
      <c r="DB26" s="658"/>
      <c r="DC26" s="659"/>
      <c r="DD26" s="632">
        <v>951120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1021342</v>
      </c>
      <c r="S27" s="624"/>
      <c r="T27" s="624"/>
      <c r="U27" s="624"/>
      <c r="V27" s="624"/>
      <c r="W27" s="624"/>
      <c r="X27" s="624"/>
      <c r="Y27" s="625"/>
      <c r="Z27" s="626">
        <v>10.199999999999999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1986062</v>
      </c>
      <c r="BH27" s="624"/>
      <c r="BI27" s="624"/>
      <c r="BJ27" s="624"/>
      <c r="BK27" s="624"/>
      <c r="BL27" s="624"/>
      <c r="BM27" s="624"/>
      <c r="BN27" s="625"/>
      <c r="BO27" s="626">
        <v>100</v>
      </c>
      <c r="BP27" s="626"/>
      <c r="BQ27" s="626"/>
      <c r="BR27" s="626"/>
      <c r="BS27" s="632">
        <v>109210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782316</v>
      </c>
      <c r="CS27" s="655"/>
      <c r="CT27" s="655"/>
      <c r="CU27" s="655"/>
      <c r="CV27" s="655"/>
      <c r="CW27" s="655"/>
      <c r="CX27" s="655"/>
      <c r="CY27" s="656"/>
      <c r="CZ27" s="657">
        <v>8.1999999999999993</v>
      </c>
      <c r="DA27" s="658"/>
      <c r="DB27" s="658"/>
      <c r="DC27" s="659"/>
      <c r="DD27" s="632">
        <v>288764</v>
      </c>
      <c r="DE27" s="655"/>
      <c r="DF27" s="655"/>
      <c r="DG27" s="655"/>
      <c r="DH27" s="655"/>
      <c r="DI27" s="655"/>
      <c r="DJ27" s="655"/>
      <c r="DK27" s="656"/>
      <c r="DL27" s="632">
        <v>240891</v>
      </c>
      <c r="DM27" s="655"/>
      <c r="DN27" s="655"/>
      <c r="DO27" s="655"/>
      <c r="DP27" s="655"/>
      <c r="DQ27" s="655"/>
      <c r="DR27" s="655"/>
      <c r="DS27" s="655"/>
      <c r="DT27" s="655"/>
      <c r="DU27" s="655"/>
      <c r="DV27" s="656"/>
      <c r="DW27" s="628">
        <v>3.8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47175</v>
      </c>
      <c r="S28" s="624"/>
      <c r="T28" s="624"/>
      <c r="U28" s="624"/>
      <c r="V28" s="624"/>
      <c r="W28" s="624"/>
      <c r="X28" s="624"/>
      <c r="Y28" s="625"/>
      <c r="Z28" s="626">
        <v>0.5</v>
      </c>
      <c r="AA28" s="626"/>
      <c r="AB28" s="626"/>
      <c r="AC28" s="626"/>
      <c r="AD28" s="627">
        <v>9415</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1177691</v>
      </c>
      <c r="CS28" s="624"/>
      <c r="CT28" s="624"/>
      <c r="CU28" s="624"/>
      <c r="CV28" s="624"/>
      <c r="CW28" s="624"/>
      <c r="CX28" s="624"/>
      <c r="CY28" s="625"/>
      <c r="CZ28" s="657">
        <v>12.4</v>
      </c>
      <c r="DA28" s="658"/>
      <c r="DB28" s="658"/>
      <c r="DC28" s="659"/>
      <c r="DD28" s="632">
        <v>1152042</v>
      </c>
      <c r="DE28" s="624"/>
      <c r="DF28" s="624"/>
      <c r="DG28" s="624"/>
      <c r="DH28" s="624"/>
      <c r="DI28" s="624"/>
      <c r="DJ28" s="624"/>
      <c r="DK28" s="625"/>
      <c r="DL28" s="632">
        <v>1152042</v>
      </c>
      <c r="DM28" s="624"/>
      <c r="DN28" s="624"/>
      <c r="DO28" s="624"/>
      <c r="DP28" s="624"/>
      <c r="DQ28" s="624"/>
      <c r="DR28" s="624"/>
      <c r="DS28" s="624"/>
      <c r="DT28" s="624"/>
      <c r="DU28" s="624"/>
      <c r="DV28" s="625"/>
      <c r="DW28" s="628">
        <v>18.399999999999999</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41385</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1177691</v>
      </c>
      <c r="CS29" s="655"/>
      <c r="CT29" s="655"/>
      <c r="CU29" s="655"/>
      <c r="CV29" s="655"/>
      <c r="CW29" s="655"/>
      <c r="CX29" s="655"/>
      <c r="CY29" s="656"/>
      <c r="CZ29" s="657">
        <v>12.4</v>
      </c>
      <c r="DA29" s="658"/>
      <c r="DB29" s="658"/>
      <c r="DC29" s="659"/>
      <c r="DD29" s="632">
        <v>1152042</v>
      </c>
      <c r="DE29" s="655"/>
      <c r="DF29" s="655"/>
      <c r="DG29" s="655"/>
      <c r="DH29" s="655"/>
      <c r="DI29" s="655"/>
      <c r="DJ29" s="655"/>
      <c r="DK29" s="656"/>
      <c r="DL29" s="632">
        <v>1152042</v>
      </c>
      <c r="DM29" s="655"/>
      <c r="DN29" s="655"/>
      <c r="DO29" s="655"/>
      <c r="DP29" s="655"/>
      <c r="DQ29" s="655"/>
      <c r="DR29" s="655"/>
      <c r="DS29" s="655"/>
      <c r="DT29" s="655"/>
      <c r="DU29" s="655"/>
      <c r="DV29" s="656"/>
      <c r="DW29" s="628">
        <v>18.399999999999999</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266825</v>
      </c>
      <c r="S30" s="624"/>
      <c r="T30" s="624"/>
      <c r="U30" s="624"/>
      <c r="V30" s="624"/>
      <c r="W30" s="624"/>
      <c r="X30" s="624"/>
      <c r="Y30" s="625"/>
      <c r="Z30" s="626">
        <v>2.7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98.1</v>
      </c>
      <c r="BH30" s="682"/>
      <c r="BI30" s="682"/>
      <c r="BJ30" s="682"/>
      <c r="BK30" s="682"/>
      <c r="BL30" s="682"/>
      <c r="BM30" s="618">
        <v>85.2</v>
      </c>
      <c r="BN30" s="682"/>
      <c r="BO30" s="682"/>
      <c r="BP30" s="682"/>
      <c r="BQ30" s="683"/>
      <c r="BR30" s="681">
        <v>96.5</v>
      </c>
      <c r="BS30" s="682"/>
      <c r="BT30" s="682"/>
      <c r="BU30" s="682"/>
      <c r="BV30" s="682"/>
      <c r="BW30" s="682"/>
      <c r="BX30" s="618">
        <v>82.5</v>
      </c>
      <c r="BY30" s="682"/>
      <c r="BZ30" s="682"/>
      <c r="CA30" s="682"/>
      <c r="CB30" s="683"/>
      <c r="CD30" s="686"/>
      <c r="CE30" s="687"/>
      <c r="CF30" s="637" t="s">
        <v>290</v>
      </c>
      <c r="CG30" s="638"/>
      <c r="CH30" s="638"/>
      <c r="CI30" s="638"/>
      <c r="CJ30" s="638"/>
      <c r="CK30" s="638"/>
      <c r="CL30" s="638"/>
      <c r="CM30" s="638"/>
      <c r="CN30" s="638"/>
      <c r="CO30" s="638"/>
      <c r="CP30" s="638"/>
      <c r="CQ30" s="639"/>
      <c r="CR30" s="623">
        <v>1096558</v>
      </c>
      <c r="CS30" s="624"/>
      <c r="CT30" s="624"/>
      <c r="CU30" s="624"/>
      <c r="CV30" s="624"/>
      <c r="CW30" s="624"/>
      <c r="CX30" s="624"/>
      <c r="CY30" s="625"/>
      <c r="CZ30" s="657">
        <v>11.6</v>
      </c>
      <c r="DA30" s="658"/>
      <c r="DB30" s="658"/>
      <c r="DC30" s="659"/>
      <c r="DD30" s="632">
        <v>1070909</v>
      </c>
      <c r="DE30" s="624"/>
      <c r="DF30" s="624"/>
      <c r="DG30" s="624"/>
      <c r="DH30" s="624"/>
      <c r="DI30" s="624"/>
      <c r="DJ30" s="624"/>
      <c r="DK30" s="625"/>
      <c r="DL30" s="632">
        <v>1070909</v>
      </c>
      <c r="DM30" s="624"/>
      <c r="DN30" s="624"/>
      <c r="DO30" s="624"/>
      <c r="DP30" s="624"/>
      <c r="DQ30" s="624"/>
      <c r="DR30" s="624"/>
      <c r="DS30" s="624"/>
      <c r="DT30" s="624"/>
      <c r="DU30" s="624"/>
      <c r="DV30" s="625"/>
      <c r="DW30" s="628">
        <v>17.100000000000001</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402454</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98.5</v>
      </c>
      <c r="BH31" s="655"/>
      <c r="BI31" s="655"/>
      <c r="BJ31" s="655"/>
      <c r="BK31" s="655"/>
      <c r="BL31" s="655"/>
      <c r="BM31" s="629">
        <v>94</v>
      </c>
      <c r="BN31" s="679"/>
      <c r="BO31" s="679"/>
      <c r="BP31" s="679"/>
      <c r="BQ31" s="680"/>
      <c r="BR31" s="678">
        <v>98.1</v>
      </c>
      <c r="BS31" s="655"/>
      <c r="BT31" s="655"/>
      <c r="BU31" s="655"/>
      <c r="BV31" s="655"/>
      <c r="BW31" s="655"/>
      <c r="BX31" s="629">
        <v>94</v>
      </c>
      <c r="BY31" s="679"/>
      <c r="BZ31" s="679"/>
      <c r="CA31" s="679"/>
      <c r="CB31" s="680"/>
      <c r="CD31" s="686"/>
      <c r="CE31" s="687"/>
      <c r="CF31" s="637" t="s">
        <v>294</v>
      </c>
      <c r="CG31" s="638"/>
      <c r="CH31" s="638"/>
      <c r="CI31" s="638"/>
      <c r="CJ31" s="638"/>
      <c r="CK31" s="638"/>
      <c r="CL31" s="638"/>
      <c r="CM31" s="638"/>
      <c r="CN31" s="638"/>
      <c r="CO31" s="638"/>
      <c r="CP31" s="638"/>
      <c r="CQ31" s="639"/>
      <c r="CR31" s="623">
        <v>81133</v>
      </c>
      <c r="CS31" s="655"/>
      <c r="CT31" s="655"/>
      <c r="CU31" s="655"/>
      <c r="CV31" s="655"/>
      <c r="CW31" s="655"/>
      <c r="CX31" s="655"/>
      <c r="CY31" s="656"/>
      <c r="CZ31" s="657">
        <v>0.9</v>
      </c>
      <c r="DA31" s="658"/>
      <c r="DB31" s="658"/>
      <c r="DC31" s="659"/>
      <c r="DD31" s="632">
        <v>81133</v>
      </c>
      <c r="DE31" s="655"/>
      <c r="DF31" s="655"/>
      <c r="DG31" s="655"/>
      <c r="DH31" s="655"/>
      <c r="DI31" s="655"/>
      <c r="DJ31" s="655"/>
      <c r="DK31" s="656"/>
      <c r="DL31" s="632">
        <v>81133</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220647</v>
      </c>
      <c r="S32" s="624"/>
      <c r="T32" s="624"/>
      <c r="U32" s="624"/>
      <c r="V32" s="624"/>
      <c r="W32" s="624"/>
      <c r="X32" s="624"/>
      <c r="Y32" s="625"/>
      <c r="Z32" s="626">
        <v>2.2000000000000002</v>
      </c>
      <c r="AA32" s="626"/>
      <c r="AB32" s="626"/>
      <c r="AC32" s="626"/>
      <c r="AD32" s="627">
        <v>1065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97.4</v>
      </c>
      <c r="BH32" s="691"/>
      <c r="BI32" s="691"/>
      <c r="BJ32" s="691"/>
      <c r="BK32" s="691"/>
      <c r="BL32" s="691"/>
      <c r="BM32" s="692">
        <v>78</v>
      </c>
      <c r="BN32" s="691"/>
      <c r="BO32" s="691"/>
      <c r="BP32" s="691"/>
      <c r="BQ32" s="693"/>
      <c r="BR32" s="690">
        <v>94.3</v>
      </c>
      <c r="BS32" s="691"/>
      <c r="BT32" s="691"/>
      <c r="BU32" s="691"/>
      <c r="BV32" s="691"/>
      <c r="BW32" s="691"/>
      <c r="BX32" s="692">
        <v>72.400000000000006</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788988</v>
      </c>
      <c r="S33" s="624"/>
      <c r="T33" s="624"/>
      <c r="U33" s="624"/>
      <c r="V33" s="624"/>
      <c r="W33" s="624"/>
      <c r="X33" s="624"/>
      <c r="Y33" s="625"/>
      <c r="Z33" s="626">
        <v>7.9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4893007</v>
      </c>
      <c r="CS33" s="655"/>
      <c r="CT33" s="655"/>
      <c r="CU33" s="655"/>
      <c r="CV33" s="655"/>
      <c r="CW33" s="655"/>
      <c r="CX33" s="655"/>
      <c r="CY33" s="656"/>
      <c r="CZ33" s="657">
        <v>51.6</v>
      </c>
      <c r="DA33" s="658"/>
      <c r="DB33" s="658"/>
      <c r="DC33" s="659"/>
      <c r="DD33" s="632">
        <v>3174495</v>
      </c>
      <c r="DE33" s="655"/>
      <c r="DF33" s="655"/>
      <c r="DG33" s="655"/>
      <c r="DH33" s="655"/>
      <c r="DI33" s="655"/>
      <c r="DJ33" s="655"/>
      <c r="DK33" s="656"/>
      <c r="DL33" s="632">
        <v>2385000</v>
      </c>
      <c r="DM33" s="655"/>
      <c r="DN33" s="655"/>
      <c r="DO33" s="655"/>
      <c r="DP33" s="655"/>
      <c r="DQ33" s="655"/>
      <c r="DR33" s="655"/>
      <c r="DS33" s="655"/>
      <c r="DT33" s="655"/>
      <c r="DU33" s="655"/>
      <c r="DV33" s="656"/>
      <c r="DW33" s="628">
        <v>38</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1406932</v>
      </c>
      <c r="CS34" s="624"/>
      <c r="CT34" s="624"/>
      <c r="CU34" s="624"/>
      <c r="CV34" s="624"/>
      <c r="CW34" s="624"/>
      <c r="CX34" s="624"/>
      <c r="CY34" s="625"/>
      <c r="CZ34" s="657">
        <v>14.8</v>
      </c>
      <c r="DA34" s="658"/>
      <c r="DB34" s="658"/>
      <c r="DC34" s="659"/>
      <c r="DD34" s="632">
        <v>1047423</v>
      </c>
      <c r="DE34" s="624"/>
      <c r="DF34" s="624"/>
      <c r="DG34" s="624"/>
      <c r="DH34" s="624"/>
      <c r="DI34" s="624"/>
      <c r="DJ34" s="624"/>
      <c r="DK34" s="625"/>
      <c r="DL34" s="632">
        <v>876282</v>
      </c>
      <c r="DM34" s="624"/>
      <c r="DN34" s="624"/>
      <c r="DO34" s="624"/>
      <c r="DP34" s="624"/>
      <c r="DQ34" s="624"/>
      <c r="DR34" s="624"/>
      <c r="DS34" s="624"/>
      <c r="DT34" s="624"/>
      <c r="DU34" s="624"/>
      <c r="DV34" s="625"/>
      <c r="DW34" s="628">
        <v>14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370288</v>
      </c>
      <c r="S35" s="624"/>
      <c r="T35" s="624"/>
      <c r="U35" s="624"/>
      <c r="V35" s="624"/>
      <c r="W35" s="624"/>
      <c r="X35" s="624"/>
      <c r="Y35" s="625"/>
      <c r="Z35" s="626">
        <v>3.7</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1111797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97256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61601</v>
      </c>
      <c r="CS35" s="655"/>
      <c r="CT35" s="655"/>
      <c r="CU35" s="655"/>
      <c r="CV35" s="655"/>
      <c r="CW35" s="655"/>
      <c r="CX35" s="655"/>
      <c r="CY35" s="656"/>
      <c r="CZ35" s="657">
        <v>0.6</v>
      </c>
      <c r="DA35" s="658"/>
      <c r="DB35" s="658"/>
      <c r="DC35" s="659"/>
      <c r="DD35" s="632">
        <v>49189</v>
      </c>
      <c r="DE35" s="655"/>
      <c r="DF35" s="655"/>
      <c r="DG35" s="655"/>
      <c r="DH35" s="655"/>
      <c r="DI35" s="655"/>
      <c r="DJ35" s="655"/>
      <c r="DK35" s="656"/>
      <c r="DL35" s="632">
        <v>49189</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10033399</v>
      </c>
      <c r="S36" s="696"/>
      <c r="T36" s="696"/>
      <c r="U36" s="696"/>
      <c r="V36" s="696"/>
      <c r="W36" s="696"/>
      <c r="X36" s="696"/>
      <c r="Y36" s="697"/>
      <c r="Z36" s="698">
        <v>100</v>
      </c>
      <c r="AA36" s="698"/>
      <c r="AB36" s="698"/>
      <c r="AC36" s="698"/>
      <c r="AD36" s="699">
        <v>5901239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264276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66629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1504989</v>
      </c>
      <c r="CS36" s="624"/>
      <c r="CT36" s="624"/>
      <c r="CU36" s="624"/>
      <c r="CV36" s="624"/>
      <c r="CW36" s="624"/>
      <c r="CX36" s="624"/>
      <c r="CY36" s="625"/>
      <c r="CZ36" s="657">
        <v>15.9</v>
      </c>
      <c r="DA36" s="658"/>
      <c r="DB36" s="658"/>
      <c r="DC36" s="659"/>
      <c r="DD36" s="632">
        <v>1019225</v>
      </c>
      <c r="DE36" s="624"/>
      <c r="DF36" s="624"/>
      <c r="DG36" s="624"/>
      <c r="DH36" s="624"/>
      <c r="DI36" s="624"/>
      <c r="DJ36" s="624"/>
      <c r="DK36" s="625"/>
      <c r="DL36" s="632">
        <v>708632</v>
      </c>
      <c r="DM36" s="624"/>
      <c r="DN36" s="624"/>
      <c r="DO36" s="624"/>
      <c r="DP36" s="624"/>
      <c r="DQ36" s="624"/>
      <c r="DR36" s="624"/>
      <c r="DS36" s="624"/>
      <c r="DT36" s="624"/>
      <c r="DU36" s="624"/>
      <c r="DV36" s="625"/>
      <c r="DW36" s="628">
        <v>11.3</v>
      </c>
      <c r="DX36" s="653"/>
      <c r="DY36" s="653"/>
      <c r="DZ36" s="653"/>
      <c r="EA36" s="653"/>
      <c r="EB36" s="653"/>
      <c r="EC36" s="654"/>
    </row>
    <row r="37" spans="2:133" ht="11.25" customHeight="1">
      <c r="AQ37" s="702" t="s">
        <v>312</v>
      </c>
      <c r="AR37" s="703"/>
      <c r="AS37" s="703"/>
      <c r="AT37" s="703"/>
      <c r="AU37" s="703"/>
      <c r="AV37" s="703"/>
      <c r="AW37" s="703"/>
      <c r="AX37" s="703"/>
      <c r="AY37" s="704"/>
      <c r="AZ37" s="623">
        <v>83193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3034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871356</v>
      </c>
      <c r="CS37" s="655"/>
      <c r="CT37" s="655"/>
      <c r="CU37" s="655"/>
      <c r="CV37" s="655"/>
      <c r="CW37" s="655"/>
      <c r="CX37" s="655"/>
      <c r="CY37" s="656"/>
      <c r="CZ37" s="657">
        <v>9.1999999999999993</v>
      </c>
      <c r="DA37" s="658"/>
      <c r="DB37" s="658"/>
      <c r="DC37" s="659"/>
      <c r="DD37" s="632">
        <v>669629</v>
      </c>
      <c r="DE37" s="655"/>
      <c r="DF37" s="655"/>
      <c r="DG37" s="655"/>
      <c r="DH37" s="655"/>
      <c r="DI37" s="655"/>
      <c r="DJ37" s="655"/>
      <c r="DK37" s="656"/>
      <c r="DL37" s="632">
        <v>541403</v>
      </c>
      <c r="DM37" s="655"/>
      <c r="DN37" s="655"/>
      <c r="DO37" s="655"/>
      <c r="DP37" s="655"/>
      <c r="DQ37" s="655"/>
      <c r="DR37" s="655"/>
      <c r="DS37" s="655"/>
      <c r="DT37" s="655"/>
      <c r="DU37" s="655"/>
      <c r="DV37" s="656"/>
      <c r="DW37" s="628">
        <v>8.6</v>
      </c>
      <c r="DX37" s="653"/>
      <c r="DY37" s="653"/>
      <c r="DZ37" s="653"/>
      <c r="EA37" s="653"/>
      <c r="EB37" s="653"/>
      <c r="EC37" s="654"/>
    </row>
    <row r="38" spans="2:133" ht="11.25" customHeight="1">
      <c r="AQ38" s="702" t="s">
        <v>315</v>
      </c>
      <c r="AR38" s="703"/>
      <c r="AS38" s="703"/>
      <c r="AT38" s="703"/>
      <c r="AU38" s="703"/>
      <c r="AV38" s="703"/>
      <c r="AW38" s="703"/>
      <c r="AX38" s="703"/>
      <c r="AY38" s="704"/>
      <c r="AZ38" s="623">
        <v>26000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5578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1014804</v>
      </c>
      <c r="CS38" s="624"/>
      <c r="CT38" s="624"/>
      <c r="CU38" s="624"/>
      <c r="CV38" s="624"/>
      <c r="CW38" s="624"/>
      <c r="CX38" s="624"/>
      <c r="CY38" s="625"/>
      <c r="CZ38" s="657">
        <v>10.7</v>
      </c>
      <c r="DA38" s="658"/>
      <c r="DB38" s="658"/>
      <c r="DC38" s="659"/>
      <c r="DD38" s="632">
        <v>871562</v>
      </c>
      <c r="DE38" s="624"/>
      <c r="DF38" s="624"/>
      <c r="DG38" s="624"/>
      <c r="DH38" s="624"/>
      <c r="DI38" s="624"/>
      <c r="DJ38" s="624"/>
      <c r="DK38" s="625"/>
      <c r="DL38" s="632">
        <v>750897</v>
      </c>
      <c r="DM38" s="624"/>
      <c r="DN38" s="624"/>
      <c r="DO38" s="624"/>
      <c r="DP38" s="624"/>
      <c r="DQ38" s="624"/>
      <c r="DR38" s="624"/>
      <c r="DS38" s="624"/>
      <c r="DT38" s="624"/>
      <c r="DU38" s="624"/>
      <c r="DV38" s="625"/>
      <c r="DW38" s="628">
        <v>12</v>
      </c>
      <c r="DX38" s="653"/>
      <c r="DY38" s="653"/>
      <c r="DZ38" s="653"/>
      <c r="EA38" s="653"/>
      <c r="EB38" s="653"/>
      <c r="EC38" s="654"/>
    </row>
    <row r="39" spans="2:133" ht="11.25" customHeight="1">
      <c r="AQ39" s="702" t="s">
        <v>318</v>
      </c>
      <c r="AR39" s="703"/>
      <c r="AS39" s="703"/>
      <c r="AT39" s="703"/>
      <c r="AU39" s="703"/>
      <c r="AV39" s="703"/>
      <c r="AW39" s="703"/>
      <c r="AX39" s="703"/>
      <c r="AY39" s="704"/>
      <c r="AZ39" s="623">
        <v>13800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761561</v>
      </c>
      <c r="CS39" s="655"/>
      <c r="CT39" s="655"/>
      <c r="CU39" s="655"/>
      <c r="CV39" s="655"/>
      <c r="CW39" s="655"/>
      <c r="CX39" s="655"/>
      <c r="CY39" s="656"/>
      <c r="CZ39" s="657">
        <v>8</v>
      </c>
      <c r="DA39" s="658"/>
      <c r="DB39" s="658"/>
      <c r="DC39" s="659"/>
      <c r="DD39" s="632">
        <v>187096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185835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143120</v>
      </c>
      <c r="CS40" s="624"/>
      <c r="CT40" s="624"/>
      <c r="CU40" s="624"/>
      <c r="CV40" s="624"/>
      <c r="CW40" s="624"/>
      <c r="CX40" s="624"/>
      <c r="CY40" s="625"/>
      <c r="CZ40" s="657">
        <v>1.5</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538693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1000472</v>
      </c>
      <c r="CS42" s="624"/>
      <c r="CT42" s="624"/>
      <c r="CU42" s="624"/>
      <c r="CV42" s="624"/>
      <c r="CW42" s="624"/>
      <c r="CX42" s="624"/>
      <c r="CY42" s="625"/>
      <c r="CZ42" s="657">
        <v>10.5</v>
      </c>
      <c r="DA42" s="706"/>
      <c r="DB42" s="706"/>
      <c r="DC42" s="707"/>
      <c r="DD42" s="632">
        <v>474322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17274</v>
      </c>
      <c r="CS43" s="655"/>
      <c r="CT43" s="655"/>
      <c r="CU43" s="655"/>
      <c r="CV43" s="655"/>
      <c r="CW43" s="655"/>
      <c r="CX43" s="655"/>
      <c r="CY43" s="656"/>
      <c r="CZ43" s="657">
        <v>0.2</v>
      </c>
      <c r="DA43" s="658"/>
      <c r="DB43" s="658"/>
      <c r="DC43" s="659"/>
      <c r="DD43" s="632">
        <v>17274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996582</v>
      </c>
      <c r="CS44" s="624"/>
      <c r="CT44" s="624"/>
      <c r="CU44" s="624"/>
      <c r="CV44" s="624"/>
      <c r="CW44" s="624"/>
      <c r="CX44" s="624"/>
      <c r="CY44" s="625"/>
      <c r="CZ44" s="657">
        <v>10.5</v>
      </c>
      <c r="DA44" s="706"/>
      <c r="DB44" s="706"/>
      <c r="DC44" s="707"/>
      <c r="DD44" s="632">
        <v>470432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287062</v>
      </c>
      <c r="CS45" s="655"/>
      <c r="CT45" s="655"/>
      <c r="CU45" s="655"/>
      <c r="CV45" s="655"/>
      <c r="CW45" s="655"/>
      <c r="CX45" s="655"/>
      <c r="CY45" s="656"/>
      <c r="CZ45" s="657">
        <v>3</v>
      </c>
      <c r="DA45" s="658"/>
      <c r="DB45" s="658"/>
      <c r="DC45" s="659"/>
      <c r="DD45" s="632">
        <v>40531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701081</v>
      </c>
      <c r="CS46" s="624"/>
      <c r="CT46" s="624"/>
      <c r="CU46" s="624"/>
      <c r="CV46" s="624"/>
      <c r="CW46" s="624"/>
      <c r="CX46" s="624"/>
      <c r="CY46" s="625"/>
      <c r="CZ46" s="657">
        <v>7.4</v>
      </c>
      <c r="DA46" s="706"/>
      <c r="DB46" s="706"/>
      <c r="DC46" s="707"/>
      <c r="DD46" s="632">
        <v>421462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3890</v>
      </c>
      <c r="CS47" s="655"/>
      <c r="CT47" s="655"/>
      <c r="CU47" s="655"/>
      <c r="CV47" s="655"/>
      <c r="CW47" s="655"/>
      <c r="CX47" s="655"/>
      <c r="CY47" s="656"/>
      <c r="CZ47" s="657">
        <v>0</v>
      </c>
      <c r="DA47" s="658"/>
      <c r="DB47" s="658"/>
      <c r="DC47" s="659"/>
      <c r="DD47" s="632">
        <v>3890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9490019</v>
      </c>
      <c r="CS49" s="691"/>
      <c r="CT49" s="691"/>
      <c r="CU49" s="691"/>
      <c r="CV49" s="691"/>
      <c r="CW49" s="691"/>
      <c r="CX49" s="691"/>
      <c r="CY49" s="718"/>
      <c r="CZ49" s="719">
        <v>100</v>
      </c>
      <c r="DA49" s="720"/>
      <c r="DB49" s="720"/>
      <c r="DC49" s="721"/>
      <c r="DD49" s="722">
        <v>6646142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9911</v>
      </c>
      <c r="R7" s="753"/>
      <c r="S7" s="753"/>
      <c r="T7" s="753"/>
      <c r="U7" s="753"/>
      <c r="V7" s="753">
        <v>9373</v>
      </c>
      <c r="W7" s="753"/>
      <c r="X7" s="753"/>
      <c r="Y7" s="753"/>
      <c r="Z7" s="753"/>
      <c r="AA7" s="753">
        <v>538</v>
      </c>
      <c r="AB7" s="753"/>
      <c r="AC7" s="753"/>
      <c r="AD7" s="753"/>
      <c r="AE7" s="754"/>
      <c r="AF7" s="755">
        <v>294</v>
      </c>
      <c r="AG7" s="756"/>
      <c r="AH7" s="756"/>
      <c r="AI7" s="756"/>
      <c r="AJ7" s="757"/>
      <c r="AK7" s="792"/>
      <c r="AL7" s="793"/>
      <c r="AM7" s="793"/>
      <c r="AN7" s="793"/>
      <c r="AO7" s="793"/>
      <c r="AP7" s="793">
        <v>8114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39</v>
      </c>
      <c r="CI7" s="790"/>
      <c r="CJ7" s="790"/>
      <c r="CK7" s="790"/>
      <c r="CL7" s="791"/>
      <c r="CM7" s="789">
        <v>142</v>
      </c>
      <c r="CN7" s="790"/>
      <c r="CO7" s="790"/>
      <c r="CP7" s="790"/>
      <c r="CQ7" s="791"/>
      <c r="CR7" s="789">
        <v>34</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513</v>
      </c>
      <c r="R8" s="777"/>
      <c r="S8" s="777"/>
      <c r="T8" s="777"/>
      <c r="U8" s="777"/>
      <c r="V8" s="777">
        <v>508</v>
      </c>
      <c r="W8" s="777"/>
      <c r="X8" s="777"/>
      <c r="Y8" s="777"/>
      <c r="Z8" s="777"/>
      <c r="AA8" s="777">
        <v>6</v>
      </c>
      <c r="AB8" s="777"/>
      <c r="AC8" s="777"/>
      <c r="AD8" s="777"/>
      <c r="AE8" s="778"/>
      <c r="AF8" s="779">
        <v>6</v>
      </c>
      <c r="AG8" s="780"/>
      <c r="AH8" s="780"/>
      <c r="AI8" s="780"/>
      <c r="AJ8" s="781"/>
      <c r="AK8" s="782"/>
      <c r="AL8" s="783"/>
      <c r="AM8" s="783"/>
      <c r="AN8" s="783"/>
      <c r="AO8" s="783"/>
      <c r="AP8" s="783">
        <v>365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554</v>
      </c>
      <c r="BT8" s="787"/>
      <c r="BU8" s="787"/>
      <c r="BV8" s="787"/>
      <c r="BW8" s="787"/>
      <c r="BX8" s="787"/>
      <c r="BY8" s="787"/>
      <c r="BZ8" s="787"/>
      <c r="CA8" s="787"/>
      <c r="CB8" s="787"/>
      <c r="CC8" s="787"/>
      <c r="CD8" s="787"/>
      <c r="CE8" s="787"/>
      <c r="CF8" s="787"/>
      <c r="CG8" s="788"/>
      <c r="CH8" s="799">
        <v>-10</v>
      </c>
      <c r="CI8" s="800"/>
      <c r="CJ8" s="800"/>
      <c r="CK8" s="800"/>
      <c r="CL8" s="801"/>
      <c r="CM8" s="799">
        <v>73</v>
      </c>
      <c r="CN8" s="800"/>
      <c r="CO8" s="800"/>
      <c r="CP8" s="800"/>
      <c r="CQ8" s="801"/>
      <c r="CR8" s="799">
        <v>20</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10033</v>
      </c>
      <c r="R23" s="812"/>
      <c r="S23" s="812"/>
      <c r="T23" s="812"/>
      <c r="U23" s="812"/>
      <c r="V23" s="812">
        <v>9490</v>
      </c>
      <c r="W23" s="812"/>
      <c r="X23" s="812"/>
      <c r="Y23" s="812"/>
      <c r="Z23" s="812"/>
      <c r="AA23" s="812">
        <v>543</v>
      </c>
      <c r="AB23" s="812"/>
      <c r="AC23" s="812"/>
      <c r="AD23" s="812"/>
      <c r="AE23" s="813"/>
      <c r="AF23" s="814">
        <v>300</v>
      </c>
      <c r="AG23" s="812"/>
      <c r="AH23" s="812"/>
      <c r="AI23" s="812"/>
      <c r="AJ23" s="815"/>
      <c r="AK23" s="816"/>
      <c r="AL23" s="817"/>
      <c r="AM23" s="817"/>
      <c r="AN23" s="817"/>
      <c r="AO23" s="817"/>
      <c r="AP23" s="812">
        <v>8479</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2659</v>
      </c>
      <c r="R28" s="841"/>
      <c r="S28" s="841"/>
      <c r="T28" s="841"/>
      <c r="U28" s="841"/>
      <c r="V28" s="841">
        <v>2562</v>
      </c>
      <c r="W28" s="841"/>
      <c r="X28" s="841"/>
      <c r="Y28" s="841"/>
      <c r="Z28" s="841"/>
      <c r="AA28" s="841">
        <v>97</v>
      </c>
      <c r="AB28" s="841"/>
      <c r="AC28" s="841"/>
      <c r="AD28" s="841"/>
      <c r="AE28" s="842"/>
      <c r="AF28" s="843">
        <v>97</v>
      </c>
      <c r="AG28" s="841"/>
      <c r="AH28" s="841"/>
      <c r="AI28" s="841"/>
      <c r="AJ28" s="844"/>
      <c r="AK28" s="845"/>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1819</v>
      </c>
      <c r="R29" s="777"/>
      <c r="S29" s="777"/>
      <c r="T29" s="777"/>
      <c r="U29" s="777"/>
      <c r="V29" s="777">
        <v>1766</v>
      </c>
      <c r="W29" s="777"/>
      <c r="X29" s="777"/>
      <c r="Y29" s="777"/>
      <c r="Z29" s="777"/>
      <c r="AA29" s="777">
        <v>53</v>
      </c>
      <c r="AB29" s="777"/>
      <c r="AC29" s="777"/>
      <c r="AD29" s="777"/>
      <c r="AE29" s="778"/>
      <c r="AF29" s="779">
        <v>53</v>
      </c>
      <c r="AG29" s="780"/>
      <c r="AH29" s="780"/>
      <c r="AI29" s="780"/>
      <c r="AJ29" s="781"/>
      <c r="AK29" s="848"/>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197</v>
      </c>
      <c r="R30" s="777"/>
      <c r="S30" s="777"/>
      <c r="T30" s="777"/>
      <c r="U30" s="777"/>
      <c r="V30" s="777">
        <v>193</v>
      </c>
      <c r="W30" s="777"/>
      <c r="X30" s="777"/>
      <c r="Y30" s="777"/>
      <c r="Z30" s="777"/>
      <c r="AA30" s="777">
        <v>4</v>
      </c>
      <c r="AB30" s="777"/>
      <c r="AC30" s="777"/>
      <c r="AD30" s="777"/>
      <c r="AE30" s="778"/>
      <c r="AF30" s="779">
        <v>4</v>
      </c>
      <c r="AG30" s="780"/>
      <c r="AH30" s="780"/>
      <c r="AI30" s="780"/>
      <c r="AJ30" s="781"/>
      <c r="AK30" s="848"/>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225</v>
      </c>
      <c r="R31" s="777"/>
      <c r="S31" s="777"/>
      <c r="T31" s="777"/>
      <c r="U31" s="777"/>
      <c r="V31" s="777">
        <v>160</v>
      </c>
      <c r="W31" s="777"/>
      <c r="X31" s="777"/>
      <c r="Y31" s="777"/>
      <c r="Z31" s="777"/>
      <c r="AA31" s="777">
        <v>65</v>
      </c>
      <c r="AB31" s="777"/>
      <c r="AC31" s="777"/>
      <c r="AD31" s="777"/>
      <c r="AE31" s="778"/>
      <c r="AF31" s="779">
        <v>153</v>
      </c>
      <c r="AG31" s="780"/>
      <c r="AH31" s="780"/>
      <c r="AI31" s="780"/>
      <c r="AJ31" s="781"/>
      <c r="AK31" s="848">
        <v>14</v>
      </c>
      <c r="AL31" s="849"/>
      <c r="AM31" s="849"/>
      <c r="AN31" s="849"/>
      <c r="AO31" s="849"/>
      <c r="AP31" s="849">
        <v>848</v>
      </c>
      <c r="AQ31" s="849"/>
      <c r="AR31" s="849"/>
      <c r="AS31" s="849"/>
      <c r="AT31" s="849"/>
      <c r="AU31" s="849">
        <v>96</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309</v>
      </c>
      <c r="R32" s="777"/>
      <c r="S32" s="777"/>
      <c r="T32" s="777"/>
      <c r="U32" s="777"/>
      <c r="V32" s="777">
        <v>296</v>
      </c>
      <c r="W32" s="777"/>
      <c r="X32" s="777"/>
      <c r="Y32" s="777"/>
      <c r="Z32" s="777"/>
      <c r="AA32" s="777">
        <v>13</v>
      </c>
      <c r="AB32" s="777"/>
      <c r="AC32" s="777"/>
      <c r="AD32" s="777"/>
      <c r="AE32" s="778"/>
      <c r="AF32" s="779">
        <v>14</v>
      </c>
      <c r="AG32" s="780"/>
      <c r="AH32" s="780"/>
      <c r="AI32" s="780"/>
      <c r="AJ32" s="781"/>
      <c r="AK32" s="848">
        <v>228</v>
      </c>
      <c r="AL32" s="849"/>
      <c r="AM32" s="849"/>
      <c r="AN32" s="849"/>
      <c r="AO32" s="849"/>
      <c r="AP32" s="849">
        <v>1816</v>
      </c>
      <c r="AQ32" s="849"/>
      <c r="AR32" s="849"/>
      <c r="AS32" s="849"/>
      <c r="AT32" s="849"/>
      <c r="AU32" s="849">
        <v>1406</v>
      </c>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50</v>
      </c>
      <c r="R33" s="777"/>
      <c r="S33" s="777"/>
      <c r="T33" s="777"/>
      <c r="U33" s="777"/>
      <c r="V33" s="777">
        <v>45</v>
      </c>
      <c r="W33" s="777"/>
      <c r="X33" s="777"/>
      <c r="Y33" s="777"/>
      <c r="Z33" s="777"/>
      <c r="AA33" s="777">
        <v>5</v>
      </c>
      <c r="AB33" s="777"/>
      <c r="AC33" s="777"/>
      <c r="AD33" s="777"/>
      <c r="AE33" s="778"/>
      <c r="AF33" s="779">
        <v>5</v>
      </c>
      <c r="AG33" s="780"/>
      <c r="AH33" s="780"/>
      <c r="AI33" s="780"/>
      <c r="AJ33" s="781"/>
      <c r="AK33" s="848">
        <v>36</v>
      </c>
      <c r="AL33" s="849"/>
      <c r="AM33" s="849"/>
      <c r="AN33" s="849"/>
      <c r="AO33" s="849"/>
      <c r="AP33" s="849">
        <v>240</v>
      </c>
      <c r="AQ33" s="849"/>
      <c r="AR33" s="849"/>
      <c r="AS33" s="849"/>
      <c r="AT33" s="849"/>
      <c r="AU33" s="849">
        <v>185</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220</v>
      </c>
      <c r="R34" s="777"/>
      <c r="S34" s="777"/>
      <c r="T34" s="777"/>
      <c r="U34" s="777"/>
      <c r="V34" s="777">
        <v>196</v>
      </c>
      <c r="W34" s="777"/>
      <c r="X34" s="777"/>
      <c r="Y34" s="777"/>
      <c r="Z34" s="777"/>
      <c r="AA34" s="777">
        <v>24</v>
      </c>
      <c r="AB34" s="777"/>
      <c r="AC34" s="777"/>
      <c r="AD34" s="777"/>
      <c r="AE34" s="778"/>
      <c r="AF34" s="779">
        <v>24</v>
      </c>
      <c r="AG34" s="780"/>
      <c r="AH34" s="780"/>
      <c r="AI34" s="780"/>
      <c r="AJ34" s="781"/>
      <c r="AK34" s="848">
        <v>26</v>
      </c>
      <c r="AL34" s="849"/>
      <c r="AM34" s="849"/>
      <c r="AN34" s="849"/>
      <c r="AO34" s="849"/>
      <c r="AP34" s="849">
        <v>289</v>
      </c>
      <c r="AQ34" s="849"/>
      <c r="AR34" s="849"/>
      <c r="AS34" s="849"/>
      <c r="AT34" s="849"/>
      <c r="AU34" s="849">
        <v>136</v>
      </c>
      <c r="AV34" s="849"/>
      <c r="AW34" s="849"/>
      <c r="AX34" s="849"/>
      <c r="AY34" s="849"/>
      <c r="AZ34" s="850"/>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350</v>
      </c>
      <c r="AG63" s="860"/>
      <c r="AH63" s="860"/>
      <c r="AI63" s="860"/>
      <c r="AJ63" s="861"/>
      <c r="AK63" s="862"/>
      <c r="AL63" s="857"/>
      <c r="AM63" s="857"/>
      <c r="AN63" s="857"/>
      <c r="AO63" s="857"/>
      <c r="AP63" s="860">
        <v>3193</v>
      </c>
      <c r="AQ63" s="860"/>
      <c r="AR63" s="860"/>
      <c r="AS63" s="860"/>
      <c r="AT63" s="860"/>
      <c r="AU63" s="860">
        <v>1823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11914</v>
      </c>
      <c r="R68" s="884"/>
      <c r="S68" s="884"/>
      <c r="T68" s="884"/>
      <c r="U68" s="884"/>
      <c r="V68" s="884">
        <v>11856</v>
      </c>
      <c r="W68" s="884"/>
      <c r="X68" s="884"/>
      <c r="Y68" s="884"/>
      <c r="Z68" s="884"/>
      <c r="AA68" s="884">
        <v>58</v>
      </c>
      <c r="AB68" s="884"/>
      <c r="AC68" s="884"/>
      <c r="AD68" s="884"/>
      <c r="AE68" s="884"/>
      <c r="AF68" s="884">
        <v>58</v>
      </c>
      <c r="AG68" s="884"/>
      <c r="AH68" s="884"/>
      <c r="AI68" s="884"/>
      <c r="AJ68" s="884"/>
      <c r="AK68" s="884">
        <v>5</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47</v>
      </c>
      <c r="R69" s="849"/>
      <c r="S69" s="849"/>
      <c r="T69" s="849"/>
      <c r="U69" s="849"/>
      <c r="V69" s="849">
        <v>46</v>
      </c>
      <c r="W69" s="849"/>
      <c r="X69" s="849"/>
      <c r="Y69" s="849"/>
      <c r="Z69" s="849"/>
      <c r="AA69" s="849">
        <v>1</v>
      </c>
      <c r="AB69" s="849"/>
      <c r="AC69" s="849"/>
      <c r="AD69" s="849"/>
      <c r="AE69" s="849"/>
      <c r="AF69" s="849">
        <v>1</v>
      </c>
      <c r="AG69" s="849"/>
      <c r="AH69" s="849"/>
      <c r="AI69" s="849"/>
      <c r="AJ69" s="849"/>
      <c r="AK69" s="849">
        <v>2</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118</v>
      </c>
      <c r="R70" s="849"/>
      <c r="S70" s="849"/>
      <c r="T70" s="849"/>
      <c r="U70" s="849"/>
      <c r="V70" s="849">
        <v>109</v>
      </c>
      <c r="W70" s="849"/>
      <c r="X70" s="849"/>
      <c r="Y70" s="849"/>
      <c r="Z70" s="849"/>
      <c r="AA70" s="849">
        <v>10</v>
      </c>
      <c r="AB70" s="849"/>
      <c r="AC70" s="849"/>
      <c r="AD70" s="849"/>
      <c r="AE70" s="849"/>
      <c r="AF70" s="849">
        <v>10</v>
      </c>
      <c r="AG70" s="849"/>
      <c r="AH70" s="849"/>
      <c r="AI70" s="849"/>
      <c r="AJ70" s="849"/>
      <c r="AK70" s="849">
        <v>2</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v>202536</v>
      </c>
      <c r="R71" s="849"/>
      <c r="S71" s="849"/>
      <c r="T71" s="849"/>
      <c r="U71" s="849"/>
      <c r="V71" s="849">
        <v>195058</v>
      </c>
      <c r="W71" s="849"/>
      <c r="X71" s="849"/>
      <c r="Y71" s="849"/>
      <c r="Z71" s="849"/>
      <c r="AA71" s="849">
        <v>7478</v>
      </c>
      <c r="AB71" s="849"/>
      <c r="AC71" s="849"/>
      <c r="AD71" s="849"/>
      <c r="AE71" s="849"/>
      <c r="AF71" s="849">
        <v>7478</v>
      </c>
      <c r="AG71" s="849"/>
      <c r="AH71" s="849"/>
      <c r="AI71" s="849"/>
      <c r="AJ71" s="849"/>
      <c r="AK71" s="849">
        <v>271</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1941</v>
      </c>
      <c r="R72" s="849"/>
      <c r="S72" s="849"/>
      <c r="T72" s="849"/>
      <c r="U72" s="849"/>
      <c r="V72" s="849">
        <v>1903</v>
      </c>
      <c r="W72" s="849"/>
      <c r="X72" s="849"/>
      <c r="Y72" s="849"/>
      <c r="Z72" s="849"/>
      <c r="AA72" s="849">
        <v>38</v>
      </c>
      <c r="AB72" s="849"/>
      <c r="AC72" s="849"/>
      <c r="AD72" s="849"/>
      <c r="AE72" s="849"/>
      <c r="AF72" s="849">
        <v>38</v>
      </c>
      <c r="AG72" s="849"/>
      <c r="AH72" s="849"/>
      <c r="AI72" s="849"/>
      <c r="AJ72" s="849"/>
      <c r="AK72" s="849">
        <v>31</v>
      </c>
      <c r="AL72" s="849"/>
      <c r="AM72" s="849"/>
      <c r="AN72" s="849"/>
      <c r="AO72" s="849"/>
      <c r="AP72" s="849">
        <v>871</v>
      </c>
      <c r="AQ72" s="849"/>
      <c r="AR72" s="849"/>
      <c r="AS72" s="849"/>
      <c r="AT72" s="849"/>
      <c r="AU72" s="849">
        <v>323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1162</v>
      </c>
      <c r="R73" s="849"/>
      <c r="S73" s="849"/>
      <c r="T73" s="849"/>
      <c r="U73" s="849"/>
      <c r="V73" s="849">
        <v>114</v>
      </c>
      <c r="W73" s="849"/>
      <c r="X73" s="849"/>
      <c r="Y73" s="849"/>
      <c r="Z73" s="849"/>
      <c r="AA73" s="849">
        <v>1048</v>
      </c>
      <c r="AB73" s="849"/>
      <c r="AC73" s="849"/>
      <c r="AD73" s="849"/>
      <c r="AE73" s="849"/>
      <c r="AF73" s="849">
        <v>1048</v>
      </c>
      <c r="AG73" s="849"/>
      <c r="AH73" s="849"/>
      <c r="AI73" s="849"/>
      <c r="AJ73" s="849"/>
      <c r="AK73" s="849"/>
      <c r="AL73" s="849"/>
      <c r="AM73" s="849"/>
      <c r="AN73" s="849"/>
      <c r="AO73" s="849"/>
      <c r="AP73" s="849">
        <v>1546</v>
      </c>
      <c r="AQ73" s="849"/>
      <c r="AR73" s="849"/>
      <c r="AS73" s="849"/>
      <c r="AT73" s="849"/>
      <c r="AU73" s="849">
        <v>96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8633</v>
      </c>
      <c r="AG88" s="860"/>
      <c r="AH88" s="860"/>
      <c r="AI88" s="860"/>
      <c r="AJ88" s="860"/>
      <c r="AK88" s="857"/>
      <c r="AL88" s="857"/>
      <c r="AM88" s="857"/>
      <c r="AN88" s="857"/>
      <c r="AO88" s="857"/>
      <c r="AP88" s="860">
        <v>2417</v>
      </c>
      <c r="AQ88" s="860"/>
      <c r="AR88" s="860"/>
      <c r="AS88" s="860"/>
      <c r="AT88" s="860"/>
      <c r="AU88" s="860">
        <v>419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54</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284</v>
      </c>
      <c r="AG109" s="913"/>
      <c r="AH109" s="913"/>
      <c r="AI109" s="913"/>
      <c r="AJ109" s="914"/>
      <c r="AK109" s="912" t="s">
        <v>283</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284</v>
      </c>
      <c r="BW109" s="913"/>
      <c r="BX109" s="913"/>
      <c r="BY109" s="913"/>
      <c r="BZ109" s="914"/>
      <c r="CA109" s="912" t="s">
        <v>283</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284</v>
      </c>
      <c r="DM109" s="913"/>
      <c r="DN109" s="913"/>
      <c r="DO109" s="913"/>
      <c r="DP109" s="914"/>
      <c r="DQ109" s="912" t="s">
        <v>283</v>
      </c>
      <c r="DR109" s="913"/>
      <c r="DS109" s="913"/>
      <c r="DT109" s="913"/>
      <c r="DU109" s="914"/>
      <c r="DV109" s="912" t="s">
        <v>407</v>
      </c>
      <c r="DW109" s="913"/>
      <c r="DX109" s="913"/>
      <c r="DY109" s="913"/>
      <c r="DZ109" s="915"/>
    </row>
    <row r="110" spans="1:131" s="197" customFormat="1" ht="26.25" customHeight="1">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1223395</v>
      </c>
      <c r="AB110" s="920"/>
      <c r="AC110" s="920"/>
      <c r="AD110" s="920"/>
      <c r="AE110" s="921"/>
      <c r="AF110" s="922">
        <v>1205902</v>
      </c>
      <c r="AG110" s="920"/>
      <c r="AH110" s="920"/>
      <c r="AI110" s="920"/>
      <c r="AJ110" s="921"/>
      <c r="AK110" s="922">
        <v>1177488</v>
      </c>
      <c r="AL110" s="920"/>
      <c r="AM110" s="920"/>
      <c r="AN110" s="920"/>
      <c r="AO110" s="921"/>
      <c r="AP110" s="923">
        <v>23</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8917395</v>
      </c>
      <c r="BR110" s="957"/>
      <c r="BS110" s="957"/>
      <c r="BT110" s="957"/>
      <c r="BU110" s="957"/>
      <c r="BV110" s="957">
        <v>8786515</v>
      </c>
      <c r="BW110" s="957"/>
      <c r="BX110" s="957"/>
      <c r="BY110" s="957"/>
      <c r="BZ110" s="957"/>
      <c r="CA110" s="957">
        <v>8478945</v>
      </c>
      <c r="CB110" s="957"/>
      <c r="CC110" s="957"/>
      <c r="CD110" s="957"/>
      <c r="CE110" s="957"/>
      <c r="CF110" s="971">
        <v>165.6</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2234323</v>
      </c>
      <c r="BR112" s="950"/>
      <c r="BS112" s="950"/>
      <c r="BT112" s="950"/>
      <c r="BU112" s="950"/>
      <c r="BV112" s="950">
        <v>2123753</v>
      </c>
      <c r="BW112" s="950"/>
      <c r="BX112" s="950"/>
      <c r="BY112" s="950"/>
      <c r="BZ112" s="950"/>
      <c r="CA112" s="950">
        <v>1822780</v>
      </c>
      <c r="CB112" s="950"/>
      <c r="CC112" s="950"/>
      <c r="CD112" s="950"/>
      <c r="CE112" s="950"/>
      <c r="CF112" s="944">
        <v>35.6</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236658</v>
      </c>
      <c r="AB113" s="964"/>
      <c r="AC113" s="964"/>
      <c r="AD113" s="964"/>
      <c r="AE113" s="965"/>
      <c r="AF113" s="966">
        <v>243232</v>
      </c>
      <c r="AG113" s="964"/>
      <c r="AH113" s="964"/>
      <c r="AI113" s="964"/>
      <c r="AJ113" s="965"/>
      <c r="AK113" s="966">
        <v>244799</v>
      </c>
      <c r="AL113" s="964"/>
      <c r="AM113" s="964"/>
      <c r="AN113" s="964"/>
      <c r="AO113" s="965"/>
      <c r="AP113" s="967">
        <v>4.8</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404250</v>
      </c>
      <c r="BR113" s="950"/>
      <c r="BS113" s="950"/>
      <c r="BT113" s="950"/>
      <c r="BU113" s="950"/>
      <c r="BV113" s="950">
        <v>439350</v>
      </c>
      <c r="BW113" s="950"/>
      <c r="BX113" s="950"/>
      <c r="BY113" s="950"/>
      <c r="BZ113" s="950"/>
      <c r="CA113" s="950">
        <v>419214</v>
      </c>
      <c r="CB113" s="950"/>
      <c r="CC113" s="950"/>
      <c r="CD113" s="950"/>
      <c r="CE113" s="950"/>
      <c r="CF113" s="944">
        <v>8.1999999999999993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32516</v>
      </c>
      <c r="AB114" s="989"/>
      <c r="AC114" s="989"/>
      <c r="AD114" s="989"/>
      <c r="AE114" s="990"/>
      <c r="AF114" s="991">
        <v>45498</v>
      </c>
      <c r="AG114" s="989"/>
      <c r="AH114" s="989"/>
      <c r="AI114" s="989"/>
      <c r="AJ114" s="990"/>
      <c r="AK114" s="991">
        <v>39741</v>
      </c>
      <c r="AL114" s="989"/>
      <c r="AM114" s="989"/>
      <c r="AN114" s="989"/>
      <c r="AO114" s="990"/>
      <c r="AP114" s="992">
        <v>0.8</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2555409</v>
      </c>
      <c r="BR114" s="950"/>
      <c r="BS114" s="950"/>
      <c r="BT114" s="950"/>
      <c r="BU114" s="950"/>
      <c r="BV114" s="950">
        <v>2384548</v>
      </c>
      <c r="BW114" s="950"/>
      <c r="BX114" s="950"/>
      <c r="BY114" s="950"/>
      <c r="BZ114" s="950"/>
      <c r="CA114" s="950">
        <v>2272428</v>
      </c>
      <c r="CB114" s="950"/>
      <c r="CC114" s="950"/>
      <c r="CD114" s="950"/>
      <c r="CE114" s="950"/>
      <c r="CF114" s="944">
        <v>44.4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1492569</v>
      </c>
      <c r="AB117" s="996"/>
      <c r="AC117" s="996"/>
      <c r="AD117" s="996"/>
      <c r="AE117" s="997"/>
      <c r="AF117" s="995">
        <v>1494632</v>
      </c>
      <c r="AG117" s="996"/>
      <c r="AH117" s="996"/>
      <c r="AI117" s="996"/>
      <c r="AJ117" s="997"/>
      <c r="AK117" s="995">
        <v>1462028</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284</v>
      </c>
      <c r="AG118" s="913"/>
      <c r="AH118" s="913"/>
      <c r="AI118" s="913"/>
      <c r="AJ118" s="914"/>
      <c r="AK118" s="912" t="s">
        <v>283</v>
      </c>
      <c r="AL118" s="913"/>
      <c r="AM118" s="913"/>
      <c r="AN118" s="913"/>
      <c r="AO118" s="914"/>
      <c r="AP118" s="1020" t="s">
        <v>407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436</v>
      </c>
      <c r="BP118" s="1024"/>
      <c r="BQ118" s="1015">
        <v>14111377</v>
      </c>
      <c r="BR118" s="1016"/>
      <c r="BS118" s="1016"/>
      <c r="BT118" s="1016"/>
      <c r="BU118" s="1016"/>
      <c r="BV118" s="1016">
        <v>13734166</v>
      </c>
      <c r="BW118" s="1016"/>
      <c r="BX118" s="1016"/>
      <c r="BY118" s="1016"/>
      <c r="BZ118" s="1016"/>
      <c r="CA118" s="1016">
        <v>12993367</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6367846</v>
      </c>
      <c r="BR119" s="957"/>
      <c r="BS119" s="957"/>
      <c r="BT119" s="957"/>
      <c r="BU119" s="957"/>
      <c r="BV119" s="957">
        <v>6257417</v>
      </c>
      <c r="BW119" s="957"/>
      <c r="BX119" s="957"/>
      <c r="BY119" s="957"/>
      <c r="BZ119" s="957"/>
      <c r="CA119" s="957">
        <v>6988464</v>
      </c>
      <c r="CB119" s="957"/>
      <c r="CC119" s="957"/>
      <c r="CD119" s="957"/>
      <c r="CE119" s="957"/>
      <c r="CF119" s="971">
        <v>136.5</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201028</v>
      </c>
      <c r="BR120" s="950"/>
      <c r="BS120" s="950"/>
      <c r="BT120" s="950"/>
      <c r="BU120" s="950"/>
      <c r="BV120" s="950">
        <v>178898</v>
      </c>
      <c r="BW120" s="950"/>
      <c r="BX120" s="950"/>
      <c r="BY120" s="950"/>
      <c r="BZ120" s="950"/>
      <c r="CA120" s="950">
        <v>156257</v>
      </c>
      <c r="CB120" s="950"/>
      <c r="CC120" s="950"/>
      <c r="CD120" s="950"/>
      <c r="CE120" s="950"/>
      <c r="CF120" s="944">
        <v>3.1</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1774753</v>
      </c>
      <c r="DH120" s="957"/>
      <c r="DI120" s="957"/>
      <c r="DJ120" s="957"/>
      <c r="DK120" s="957"/>
      <c r="DL120" s="957">
        <v>1673896</v>
      </c>
      <c r="DM120" s="957"/>
      <c r="DN120" s="957"/>
      <c r="DO120" s="957"/>
      <c r="DP120" s="957"/>
      <c r="DQ120" s="957">
        <v>1405558</v>
      </c>
      <c r="DR120" s="957"/>
      <c r="DS120" s="957"/>
      <c r="DT120" s="957"/>
      <c r="DU120" s="957"/>
      <c r="DV120" s="958">
        <v>27.5</v>
      </c>
      <c r="DW120" s="958"/>
      <c r="DX120" s="958"/>
      <c r="DY120" s="958"/>
      <c r="DZ120" s="959"/>
    </row>
    <row r="121" spans="1:130" s="197" customFormat="1" ht="26.25" customHeight="1">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8514575</v>
      </c>
      <c r="BR121" s="1016"/>
      <c r="BS121" s="1016"/>
      <c r="BT121" s="1016"/>
      <c r="BU121" s="1016"/>
      <c r="BV121" s="1016">
        <v>8157108</v>
      </c>
      <c r="BW121" s="1016"/>
      <c r="BX121" s="1016"/>
      <c r="BY121" s="1016"/>
      <c r="BZ121" s="1016"/>
      <c r="CA121" s="1016">
        <v>8236111</v>
      </c>
      <c r="CB121" s="1016"/>
      <c r="CC121" s="1016"/>
      <c r="CD121" s="1016"/>
      <c r="CE121" s="1016"/>
      <c r="CF121" s="1054">
        <v>160.9</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239024</v>
      </c>
      <c r="DH121" s="950"/>
      <c r="DI121" s="950"/>
      <c r="DJ121" s="950"/>
      <c r="DK121" s="950"/>
      <c r="DL121" s="950">
        <v>221776</v>
      </c>
      <c r="DM121" s="950"/>
      <c r="DN121" s="950"/>
      <c r="DO121" s="950"/>
      <c r="DP121" s="950"/>
      <c r="DQ121" s="950">
        <v>185097</v>
      </c>
      <c r="DR121" s="950"/>
      <c r="DS121" s="950"/>
      <c r="DT121" s="950"/>
      <c r="DU121" s="950"/>
      <c r="DV121" s="951">
        <v>3.6</v>
      </c>
      <c r="DW121" s="951"/>
      <c r="DX121" s="951"/>
      <c r="DY121" s="951"/>
      <c r="DZ121" s="952"/>
    </row>
    <row r="122" spans="1:130" s="197" customFormat="1" ht="26.25" customHeight="1">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447</v>
      </c>
      <c r="BP122" s="1024"/>
      <c r="BQ122" s="1064">
        <v>15083449</v>
      </c>
      <c r="BR122" s="1065"/>
      <c r="BS122" s="1065"/>
      <c r="BT122" s="1065"/>
      <c r="BU122" s="1065"/>
      <c r="BV122" s="1065">
        <v>14593423</v>
      </c>
      <c r="BW122" s="1065"/>
      <c r="BX122" s="1065"/>
      <c r="BY122" s="1065"/>
      <c r="BZ122" s="1065"/>
      <c r="CA122" s="1065">
        <v>15380832</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143555</v>
      </c>
      <c r="DH122" s="950"/>
      <c r="DI122" s="950"/>
      <c r="DJ122" s="950"/>
      <c r="DK122" s="950"/>
      <c r="DL122" s="950">
        <v>143878</v>
      </c>
      <c r="DM122" s="950"/>
      <c r="DN122" s="950"/>
      <c r="DO122" s="950"/>
      <c r="DP122" s="950"/>
      <c r="DQ122" s="950">
        <v>136255</v>
      </c>
      <c r="DR122" s="950"/>
      <c r="DS122" s="950"/>
      <c r="DT122" s="950"/>
      <c r="DU122" s="950"/>
      <c r="DV122" s="951">
        <v>2.7</v>
      </c>
      <c r="DW122" s="951"/>
      <c r="DX122" s="951"/>
      <c r="DY122" s="951"/>
      <c r="DZ122" s="952"/>
    </row>
    <row r="123" spans="1:130" s="197" customFormat="1" ht="26.25" customHeight="1" thickBot="1">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76991</v>
      </c>
      <c r="DH123" s="989"/>
      <c r="DI123" s="989"/>
      <c r="DJ123" s="989"/>
      <c r="DK123" s="990"/>
      <c r="DL123" s="991">
        <v>84203</v>
      </c>
      <c r="DM123" s="989"/>
      <c r="DN123" s="989"/>
      <c r="DO123" s="989"/>
      <c r="DP123" s="990"/>
      <c r="DQ123" s="991">
        <v>95870</v>
      </c>
      <c r="DR123" s="989"/>
      <c r="DS123" s="989"/>
      <c r="DT123" s="989"/>
      <c r="DU123" s="990"/>
      <c r="DV123" s="992">
        <v>1.9</v>
      </c>
      <c r="DW123" s="993"/>
      <c r="DX123" s="993"/>
      <c r="DY123" s="993"/>
      <c r="DZ123" s="994"/>
    </row>
    <row r="124" spans="1:130" s="197" customFormat="1" ht="26.25" customHeight="1">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t="s">
        <v>451</v>
      </c>
      <c r="DH124" s="1028"/>
      <c r="DI124" s="1028"/>
      <c r="DJ124" s="1028"/>
      <c r="DK124" s="1029"/>
      <c r="DL124" s="1030" t="s">
        <v>451</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451</v>
      </c>
      <c r="AB127" s="989"/>
      <c r="AC127" s="989"/>
      <c r="AD127" s="989"/>
      <c r="AE127" s="990"/>
      <c r="AF127" s="991" t="s">
        <v>451</v>
      </c>
      <c r="AG127" s="989"/>
      <c r="AH127" s="989"/>
      <c r="AI127" s="989"/>
      <c r="AJ127" s="990"/>
      <c r="AK127" s="991" t="s">
        <v>451</v>
      </c>
      <c r="AL127" s="989"/>
      <c r="AM127" s="989"/>
      <c r="AN127" s="989"/>
      <c r="AO127" s="990"/>
      <c r="AP127" s="992" t="s">
        <v>451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14.39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28188</v>
      </c>
      <c r="AB128" s="1120"/>
      <c r="AC128" s="1120"/>
      <c r="AD128" s="1120"/>
      <c r="AE128" s="1121"/>
      <c r="AF128" s="1122">
        <v>25777</v>
      </c>
      <c r="AG128" s="1120"/>
      <c r="AH128" s="1120"/>
      <c r="AI128" s="1120"/>
      <c r="AJ128" s="1121"/>
      <c r="AK128" s="1122">
        <v>25649</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19.39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6087038</v>
      </c>
      <c r="AB129" s="989"/>
      <c r="AC129" s="989"/>
      <c r="AD129" s="989"/>
      <c r="AE129" s="990"/>
      <c r="AF129" s="991">
        <v>6072833</v>
      </c>
      <c r="AG129" s="989"/>
      <c r="AH129" s="989"/>
      <c r="AI129" s="989"/>
      <c r="AJ129" s="990"/>
      <c r="AK129" s="991">
        <v>6130365</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8.4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1022804</v>
      </c>
      <c r="AB130" s="989"/>
      <c r="AC130" s="989"/>
      <c r="AD130" s="989"/>
      <c r="AE130" s="990"/>
      <c r="AF130" s="991">
        <v>1048264</v>
      </c>
      <c r="AG130" s="989"/>
      <c r="AH130" s="989"/>
      <c r="AI130" s="989"/>
      <c r="AJ130" s="990"/>
      <c r="AK130" s="991">
        <v>1011231</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t="s">
        <v>473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5064234</v>
      </c>
      <c r="AB131" s="1028"/>
      <c r="AC131" s="1028"/>
      <c r="AD131" s="1028"/>
      <c r="AE131" s="1029"/>
      <c r="AF131" s="1030">
        <v>5024569</v>
      </c>
      <c r="AG131" s="1028"/>
      <c r="AH131" s="1028"/>
      <c r="AI131" s="1028"/>
      <c r="AJ131" s="1029"/>
      <c r="AK131" s="1030">
        <v>5119134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8.7195220439999996</v>
      </c>
      <c r="AB132" s="1134"/>
      <c r="AC132" s="1134"/>
      <c r="AD132" s="1134"/>
      <c r="AE132" s="1135"/>
      <c r="AF132" s="1136">
        <v>8.3706881129999999</v>
      </c>
      <c r="AG132" s="1134"/>
      <c r="AH132" s="1134"/>
      <c r="AI132" s="1134"/>
      <c r="AJ132" s="1135"/>
      <c r="AK132" s="1136">
        <v>8.3050766009999997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8.8000000000000007</v>
      </c>
      <c r="AB133" s="1141"/>
      <c r="AC133" s="1141"/>
      <c r="AD133" s="1141"/>
      <c r="AE133" s="1142"/>
      <c r="AF133" s="1140">
        <v>8.5</v>
      </c>
      <c r="AG133" s="1141"/>
      <c r="AH133" s="1141"/>
      <c r="AI133" s="1141"/>
      <c r="AJ133" s="1142"/>
      <c r="AK133" s="1140">
        <v>8.4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7" t="s">
        <v>480</v>
      </c>
      <c r="L7" s="254"/>
      <c r="M7" s="255" t="s">
        <v>481</v>
      </c>
      <c r="N7" s="256"/>
    </row>
    <row r="8" spans="1:16">
      <c r="A8" s="248"/>
      <c r="B8" s="244"/>
      <c r="C8" s="244"/>
      <c r="D8" s="244"/>
      <c r="E8" s="244"/>
      <c r="F8" s="244"/>
      <c r="G8" s="257"/>
      <c r="H8" s="258"/>
      <c r="I8" s="258"/>
      <c r="J8" s="259"/>
      <c r="K8" s="1148"/>
      <c r="L8" s="260" t="s">
        <v>482</v>
      </c>
      <c r="M8" s="261" t="s">
        <v>483</v>
      </c>
      <c r="N8" s="262" t="s">
        <v>484</v>
      </c>
    </row>
    <row r="9" spans="1:16">
      <c r="A9" s="248"/>
      <c r="B9" s="244"/>
      <c r="C9" s="244"/>
      <c r="D9" s="244"/>
      <c r="E9" s="244"/>
      <c r="F9" s="244"/>
      <c r="G9" s="1149" t="s">
        <v>485</v>
      </c>
      <c r="H9" s="1150"/>
      <c r="I9" s="1150"/>
      <c r="J9" s="1151"/>
      <c r="K9" s="263">
        <v>1636533</v>
      </c>
      <c r="L9" s="264">
        <v>92958</v>
      </c>
      <c r="M9" s="265">
        <v>77257</v>
      </c>
      <c r="N9" s="266">
        <v>20.3</v>
      </c>
    </row>
    <row r="10" spans="1:16">
      <c r="A10" s="248"/>
      <c r="B10" s="244"/>
      <c r="C10" s="244"/>
      <c r="D10" s="244"/>
      <c r="E10" s="244"/>
      <c r="F10" s="244"/>
      <c r="G10" s="1149" t="s">
        <v>486</v>
      </c>
      <c r="H10" s="1150"/>
      <c r="I10" s="1150"/>
      <c r="J10" s="1151"/>
      <c r="K10" s="267">
        <v>91293</v>
      </c>
      <c r="L10" s="268">
        <v>5186</v>
      </c>
      <c r="M10" s="269">
        <v>7577</v>
      </c>
      <c r="N10" s="270">
        <v>-31.6</v>
      </c>
    </row>
    <row r="11" spans="1:16" ht="13.5" customHeight="1">
      <c r="A11" s="248"/>
      <c r="B11" s="244"/>
      <c r="C11" s="244"/>
      <c r="D11" s="244"/>
      <c r="E11" s="244"/>
      <c r="F11" s="244"/>
      <c r="G11" s="1149" t="s">
        <v>487</v>
      </c>
      <c r="H11" s="1150"/>
      <c r="I11" s="1150"/>
      <c r="J11" s="1151"/>
      <c r="K11" s="267">
        <v>418617</v>
      </c>
      <c r="L11" s="268">
        <v>23778</v>
      </c>
      <c r="M11" s="269">
        <v>12059</v>
      </c>
      <c r="N11" s="270">
        <v>97.2</v>
      </c>
    </row>
    <row r="12" spans="1:16" ht="13.5" customHeight="1">
      <c r="A12" s="248"/>
      <c r="B12" s="244"/>
      <c r="C12" s="244"/>
      <c r="D12" s="244"/>
      <c r="E12" s="244"/>
      <c r="F12" s="244"/>
      <c r="G12" s="1149" t="s">
        <v>488</v>
      </c>
      <c r="H12" s="1150"/>
      <c r="I12" s="1150"/>
      <c r="J12" s="1151"/>
      <c r="K12" s="267" t="s">
        <v>489</v>
      </c>
      <c r="L12" s="268" t="s">
        <v>489</v>
      </c>
      <c r="M12" s="269">
        <v>890</v>
      </c>
      <c r="N12" s="270" t="s">
        <v>489</v>
      </c>
    </row>
    <row r="13" spans="1:16" ht="13.5" customHeight="1">
      <c r="A13" s="248"/>
      <c r="B13" s="244"/>
      <c r="C13" s="244"/>
      <c r="D13" s="244"/>
      <c r="E13" s="244"/>
      <c r="F13" s="244"/>
      <c r="G13" s="1149" t="s">
        <v>490</v>
      </c>
      <c r="H13" s="1150"/>
      <c r="I13" s="1150"/>
      <c r="J13" s="1151"/>
      <c r="K13" s="267" t="s">
        <v>489</v>
      </c>
      <c r="L13" s="268" t="s">
        <v>489</v>
      </c>
      <c r="M13" s="269">
        <v>0</v>
      </c>
      <c r="N13" s="270" t="s">
        <v>489</v>
      </c>
    </row>
    <row r="14" spans="1:16" ht="13.5" customHeight="1">
      <c r="A14" s="248"/>
      <c r="B14" s="244"/>
      <c r="C14" s="244"/>
      <c r="D14" s="244"/>
      <c r="E14" s="244"/>
      <c r="F14" s="244"/>
      <c r="G14" s="1149" t="s">
        <v>491</v>
      </c>
      <c r="H14" s="1150"/>
      <c r="I14" s="1150"/>
      <c r="J14" s="1151"/>
      <c r="K14" s="267" t="s">
        <v>489</v>
      </c>
      <c r="L14" s="268" t="s">
        <v>489</v>
      </c>
      <c r="M14" s="269">
        <v>4205</v>
      </c>
      <c r="N14" s="270" t="s">
        <v>489</v>
      </c>
    </row>
    <row r="15" spans="1:16" ht="13.5" customHeight="1">
      <c r="A15" s="248"/>
      <c r="B15" s="244"/>
      <c r="C15" s="244"/>
      <c r="D15" s="244"/>
      <c r="E15" s="244"/>
      <c r="F15" s="244"/>
      <c r="G15" s="1149" t="s">
        <v>492</v>
      </c>
      <c r="H15" s="1150"/>
      <c r="I15" s="1150"/>
      <c r="J15" s="1151"/>
      <c r="K15" s="267">
        <v>17274</v>
      </c>
      <c r="L15" s="268">
        <v>981</v>
      </c>
      <c r="M15" s="269">
        <v>1846</v>
      </c>
      <c r="N15" s="270">
        <v>-46.9</v>
      </c>
    </row>
    <row r="16" spans="1:16">
      <c r="A16" s="248"/>
      <c r="B16" s="244"/>
      <c r="C16" s="244"/>
      <c r="D16" s="244"/>
      <c r="E16" s="244"/>
      <c r="F16" s="244"/>
      <c r="G16" s="1152" t="s">
        <v>493</v>
      </c>
      <c r="H16" s="1153"/>
      <c r="I16" s="1153"/>
      <c r="J16" s="1154"/>
      <c r="K16" s="268">
        <v>-198389</v>
      </c>
      <c r="L16" s="268">
        <v>-11269</v>
      </c>
      <c r="M16" s="269">
        <v>-8513</v>
      </c>
      <c r="N16" s="270">
        <v>32.4</v>
      </c>
    </row>
    <row r="17" spans="1:16">
      <c r="A17" s="248"/>
      <c r="B17" s="244"/>
      <c r="C17" s="244"/>
      <c r="D17" s="244"/>
      <c r="E17" s="244"/>
      <c r="F17" s="244"/>
      <c r="G17" s="1152" t="s">
        <v>167</v>
      </c>
      <c r="H17" s="1153"/>
      <c r="I17" s="1153"/>
      <c r="J17" s="1154"/>
      <c r="K17" s="268">
        <v>1965328</v>
      </c>
      <c r="L17" s="268">
        <v>111635</v>
      </c>
      <c r="M17" s="269">
        <v>95320</v>
      </c>
      <c r="N17" s="270">
        <v>17.100000000000001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44" t="s">
        <v>498</v>
      </c>
      <c r="H21" s="1145"/>
      <c r="I21" s="1145"/>
      <c r="J21" s="1146"/>
      <c r="K21" s="280">
        <v>10.57</v>
      </c>
      <c r="L21" s="281">
        <v>8.93</v>
      </c>
      <c r="M21" s="282">
        <v>1.64</v>
      </c>
      <c r="N21" s="249"/>
      <c r="O21" s="283"/>
      <c r="P21" s="279"/>
    </row>
    <row r="22" spans="1:16" s="284" customFormat="1">
      <c r="A22" s="279"/>
      <c r="B22" s="249"/>
      <c r="C22" s="249"/>
      <c r="D22" s="249"/>
      <c r="E22" s="249"/>
      <c r="F22" s="249"/>
      <c r="G22" s="1144" t="s">
        <v>499</v>
      </c>
      <c r="H22" s="1145"/>
      <c r="I22" s="1145"/>
      <c r="J22" s="1146"/>
      <c r="K22" s="285">
        <v>95.9</v>
      </c>
      <c r="L22" s="286">
        <v>96.9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47" t="s">
        <v>480</v>
      </c>
      <c r="L30" s="254"/>
      <c r="M30" s="255" t="s">
        <v>481</v>
      </c>
      <c r="N30" s="256"/>
    </row>
    <row r="31" spans="1:16">
      <c r="A31" s="248"/>
      <c r="B31" s="244"/>
      <c r="C31" s="244"/>
      <c r="D31" s="244"/>
      <c r="E31" s="244"/>
      <c r="F31" s="244"/>
      <c r="G31" s="257"/>
      <c r="H31" s="258"/>
      <c r="I31" s="258"/>
      <c r="J31" s="259"/>
      <c r="K31" s="1148"/>
      <c r="L31" s="260" t="s">
        <v>482</v>
      </c>
      <c r="M31" s="261" t="s">
        <v>483</v>
      </c>
      <c r="N31" s="262" t="s">
        <v>484</v>
      </c>
    </row>
    <row r="32" spans="1:16" ht="27" customHeight="1">
      <c r="A32" s="248"/>
      <c r="B32" s="244"/>
      <c r="C32" s="244"/>
      <c r="D32" s="244"/>
      <c r="E32" s="244"/>
      <c r="F32" s="244"/>
      <c r="G32" s="1160" t="s">
        <v>503</v>
      </c>
      <c r="H32" s="1161"/>
      <c r="I32" s="1161"/>
      <c r="J32" s="1162"/>
      <c r="K32" s="294">
        <v>1177488</v>
      </c>
      <c r="L32" s="294">
        <v>66884</v>
      </c>
      <c r="M32" s="295">
        <v>49286</v>
      </c>
      <c r="N32" s="296">
        <v>35.700000000000003</v>
      </c>
    </row>
    <row r="33" spans="1:16" ht="13.5" customHeight="1">
      <c r="A33" s="248"/>
      <c r="B33" s="244"/>
      <c r="C33" s="244"/>
      <c r="D33" s="244"/>
      <c r="E33" s="244"/>
      <c r="F33" s="244"/>
      <c r="G33" s="1160" t="s">
        <v>504</v>
      </c>
      <c r="H33" s="1161"/>
      <c r="I33" s="1161"/>
      <c r="J33" s="1162"/>
      <c r="K33" s="294" t="s">
        <v>489</v>
      </c>
      <c r="L33" s="294" t="s">
        <v>489</v>
      </c>
      <c r="M33" s="295" t="s">
        <v>489</v>
      </c>
      <c r="N33" s="296" t="s">
        <v>489</v>
      </c>
    </row>
    <row r="34" spans="1:16" ht="27" customHeight="1">
      <c r="A34" s="248"/>
      <c r="B34" s="244"/>
      <c r="C34" s="244"/>
      <c r="D34" s="244"/>
      <c r="E34" s="244"/>
      <c r="F34" s="244"/>
      <c r="G34" s="1160" t="s">
        <v>505</v>
      </c>
      <c r="H34" s="1161"/>
      <c r="I34" s="1161"/>
      <c r="J34" s="1162"/>
      <c r="K34" s="294" t="s">
        <v>489</v>
      </c>
      <c r="L34" s="294" t="s">
        <v>489</v>
      </c>
      <c r="M34" s="295">
        <v>6</v>
      </c>
      <c r="N34" s="296" t="s">
        <v>489</v>
      </c>
    </row>
    <row r="35" spans="1:16" ht="27" customHeight="1">
      <c r="A35" s="248"/>
      <c r="B35" s="244"/>
      <c r="C35" s="244"/>
      <c r="D35" s="244"/>
      <c r="E35" s="244"/>
      <c r="F35" s="244"/>
      <c r="G35" s="1160" t="s">
        <v>506</v>
      </c>
      <c r="H35" s="1161"/>
      <c r="I35" s="1161"/>
      <c r="J35" s="1162"/>
      <c r="K35" s="294">
        <v>244799</v>
      </c>
      <c r="L35" s="294">
        <v>13905</v>
      </c>
      <c r="M35" s="295">
        <v>18395</v>
      </c>
      <c r="N35" s="296">
        <v>-24.4</v>
      </c>
    </row>
    <row r="36" spans="1:16" ht="27" customHeight="1">
      <c r="A36" s="248"/>
      <c r="B36" s="244"/>
      <c r="C36" s="244"/>
      <c r="D36" s="244"/>
      <c r="E36" s="244"/>
      <c r="F36" s="244"/>
      <c r="G36" s="1160" t="s">
        <v>507</v>
      </c>
      <c r="H36" s="1161"/>
      <c r="I36" s="1161"/>
      <c r="J36" s="1162"/>
      <c r="K36" s="294">
        <v>39741</v>
      </c>
      <c r="L36" s="294">
        <v>2257</v>
      </c>
      <c r="M36" s="295">
        <v>4784</v>
      </c>
      <c r="N36" s="296">
        <v>-52.8</v>
      </c>
    </row>
    <row r="37" spans="1:16" ht="13.5" customHeight="1">
      <c r="A37" s="248"/>
      <c r="B37" s="244"/>
      <c r="C37" s="244"/>
      <c r="D37" s="244"/>
      <c r="E37" s="244"/>
      <c r="F37" s="244"/>
      <c r="G37" s="1160" t="s">
        <v>508</v>
      </c>
      <c r="H37" s="1161"/>
      <c r="I37" s="1161"/>
      <c r="J37" s="1162"/>
      <c r="K37" s="294" t="s">
        <v>489</v>
      </c>
      <c r="L37" s="294" t="s">
        <v>489</v>
      </c>
      <c r="M37" s="295">
        <v>901</v>
      </c>
      <c r="N37" s="296" t="s">
        <v>489</v>
      </c>
    </row>
    <row r="38" spans="1:16" ht="27" customHeight="1">
      <c r="A38" s="248"/>
      <c r="B38" s="244"/>
      <c r="C38" s="244"/>
      <c r="D38" s="244"/>
      <c r="E38" s="244"/>
      <c r="F38" s="244"/>
      <c r="G38" s="1163" t="s">
        <v>509</v>
      </c>
      <c r="H38" s="1164"/>
      <c r="I38" s="1164"/>
      <c r="J38" s="1165"/>
      <c r="K38" s="297" t="s">
        <v>489</v>
      </c>
      <c r="L38" s="297" t="s">
        <v>489</v>
      </c>
      <c r="M38" s="298">
        <v>6</v>
      </c>
      <c r="N38" s="299" t="s">
        <v>489</v>
      </c>
      <c r="O38" s="293"/>
    </row>
    <row r="39" spans="1:16">
      <c r="A39" s="248"/>
      <c r="B39" s="244"/>
      <c r="C39" s="244"/>
      <c r="D39" s="244"/>
      <c r="E39" s="244"/>
      <c r="F39" s="244"/>
      <c r="G39" s="1163" t="s">
        <v>510</v>
      </c>
      <c r="H39" s="1164"/>
      <c r="I39" s="1164"/>
      <c r="J39" s="1165"/>
      <c r="K39" s="300">
        <v>-25649</v>
      </c>
      <c r="L39" s="300">
        <v>-1457</v>
      </c>
      <c r="M39" s="301">
        <v>-3045</v>
      </c>
      <c r="N39" s="302">
        <v>-52.2</v>
      </c>
      <c r="O39" s="293"/>
    </row>
    <row r="40" spans="1:16" ht="27" customHeight="1">
      <c r="A40" s="248"/>
      <c r="B40" s="244"/>
      <c r="C40" s="244"/>
      <c r="D40" s="244"/>
      <c r="E40" s="244"/>
      <c r="F40" s="244"/>
      <c r="G40" s="1160" t="s">
        <v>511</v>
      </c>
      <c r="H40" s="1161"/>
      <c r="I40" s="1161"/>
      <c r="J40" s="1162"/>
      <c r="K40" s="300">
        <v>-1011231</v>
      </c>
      <c r="L40" s="300">
        <v>-57440</v>
      </c>
      <c r="M40" s="301">
        <v>-49958</v>
      </c>
      <c r="N40" s="302">
        <v>15</v>
      </c>
      <c r="O40" s="293"/>
    </row>
    <row r="41" spans="1:16">
      <c r="A41" s="248"/>
      <c r="B41" s="244"/>
      <c r="C41" s="244"/>
      <c r="D41" s="244"/>
      <c r="E41" s="244"/>
      <c r="F41" s="244"/>
      <c r="G41" s="1166" t="s">
        <v>278</v>
      </c>
      <c r="H41" s="1167"/>
      <c r="I41" s="1167"/>
      <c r="J41" s="1168"/>
      <c r="K41" s="294">
        <v>425148</v>
      </c>
      <c r="L41" s="300">
        <v>24149</v>
      </c>
      <c r="M41" s="301">
        <v>20376</v>
      </c>
      <c r="N41" s="302">
        <v>18.5</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55" t="s">
        <v>480</v>
      </c>
      <c r="J49" s="1157" t="s">
        <v>515</v>
      </c>
      <c r="K49" s="1158"/>
      <c r="L49" s="1158"/>
      <c r="M49" s="1158"/>
      <c r="N49" s="1159"/>
    </row>
    <row r="50" spans="1:14">
      <c r="A50" s="248"/>
      <c r="B50" s="244"/>
      <c r="C50" s="244"/>
      <c r="D50" s="244"/>
      <c r="E50" s="244"/>
      <c r="F50" s="244"/>
      <c r="G50" s="312"/>
      <c r="H50" s="313"/>
      <c r="I50" s="1156"/>
      <c r="J50" s="314" t="s">
        <v>516</v>
      </c>
      <c r="K50" s="315" t="s">
        <v>517</v>
      </c>
      <c r="L50" s="316" t="s">
        <v>518</v>
      </c>
      <c r="M50" s="317" t="s">
        <v>519</v>
      </c>
      <c r="N50" s="318" t="s">
        <v>520</v>
      </c>
    </row>
    <row r="51" spans="1:14">
      <c r="A51" s="248"/>
      <c r="B51" s="244"/>
      <c r="C51" s="244"/>
      <c r="D51" s="244"/>
      <c r="E51" s="244"/>
      <c r="F51" s="244"/>
      <c r="G51" s="310" t="s">
        <v>521</v>
      </c>
      <c r="H51" s="311"/>
      <c r="I51" s="319">
        <v>913646</v>
      </c>
      <c r="J51" s="320">
        <v>48653</v>
      </c>
      <c r="K51" s="321">
        <v>-2.2999999999999998</v>
      </c>
      <c r="L51" s="322">
        <v>59829</v>
      </c>
      <c r="M51" s="323">
        <v>-16.7</v>
      </c>
      <c r="N51" s="324">
        <v>14.4</v>
      </c>
    </row>
    <row r="52" spans="1:14">
      <c r="A52" s="248"/>
      <c r="B52" s="244"/>
      <c r="C52" s="244"/>
      <c r="D52" s="244"/>
      <c r="E52" s="244"/>
      <c r="F52" s="244"/>
      <c r="G52" s="325"/>
      <c r="H52" s="326" t="s">
        <v>522</v>
      </c>
      <c r="I52" s="327">
        <v>480750</v>
      </c>
      <c r="J52" s="328">
        <v>25600</v>
      </c>
      <c r="K52" s="329">
        <v>-16.399999999999999</v>
      </c>
      <c r="L52" s="330">
        <v>33669</v>
      </c>
      <c r="M52" s="331">
        <v>-3.9</v>
      </c>
      <c r="N52" s="332">
        <v>-12.5</v>
      </c>
    </row>
    <row r="53" spans="1:14">
      <c r="A53" s="248"/>
      <c r="B53" s="244"/>
      <c r="C53" s="244"/>
      <c r="D53" s="244"/>
      <c r="E53" s="244"/>
      <c r="F53" s="244"/>
      <c r="G53" s="310" t="s">
        <v>523</v>
      </c>
      <c r="H53" s="311"/>
      <c r="I53" s="319">
        <v>702010</v>
      </c>
      <c r="J53" s="320">
        <v>37908</v>
      </c>
      <c r="K53" s="321">
        <v>-22.1</v>
      </c>
      <c r="L53" s="322">
        <v>70582</v>
      </c>
      <c r="M53" s="323">
        <v>18</v>
      </c>
      <c r="N53" s="324">
        <v>-40.1</v>
      </c>
    </row>
    <row r="54" spans="1:14">
      <c r="A54" s="248"/>
      <c r="B54" s="244"/>
      <c r="C54" s="244"/>
      <c r="D54" s="244"/>
      <c r="E54" s="244"/>
      <c r="F54" s="244"/>
      <c r="G54" s="325"/>
      <c r="H54" s="326" t="s">
        <v>522</v>
      </c>
      <c r="I54" s="327">
        <v>329217</v>
      </c>
      <c r="J54" s="328">
        <v>17777</v>
      </c>
      <c r="K54" s="329">
        <v>-30.6</v>
      </c>
      <c r="L54" s="330">
        <v>36117</v>
      </c>
      <c r="M54" s="331">
        <v>7.3</v>
      </c>
      <c r="N54" s="332">
        <v>-37.9</v>
      </c>
    </row>
    <row r="55" spans="1:14">
      <c r="A55" s="248"/>
      <c r="B55" s="244"/>
      <c r="C55" s="244"/>
      <c r="D55" s="244"/>
      <c r="E55" s="244"/>
      <c r="F55" s="244"/>
      <c r="G55" s="310" t="s">
        <v>524</v>
      </c>
      <c r="H55" s="311"/>
      <c r="I55" s="319">
        <v>1311321</v>
      </c>
      <c r="J55" s="320">
        <v>71501</v>
      </c>
      <c r="K55" s="321">
        <v>88.6</v>
      </c>
      <c r="L55" s="322">
        <v>81990</v>
      </c>
      <c r="M55" s="323">
        <v>16.2</v>
      </c>
      <c r="N55" s="324">
        <v>72.400000000000006</v>
      </c>
    </row>
    <row r="56" spans="1:14">
      <c r="A56" s="248"/>
      <c r="B56" s="244"/>
      <c r="C56" s="244"/>
      <c r="D56" s="244"/>
      <c r="E56" s="244"/>
      <c r="F56" s="244"/>
      <c r="G56" s="325"/>
      <c r="H56" s="326" t="s">
        <v>522</v>
      </c>
      <c r="I56" s="327">
        <v>552844</v>
      </c>
      <c r="J56" s="328">
        <v>30144</v>
      </c>
      <c r="K56" s="329">
        <v>69.599999999999994</v>
      </c>
      <c r="L56" s="330">
        <v>34482</v>
      </c>
      <c r="M56" s="331">
        <v>-4.5</v>
      </c>
      <c r="N56" s="332">
        <v>74.099999999999994</v>
      </c>
    </row>
    <row r="57" spans="1:14">
      <c r="A57" s="248"/>
      <c r="B57" s="244"/>
      <c r="C57" s="244"/>
      <c r="D57" s="244"/>
      <c r="E57" s="244"/>
      <c r="F57" s="244"/>
      <c r="G57" s="310" t="s">
        <v>525</v>
      </c>
      <c r="H57" s="311"/>
      <c r="I57" s="319">
        <v>1345231</v>
      </c>
      <c r="J57" s="320">
        <v>74956</v>
      </c>
      <c r="K57" s="321">
        <v>4.8</v>
      </c>
      <c r="L57" s="322">
        <v>87551</v>
      </c>
      <c r="M57" s="323">
        <v>6.8</v>
      </c>
      <c r="N57" s="324">
        <v>-2</v>
      </c>
    </row>
    <row r="58" spans="1:14">
      <c r="A58" s="248"/>
      <c r="B58" s="244"/>
      <c r="C58" s="244"/>
      <c r="D58" s="244"/>
      <c r="E58" s="244"/>
      <c r="F58" s="244"/>
      <c r="G58" s="325"/>
      <c r="H58" s="326" t="s">
        <v>522</v>
      </c>
      <c r="I58" s="327">
        <v>1079831</v>
      </c>
      <c r="J58" s="328">
        <v>60168</v>
      </c>
      <c r="K58" s="329">
        <v>99.6</v>
      </c>
      <c r="L58" s="330">
        <v>43994</v>
      </c>
      <c r="M58" s="331">
        <v>27.6</v>
      </c>
      <c r="N58" s="332">
        <v>72</v>
      </c>
    </row>
    <row r="59" spans="1:14">
      <c r="A59" s="248"/>
      <c r="B59" s="244"/>
      <c r="C59" s="244"/>
      <c r="D59" s="244"/>
      <c r="E59" s="244"/>
      <c r="F59" s="244"/>
      <c r="G59" s="310" t="s">
        <v>526</v>
      </c>
      <c r="H59" s="311"/>
      <c r="I59" s="319">
        <v>996582</v>
      </c>
      <c r="J59" s="320">
        <v>56608</v>
      </c>
      <c r="K59" s="321">
        <v>-24.5</v>
      </c>
      <c r="L59" s="322">
        <v>77577</v>
      </c>
      <c r="M59" s="323">
        <v>-11.4</v>
      </c>
      <c r="N59" s="324">
        <v>-13.1</v>
      </c>
    </row>
    <row r="60" spans="1:14">
      <c r="A60" s="248"/>
      <c r="B60" s="244"/>
      <c r="C60" s="244"/>
      <c r="D60" s="244"/>
      <c r="E60" s="244"/>
      <c r="F60" s="244"/>
      <c r="G60" s="325"/>
      <c r="H60" s="326" t="s">
        <v>522</v>
      </c>
      <c r="I60" s="333">
        <v>701081</v>
      </c>
      <c r="J60" s="328">
        <v>39823</v>
      </c>
      <c r="K60" s="329">
        <v>-33.799999999999997</v>
      </c>
      <c r="L60" s="330">
        <v>40870</v>
      </c>
      <c r="M60" s="331">
        <v>-7.1</v>
      </c>
      <c r="N60" s="332">
        <v>-26.7</v>
      </c>
    </row>
    <row r="61" spans="1:14">
      <c r="A61" s="248"/>
      <c r="B61" s="244"/>
      <c r="C61" s="244"/>
      <c r="D61" s="244"/>
      <c r="E61" s="244"/>
      <c r="F61" s="244"/>
      <c r="G61" s="310" t="s">
        <v>527</v>
      </c>
      <c r="H61" s="334"/>
      <c r="I61" s="335">
        <v>1053758</v>
      </c>
      <c r="J61" s="336">
        <v>57925</v>
      </c>
      <c r="K61" s="337">
        <v>8.9</v>
      </c>
      <c r="L61" s="338">
        <v>75506</v>
      </c>
      <c r="M61" s="339">
        <v>2.6</v>
      </c>
      <c r="N61" s="324">
        <v>6.3</v>
      </c>
    </row>
    <row r="62" spans="1:14">
      <c r="A62" s="248"/>
      <c r="B62" s="244"/>
      <c r="C62" s="244"/>
      <c r="D62" s="244"/>
      <c r="E62" s="244"/>
      <c r="F62" s="244"/>
      <c r="G62" s="325"/>
      <c r="H62" s="326" t="s">
        <v>522</v>
      </c>
      <c r="I62" s="327">
        <v>628745</v>
      </c>
      <c r="J62" s="328">
        <v>34702</v>
      </c>
      <c r="K62" s="329">
        <v>17.7</v>
      </c>
      <c r="L62" s="330">
        <v>37826</v>
      </c>
      <c r="M62" s="331">
        <v>3.9</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36.590000000000003</v>
      </c>
      <c r="G47" s="12">
        <v>44.78</v>
      </c>
      <c r="H47" s="12">
        <v>49.42</v>
      </c>
      <c r="I47" s="12">
        <v>52.57</v>
      </c>
      <c r="J47" s="13">
        <v>55.03</v>
      </c>
    </row>
    <row r="48" spans="2:10" ht="57.75" customHeight="1">
      <c r="B48" s="14"/>
      <c r="C48" s="1171" t="s">
        <v>4</v>
      </c>
      <c r="D48" s="1171"/>
      <c r="E48" s="1172"/>
      <c r="F48" s="15">
        <v>13.6</v>
      </c>
      <c r="G48" s="16">
        <v>8.9</v>
      </c>
      <c r="H48" s="16">
        <v>9.81</v>
      </c>
      <c r="I48" s="16">
        <v>8.36</v>
      </c>
      <c r="J48" s="17">
        <v>4.8899999999999997</v>
      </c>
    </row>
    <row r="49" spans="2:10" ht="57.75" customHeight="1" thickBot="1">
      <c r="B49" s="18"/>
      <c r="C49" s="1173" t="s">
        <v>5</v>
      </c>
      <c r="D49" s="1173"/>
      <c r="E49" s="1174"/>
      <c r="F49" s="19">
        <v>7.83</v>
      </c>
      <c r="G49" s="20" t="s">
        <v>534</v>
      </c>
      <c r="H49" s="20">
        <v>0.93</v>
      </c>
      <c r="I49" s="20" t="s">
        <v>535</v>
      </c>
      <c r="J49" s="21" t="s">
        <v>536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2017-02-24T05:24:29Z</cp:lastPrinted>
  <dcterms:created xsi:type="dcterms:W3CDTF">2017-02-15T16:46:21Z</dcterms:created>
  <dcterms:modified xsi:type="dcterms:W3CDTF">2018-02-06T01:16:14Z</dcterms:modified>
  <cp:category/>
</cp:coreProperties>
</file>