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2)" sheetId="20" r:id="rId13"/>
    <sheet name="施設類型別ストック情報分析表① (2)" sheetId="21" r:id="rId14"/>
    <sheet name="施設類型別ストック情報分析表② (2)" sheetId="22" r:id="rId15"/>
    <sheet name="データシート" sheetId="8" state="hidden" r:id="rId16"/>
  </sheets>
  <calcPr calcId="162913"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BW42" i="9" s="1"/>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U34" i="9"/>
  <c r="U35" i="9" s="1"/>
  <c r="U36" i="9" s="1"/>
</calcChain>
</file>

<file path=xl/sharedStrings.xml><?xml version="1.0" encoding="utf-8"?>
<sst xmlns="http://schemas.openxmlformats.org/spreadsheetml/2006/main" count="1062" uniqueCount="570">
  <si>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</si>
  <si>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</si>
  <si>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</si>
  <si>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</si>
  <si>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</si>
  <si>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</si>
  <si>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</si>
  <si>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</si>
  <si>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</si>
  <si>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</si>
  <si>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</si>
  <si>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</si>
  <si>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</si>
  <si>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</si>
  <si>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</si>
  <si>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</si>
  <si>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</si>
  <si>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</si>
  <si>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</si>
  <si>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</si>
  <si>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</si>
  <si>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</si>
  <si>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</si>
  <si>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</si>
  <si>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</si>
  <si>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</si>
  <si>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</si>
  <si>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</si>
  <si>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</si>
  <si>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</si>
  <si>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</si>
  <si>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</si>
  <si>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</si>
  <si>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</si>
  <si>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</si>
  <si>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</si>
  <si>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</si>
  <si>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</si>
  <si>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</si>
  <si>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</si>
  <si>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</si>
  <si>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</si>
  <si>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</si>
  <si>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</si>
  <si>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</si>
  <si>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</si>
  <si>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</si>
  <si>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</si>
  <si>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</si>
  <si>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</si>
  <si>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</si>
  <si>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</si>
  <si>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</si>
  <si>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</si>
  <si>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</si>
  <si>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</si>
  <si>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</si>
  <si>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</si>
  <si>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</si>
  <si>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</si>
  <si>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</si>
  <si>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</si>
  <si>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</si>
  <si>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</si>
  <si>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</si>
  <si>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</si>
  <si>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</si>
  <si>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</si>
  <si>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</si>
  <si>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</si>
  <si>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</si>
  <si>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</si>
  <si>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</si>
  <si>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</si>
  <si>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</si>
  <si>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</si>
  <si>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</si>
  <si>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</si>
  <si>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</si>
  <si>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</si>
  <si>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</si>
  <si>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</si>
  <si>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</si>
  <si>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市貝町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</si>
  <si>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</si>
  <si>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</si>
  <si>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</si>
  <si>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</si>
  <si>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</si>
  <si>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</si>
  <si>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</si>
  <si>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</si>
  <si>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</si>
  <si>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</si>
  <si>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</si>
  <si>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</si>
  <si>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</si>
  <si>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</si>
  <si>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</si>
  <si>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</si>
  <si>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</si>
  <si>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</si>
  <si>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</si>
  <si>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</si>
  <si>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</si>
  <si>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</si>
  <si>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</si>
  <si>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</si>
  <si>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</si>
  <si>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</si>
  <si>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</si>
  <si>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</si>
  <si>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</si>
  <si>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</si>
  <si>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</si>
  <si>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</si>
  <si>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</si>
  <si>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</si>
  <si>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</si>
  <si>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</si>
  <si>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</si>
  <si>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</si>
  <si>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</si>
  <si>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</si>
  <si>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</si>
  <si>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</si>
  <si>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</si>
  <si>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</si>
  <si>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</si>
  <si>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</si>
  <si>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</si>
  <si>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</si>
  <si>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</si>
  <si>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</si>
  <si>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</si>
  <si>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</si>
  <si>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</si>
  <si>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</si>
  <si>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</si>
  <si>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</si>
  <si>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</si>
  <si>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</si>
  <si>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</si>
  <si>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</si>
  <si>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</si>
  <si>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</si>
  <si>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</si>
  <si>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</si>
  <si>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</si>
  <si>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</si>
  <si>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</si>
  <si>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</si>
  <si>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</si>
  <si>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</si>
  <si>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</si>
  <si>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</si>
  <si>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</si>
  <si>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</si>
  <si>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</si>
  <si>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</si>
  <si>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</si>
  <si>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</si>
  <si>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</si>
  <si>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</si>
  <si>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</si>
  <si>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</si>
  <si>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</si>
  <si>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</si>
  <si>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</si>
  <si>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</si>
  <si>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</si>
  <si>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</si>
  <si>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</si>
  <si>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</si>
  <si>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</si>
  <si>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</si>
  <si>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</si>
  <si>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</si>
  <si>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</si>
  <si>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</si>
  <si>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</si>
  <si>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</si>
  <si>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</si>
  <si>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</si>
  <si>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</si>
  <si>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</si>
  <si>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</si>
  <si>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</si>
  <si>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</si>
  <si>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</si>
  <si>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</si>
  <si>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</si>
  <si>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</si>
  <si>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</si>
  <si>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</si>
  <si>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</si>
  <si>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栃木県市貝町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</si>
  <si>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</si>
  <si>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</si>
  <si>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</si>
  <si>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</si>
  <si>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</si>
  <si>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</si>
  <si>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</si>
  <si>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</si>
  <si>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</si>
  <si>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</si>
  <si>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</si>
  <si>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</si>
  <si>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</si>
  <si>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</si>
  <si>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</si>
  <si>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</si>
  <si>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</si>
  <si>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</si>
  <si>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</si>
  <si>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</si>
  <si>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</si>
  <si>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</si>
  <si>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</si>
  <si>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</si>
  <si>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</si>
  <si>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</si>
  <si>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</si>
  <si>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</si>
  <si>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</si>
  <si>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</si>
  <si>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</si>
  <si>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</si>
  <si>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</si>
  <si>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</si>
  <si>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</si>
  <si>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</si>
  <si>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</si>
  <si>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</si>
  <si>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</si>
  <si>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</si>
  <si>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</si>
  <si>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</si>
  <si>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</si>
  <si>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</si>
  <si>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</si>
  <si>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</si>
  <si>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</si>
  <si>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</si>
  <si>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</si>
  <si>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</si>
  <si>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</si>
  <si>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</si>
  <si>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</si>
  <si>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</si>
  <si>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</si>
  <si>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</si>
  <si>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</si>
  <si>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</si>
  <si>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</si>
  <si>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</si>
  <si>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</si>
  <si>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</si>
  <si>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</si>
  <si>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</si>
  <si>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</si>
  <si>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</si>
  <si>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</si>
  <si>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</si>
  <si>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</si>
  <si>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</si>
  <si>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</si>
  <si>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</si>
  <si>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</si>
  <si>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</si>
  <si>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</si>
  <si>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</si>
  <si>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</si>
  <si>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</si>
  <si>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</si>
  <si>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</si>
  <si>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</si>
  <si>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</si>
  <si>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</si>
  <si>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</si>
  <si>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</si>
  <si>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</si>
  <si>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</si>
  <si>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</si>
  <si>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</si>
  <si>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</si>
  <si>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</si>
  <si>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</si>
  <si>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</si>
  <si>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</si>
  <si>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</si>
  <si>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</si>
  <si>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</si>
  <si>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</si>
  <si>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</si>
  <si>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</si>
  <si>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</si>
  <si>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</si>
  <si>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</si>
  <si>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</si>
  <si>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</si>
  <si>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</si>
  <si>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</si>
  <si>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</si>
  <si>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</si>
  <si>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</si>
  <si>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</si>
  <si>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</si>
  <si>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</si>
  <si>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</si>
  <si>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</si>
  <si>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</si>
  <si>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</si>
  <si>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</si>
  <si>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</si>
  <si>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</si>
  <si>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</si>
  <si>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</si>
  <si>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</si>
  <si>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</si>
  <si>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</si>
  <si>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</si>
  <si>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</si>
  <si>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</si>
  <si>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</si>
  <si>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</si>
  <si>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</si>
  <si>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</si>
  <si>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</si>
  <si>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</si>
  <si>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</si>
  <si>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</si>
  <si>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</si>
  <si>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</si>
  <si>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</si>
  <si>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</si>
  <si>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</si>
  <si>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</si>
  <si>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</si>
  <si>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</si>
  <si>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</si>
  <si>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</si>
  <si>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</si>
  <si>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</si>
  <si>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栃木県市貝町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</si>
  <si>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</si>
  <si>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</si>
  <si>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</si>
  <si>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</si>
  <si>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</si>
  <si>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</si>
  <si>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</si>
  <si>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</si>
  <si>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</si>
  <si>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</si>
  <si>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</si>
  <si>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</si>
  <si>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</si>
  <si>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</si>
  <si>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</si>
  <si>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</si>
  <si>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</si>
  <si>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</si>
  <si>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</si>
  <si>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</si>
  <si>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奨学金貸与費特別会計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</si>
  <si>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</si>
  <si>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</si>
  <si>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</si>
  <si>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</si>
  <si>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</si>
  <si>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</si>
  <si>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</si>
  <si>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</si>
  <si>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</si>
  <si>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</si>
  <si>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</si>
  <si>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</si>
  <si>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</si>
  <si>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</si>
  <si>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</si>
  <si>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</si>
  <si>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</si>
  <si>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</si>
  <si>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</si>
  <si>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</si>
  <si>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</si>
  <si>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</si>
  <si>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</si>
  <si>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</si>
  <si>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</si>
  <si>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</si>
  <si>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</si>
  <si>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</si>
  <si>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</si>
  <si>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</si>
  <si>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</si>
  <si>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</si>
  <si>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</si>
  <si>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</si>
  <si>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</si>
  <si>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</si>
  <si>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</si>
  <si>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</si>
  <si>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</si>
  <si>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</si>
  <si>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</si>
  <si>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</si>
  <si>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</si>
  <si>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</si>
  <si>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</si>
  <si>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</si>
  <si>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</si>
  <si>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</si>
  <si>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</si>
  <si>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</si>
  <si>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</si>
  <si>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</si>
  <si>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</si>
  <si>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</si>
  <si>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</si>
  <si>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</si>
  <si>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</si>
  <si>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</si>
  <si>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</si>
  <si>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</si>
  <si>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</si>
  <si>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</si>
  <si>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</si>
  <si>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</si>
  <si>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</si>
  <si>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</si>
  <si>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</si>
  <si>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</si>
  <si>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</si>
  <si>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</si>
  <si>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</si>
  <si>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</si>
  <si>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</si>
  <si>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</si>
  <si>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</si>
  <si>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</si>
  <si>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</si>
  <si>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</si>
  <si>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</si>
  <si>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</si>
  <si>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</si>
  <si>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</si>
  <si>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</si>
  <si>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</si>
  <si>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</si>
  <si>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</si>
  <si>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</si>
  <si>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</si>
  <si>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</si>
  <si>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</si>
  <si>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</si>
  <si>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</si>
  <si>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</si>
  <si>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</si>
  <si>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</si>
  <si>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</si>
  <si>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</si>
  <si>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</si>
  <si>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</si>
  <si>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</si>
  <si>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</si>
  <si>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</si>
  <si>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</si>
  <si>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</si>
  <si>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</si>
  <si>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</si>
  <si>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</si>
  <si>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</si>
  <si>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</si>
  <si>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</si>
  <si>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</si>
  <si>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</si>
  <si>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</si>
  <si>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</si>
  <si>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</si>
  <si>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</si>
  <si>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</si>
  <si>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</si>
  <si>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</si>
  <si>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</si>
  <si>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</si>
  <si>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</si>
  <si>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</si>
  <si>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</si>
  <si>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</si>
  <si>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</si>
  <si>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</si>
  <si>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</si>
  <si>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</si>
  <si>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</si>
  <si>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</si>
  <si>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</si>
  <si>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</si>
  <si>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</si>
  <si>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</si>
  <si>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</si>
  <si>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</si>
  <si>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</si>
  <si>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</si>
  <si>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</si>
  <si>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</si>
  <si>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</si>
  <si>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</si>
  <si>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</si>
  <si>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</si>
  <si>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</si>
  <si>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</si>
  <si>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</si>
  <si>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</si>
  <si>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</si>
  <si>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</si>
  <si>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</si>
  <si>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</si>
  <si>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</si>
  <si>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</si>
  <si>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</si>
  <si>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</si>
  <si>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</si>
  <si>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</si>
  <si>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</si>
  <si>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</si>
  <si>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</si>
  <si>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</si>
  <si>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</si>
  <si>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</si>
  <si>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2.98</t>
  </si>
  <si>
    <t>▲ 1.56</t>
  </si>
  <si>
    <t>▲ 2.66</t>
  </si>
  <si>
    <t>一般会計</t>
  </si>
  <si>
    <t>国民健康保険特別会計</t>
  </si>
  <si>
    <t>介護保険特別会計</t>
  </si>
  <si>
    <t>公共下水道事業特別会計</t>
  </si>
  <si>
    <t>農業集落排水事業特別会計</t>
  </si>
  <si>
    <t>奨学金貸与費特別会計</t>
  </si>
  <si>
    <t>後期高齢者医療特別会計</t>
  </si>
  <si>
    <t>その他会計（赤字）</t>
  </si>
  <si>
    <t>その他会計（黒字）</t>
  </si>
  <si>
    <t>-</t>
    <phoneticPr fontId="2"/>
  </si>
  <si>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</si>
  <si>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</si>
  <si>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</si>
  <si>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</si>
  <si>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15" eb="17">
      <t>コウキ</t>
    </rPh>
    <rPh sb="17" eb="20">
      <t>コウレイシャ</t>
    </rPh>
    <rPh sb="20" eb="22">
      <t>イリョウ</t>
    </rPh>
    <rPh sb="22" eb="24">
      <t>トクベツ</t>
    </rPh>
    <rPh sb="24" eb="26">
      <t>カイケイ</t>
    </rPh>
    <phoneticPr fontId="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</si>
  <si>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2"/>
  </si>
  <si>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2"/>
  </si>
  <si>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2"/>
  </si>
  <si>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2"/>
  </si>
  <si>
    <t>-</t>
    <phoneticPr fontId="2"/>
  </si>
  <si>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2"/>
  </si>
  <si>
    <t>芳賀郡中部環境衛生事務組合</t>
    <phoneticPr fontId="2"/>
  </si>
  <si>
    <t>芳賀中部上水道企業団</t>
    <rPh sb="0" eb="2">
      <t>ハガ</t>
    </rPh>
    <rPh sb="2" eb="4">
      <t>チュウブ</t>
    </rPh>
    <rPh sb="4" eb="10">
      <t>ジョウスイドウキギョウダン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</si>
  <si>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</si>
  <si>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</si>
  <si>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</si>
  <si>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</si>
  <si>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</si>
  <si>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</si>
  <si>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</si>
  <si>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</si>
  <si>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</si>
  <si>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</si>
  <si>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</si>
  <si>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町債の発行の抑制などに努めた結果、将来負担比率・実質公債費比率ともに減少傾向にあり、本年度は屡次団体平均を下回ることができた。引き続き町債の発行は最小限に留め、健全な財政運営を図る。</t>
    <rPh sb="0" eb="2">
      <t>チョウサイ</t>
    </rPh>
    <rPh sb="3" eb="5">
      <t>ハッコウ</t>
    </rPh>
    <rPh sb="6" eb="8">
      <t>ヨクセイ</t>
    </rPh>
    <rPh sb="11" eb="12">
      <t>ツト</t>
    </rPh>
    <rPh sb="14" eb="16">
      <t>ケッカ</t>
    </rPh>
    <rPh sb="17" eb="19">
      <t>ショウライ</t>
    </rPh>
    <rPh sb="19" eb="21">
      <t>フタン</t>
    </rPh>
    <rPh sb="21" eb="23">
      <t>ヒリツ</t>
    </rPh>
    <rPh sb="24" eb="26">
      <t>ジッシツ</t>
    </rPh>
    <rPh sb="26" eb="29">
      <t>コウサイヒ</t>
    </rPh>
    <rPh sb="29" eb="31">
      <t>ヒリツ</t>
    </rPh>
    <rPh sb="34" eb="36">
      <t>ゲンショウ</t>
    </rPh>
    <rPh sb="36" eb="38">
      <t>ケイコウ</t>
    </rPh>
    <rPh sb="42" eb="45">
      <t>ホンネンド</t>
    </rPh>
    <rPh sb="46" eb="48">
      <t>ルジ</t>
    </rPh>
    <rPh sb="48" eb="50">
      <t>ダンタイ</t>
    </rPh>
    <rPh sb="50" eb="52">
      <t>ヘイキン</t>
    </rPh>
    <rPh sb="53" eb="55">
      <t>シタマワ</t>
    </rPh>
    <rPh sb="63" eb="64">
      <t>ヒ</t>
    </rPh>
    <rPh sb="65" eb="66">
      <t>ツヅ</t>
    </rPh>
    <rPh sb="67" eb="69">
      <t>チョウサイ</t>
    </rPh>
    <rPh sb="70" eb="72">
      <t>ハッコウ</t>
    </rPh>
    <rPh sb="73" eb="76">
      <t>サイショウゲン</t>
    </rPh>
    <rPh sb="77" eb="78">
      <t>トド</t>
    </rPh>
    <rPh sb="80" eb="82">
      <t>ケンゼン</t>
    </rPh>
    <rPh sb="83" eb="85">
      <t>ザイセイ</t>
    </rPh>
    <rPh sb="85" eb="87">
      <t>ウンエイ</t>
    </rPh>
    <rPh sb="88" eb="89">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</si>
</sst>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extLst xmlns:c16r2="http://schemas.microsoft.com/office/drawing/2015/06/chart">
            <c:ext xmlns:c16="http://schemas.microsoft.com/office/drawing/2014/chart" uri="{C3380CC4-5D6E-409C-BE32-E72D297353CC}">
              <c16:uniqueId val="{00000000-2825-441E-83CD-3C9A42737B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31570</c:v>
                </c:pt>
                <c:pt idx="1">
                  <c:v>50065</c:v>
                </c:pt>
                <c:pt idx="2">
                  <c:v>57736</c:v>
                </c:pt>
                <c:pt idx="3">
                  <c:v>32116</c:v>
                </c:pt>
                <c:pt idx="4">
                  <c:v>39082</c:v>
                </c:pt>
              </c:numCache>
            </c:numRef>
          </c:val>
          <c:smooth val="0"/>
          <c:extLst xmlns:c16r2="http://schemas.microsoft.com/office/drawing/2015/06/chart">
            <c:ext xmlns:c16="http://schemas.microsoft.com/office/drawing/2014/chart" uri="{C3380CC4-5D6E-409C-BE32-E72D297353CC}">
              <c16:uniqueId val="{00000001-2825-441E-83CD-3C9A42737BE2}"/>
            </c:ext>
          </c:extLst>
        </c:ser>
        <c:dLbls>
          <c:showLegendKey val="0"/>
          <c:showVal val="0"/>
          <c:showCatName val="0"/>
          <c:showSerName val="0"/>
          <c:showPercent val="0"/>
          <c:showBubbleSize val="0"/>
        </c:dLbls>
        <c:marker val="1"/>
        <c:smooth val="0"/>
        <c:axId val="178464776"/>
        <c:axId val="178467128"/>
      </c:lineChart>
      <c:catAx>
        <c:axId val="178464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467128"/>
        <c:crosses val="autoZero"/>
        <c:auto val="1"/>
        <c:lblAlgn val="ctr"/>
        <c:lblOffset val="100"/>
        <c:tickLblSkip val="1"/>
        <c:tickMarkSkip val="1"/>
        <c:noMultiLvlLbl val="0"/>
      </c:catAx>
      <c:valAx>
        <c:axId val="17846712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464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27.21</c:v>
                </c:pt>
                <c:pt idx="1">
                  <c:v>20.21</c:v>
                </c:pt>
                <c:pt idx="2">
                  <c:v>18.14</c:v>
                </c:pt>
                <c:pt idx="3">
                  <c:v>23.82</c:v>
                </c:pt>
                <c:pt idx="4">
                  <c:v>22.22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20.82</c:v>
                </c:pt>
                <c:pt idx="1">
                  <c:v>22.91</c:v>
                </c:pt>
                <c:pt idx="2">
                  <c:v>24.27</c:v>
                </c:pt>
                <c:pt idx="3">
                  <c:v>22.55</c:v>
                </c:pt>
                <c:pt idx="4">
                  <c:v>20.71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8468696"/>
        <c:axId val="178469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8.23</c:v>
                </c:pt>
                <c:pt idx="1">
                  <c:v>-2.98</c:v>
                </c:pt>
                <c:pt idx="2">
                  <c:v>-1.56</c:v>
                </c:pt>
                <c:pt idx="3">
                  <c:v>4.62</c:v>
                </c:pt>
                <c:pt idx="4">
                  <c:v>-2.66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8468696"/>
        <c:axId val="178469088"/>
      </c:lineChart>
      <c:catAx>
        <c:axId val="178468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469088"/>
        <c:crosses val="autoZero"/>
        <c:auto val="1"/>
        <c:lblAlgn val="ctr"/>
        <c:lblOffset val="100"/>
        <c:tickLblSkip val="1"/>
        <c:tickMarkSkip val="1"/>
        <c:noMultiLvlLbl val="0"/>
      </c:catAx>
      <c:valAx>
        <c:axId val="17846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468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7.0000000000000007E-2</c:v>
                </c:pt>
                <c:pt idx="4">
                  <c:v>#N/A</c:v>
                </c:pt>
                <c:pt idx="5">
                  <c:v>0.06</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奨学金貸与費特別会計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0.04</c:v>
                </c:pt>
                <c:pt idx="4">
                  <c:v>#N/A</c:v>
                </c:pt>
                <c:pt idx="5">
                  <c:v>0.08</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0.28999999999999998</c:v>
                </c:pt>
                <c:pt idx="2">
                  <c:v>#N/A</c:v>
                </c:pt>
                <c:pt idx="3">
                  <c:v>0.23</c:v>
                </c:pt>
                <c:pt idx="4">
                  <c:v>#N/A</c:v>
                </c:pt>
                <c:pt idx="5">
                  <c:v>0.28999999999999998</c:v>
                </c:pt>
                <c:pt idx="6">
                  <c:v>#N/A</c:v>
                </c:pt>
                <c:pt idx="7">
                  <c:v>0.26</c:v>
                </c:pt>
                <c:pt idx="8">
                  <c:v>#N/A</c:v>
                </c:pt>
                <c:pt idx="9">
                  <c:v>0.27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0.53</c:v>
                </c:pt>
                <c:pt idx="2">
                  <c:v>#N/A</c:v>
                </c:pt>
                <c:pt idx="3">
                  <c:v>0.33</c:v>
                </c:pt>
                <c:pt idx="4">
                  <c:v>#N/A</c:v>
                </c:pt>
                <c:pt idx="5">
                  <c:v>0.43</c:v>
                </c:pt>
                <c:pt idx="6">
                  <c:v>#N/A</c:v>
                </c:pt>
                <c:pt idx="7">
                  <c:v>0.51</c:v>
                </c:pt>
                <c:pt idx="8">
                  <c:v>#N/A</c:v>
                </c:pt>
                <c:pt idx="9">
                  <c:v>0.7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1.51</c:v>
                </c:pt>
                <c:pt idx="2">
                  <c:v>#N/A</c:v>
                </c:pt>
                <c:pt idx="3">
                  <c:v>1.96</c:v>
                </c:pt>
                <c:pt idx="4">
                  <c:v>#N/A</c:v>
                </c:pt>
                <c:pt idx="5">
                  <c:v>1.01</c:v>
                </c:pt>
                <c:pt idx="6">
                  <c:v>#N/A</c:v>
                </c:pt>
                <c:pt idx="7">
                  <c:v>1.8</c:v>
                </c:pt>
                <c:pt idx="8">
                  <c:v>#N/A</c:v>
                </c:pt>
                <c:pt idx="9">
                  <c:v>1.94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4.03</c:v>
                </c:pt>
                <c:pt idx="2">
                  <c:v>#N/A</c:v>
                </c:pt>
                <c:pt idx="3">
                  <c:v>5.16</c:v>
                </c:pt>
                <c:pt idx="4">
                  <c:v>#N/A</c:v>
                </c:pt>
                <c:pt idx="5">
                  <c:v>4.4000000000000004</c:v>
                </c:pt>
                <c:pt idx="6">
                  <c:v>#N/A</c:v>
                </c:pt>
                <c:pt idx="7">
                  <c:v>3.81</c:v>
                </c:pt>
                <c:pt idx="8">
                  <c:v>#N/A</c:v>
                </c:pt>
                <c:pt idx="9">
                  <c:v>3.52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27.13</c:v>
                </c:pt>
                <c:pt idx="2">
                  <c:v>#N/A</c:v>
                </c:pt>
                <c:pt idx="3">
                  <c:v>20.16</c:v>
                </c:pt>
                <c:pt idx="4">
                  <c:v>#N/A</c:v>
                </c:pt>
                <c:pt idx="5">
                  <c:v>18.05</c:v>
                </c:pt>
                <c:pt idx="6">
                  <c:v>#N/A</c:v>
                </c:pt>
                <c:pt idx="7">
                  <c:v>23.72</c:v>
                </c:pt>
                <c:pt idx="8">
                  <c:v>#N/A</c:v>
                </c:pt>
                <c:pt idx="9">
                  <c:v>22.14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8469872"/>
        <c:axId val="178470264"/>
      </c:barChart>
      <c:catAx>
        <c:axId val="17846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470264"/>
        <c:crosses val="autoZero"/>
        <c:auto val="1"/>
        <c:lblAlgn val="ctr"/>
        <c:lblOffset val="100"/>
        <c:tickLblSkip val="1"/>
        <c:tickMarkSkip val="1"/>
        <c:noMultiLvlLbl val="0"/>
      </c:catAx>
      <c:valAx>
        <c:axId val="178470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469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391</c:v>
                </c:pt>
                <c:pt idx="5">
                  <c:v>398</c:v>
                </c:pt>
                <c:pt idx="8">
                  <c:v>393</c:v>
                </c:pt>
                <c:pt idx="11">
                  <c:v>366</c:v>
                </c:pt>
                <c:pt idx="14">
                  <c:v>368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77</c:v>
                </c:pt>
                <c:pt idx="3">
                  <c:v>76</c:v>
                </c:pt>
                <c:pt idx="6">
                  <c:v>75</c:v>
                </c:pt>
                <c:pt idx="9">
                  <c:v>74</c:v>
                </c:pt>
                <c:pt idx="12">
                  <c:v>74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c:v>
                </c:pt>
                <c:pt idx="3">
                  <c:v>17</c:v>
                </c:pt>
                <c:pt idx="6">
                  <c:v>15</c:v>
                </c:pt>
                <c:pt idx="9">
                  <c:v>16</c:v>
                </c:pt>
                <c:pt idx="12">
                  <c:v>20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127</c:v>
                </c:pt>
                <c:pt idx="3">
                  <c:v>132</c:v>
                </c:pt>
                <c:pt idx="6">
                  <c:v>133</c:v>
                </c:pt>
                <c:pt idx="9">
                  <c:v>136</c:v>
                </c:pt>
                <c:pt idx="12">
                  <c:v>136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560</c:v>
                </c:pt>
                <c:pt idx="3">
                  <c:v>538</c:v>
                </c:pt>
                <c:pt idx="6">
                  <c:v>415</c:v>
                </c:pt>
                <c:pt idx="9">
                  <c:v>400</c:v>
                </c:pt>
                <c:pt idx="12">
                  <c:v>391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1772752"/>
        <c:axId val="181773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390</c:v>
                </c:pt>
                <c:pt idx="2">
                  <c:v>#N/A</c:v>
                </c:pt>
                <c:pt idx="3">
                  <c:v>#N/A</c:v>
                </c:pt>
                <c:pt idx="4">
                  <c:v>365</c:v>
                </c:pt>
                <c:pt idx="5">
                  <c:v>#N/A</c:v>
                </c:pt>
                <c:pt idx="6">
                  <c:v>#N/A</c:v>
                </c:pt>
                <c:pt idx="7">
                  <c:v>245</c:v>
                </c:pt>
                <c:pt idx="8">
                  <c:v>#N/A</c:v>
                </c:pt>
                <c:pt idx="9">
                  <c:v>#N/A</c:v>
                </c:pt>
                <c:pt idx="10">
                  <c:v>260</c:v>
                </c:pt>
                <c:pt idx="11">
                  <c:v>#N/A</c:v>
                </c:pt>
                <c:pt idx="12">
                  <c:v>#N/A</c:v>
                </c:pt>
                <c:pt idx="13">
                  <c:v>253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1772752"/>
        <c:axId val="181773144"/>
      </c:lineChart>
      <c:catAx>
        <c:axId val="18177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773144"/>
        <c:crosses val="autoZero"/>
        <c:auto val="1"/>
        <c:lblAlgn val="ctr"/>
        <c:lblOffset val="100"/>
        <c:tickLblSkip val="1"/>
        <c:tickMarkSkip val="1"/>
        <c:noMultiLvlLbl val="0"/>
      </c:catAx>
      <c:valAx>
        <c:axId val="181773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77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4651</c:v>
                </c:pt>
                <c:pt idx="5">
                  <c:v>4633</c:v>
                </c:pt>
                <c:pt idx="8">
                  <c:v>4608</c:v>
                </c:pt>
                <c:pt idx="11">
                  <c:v>4717</c:v>
                </c:pt>
                <c:pt idx="14">
                  <c:v>4699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c:v>
                </c:pt>
                <c:pt idx="5">
                  <c:v>3</c:v>
                </c:pt>
                <c:pt idx="8">
                  <c:v>2</c:v>
                </c:pt>
                <c:pt idx="11">
                  <c:v>2</c:v>
                </c:pt>
                <c:pt idx="14">
                  <c:v>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1294</c:v>
                </c:pt>
                <c:pt idx="5">
                  <c:v>1391</c:v>
                </c:pt>
                <c:pt idx="8">
                  <c:v>1386</c:v>
                </c:pt>
                <c:pt idx="11">
                  <c:v>1383</c:v>
                </c:pt>
                <c:pt idx="14">
                  <c:v>1469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849</c:v>
                </c:pt>
                <c:pt idx="3">
                  <c:v>837</c:v>
                </c:pt>
                <c:pt idx="6">
                  <c:v>776</c:v>
                </c:pt>
                <c:pt idx="9">
                  <c:v>696</c:v>
                </c:pt>
                <c:pt idx="12">
                  <c:v>724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196</c:v>
                </c:pt>
                <c:pt idx="3">
                  <c:v>250</c:v>
                </c:pt>
                <c:pt idx="6">
                  <c:v>281</c:v>
                </c:pt>
                <c:pt idx="9">
                  <c:v>345</c:v>
                </c:pt>
                <c:pt idx="12">
                  <c:v>404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2166</c:v>
                </c:pt>
                <c:pt idx="3">
                  <c:v>2138</c:v>
                </c:pt>
                <c:pt idx="6">
                  <c:v>2113</c:v>
                </c:pt>
                <c:pt idx="9">
                  <c:v>2078</c:v>
                </c:pt>
                <c:pt idx="12">
                  <c:v>2047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364</c:v>
                </c:pt>
                <c:pt idx="3">
                  <c:v>291</c:v>
                </c:pt>
                <c:pt idx="6">
                  <c:v>217</c:v>
                </c:pt>
                <c:pt idx="9">
                  <c:v>144</c:v>
                </c:pt>
                <c:pt idx="12">
                  <c:v>72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4377</c:v>
                </c:pt>
                <c:pt idx="3">
                  <c:v>4211</c:v>
                </c:pt>
                <c:pt idx="6">
                  <c:v>4096</c:v>
                </c:pt>
                <c:pt idx="9">
                  <c:v>4042</c:v>
                </c:pt>
                <c:pt idx="12">
                  <c:v>3891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1774320"/>
        <c:axId val="181774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2004</c:v>
                </c:pt>
                <c:pt idx="2">
                  <c:v>#N/A</c:v>
                </c:pt>
                <c:pt idx="3">
                  <c:v>#N/A</c:v>
                </c:pt>
                <c:pt idx="4">
                  <c:v>1699</c:v>
                </c:pt>
                <c:pt idx="5">
                  <c:v>#N/A</c:v>
                </c:pt>
                <c:pt idx="6">
                  <c:v>#N/A</c:v>
                </c:pt>
                <c:pt idx="7">
                  <c:v>1488</c:v>
                </c:pt>
                <c:pt idx="8">
                  <c:v>#N/A</c:v>
                </c:pt>
                <c:pt idx="9">
                  <c:v>#N/A</c:v>
                </c:pt>
                <c:pt idx="10">
                  <c:v>1203</c:v>
                </c:pt>
                <c:pt idx="11">
                  <c:v>#N/A</c:v>
                </c:pt>
                <c:pt idx="12">
                  <c:v>#N/A</c:v>
                </c:pt>
                <c:pt idx="13">
                  <c:v>969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1774320"/>
        <c:axId val="181774712"/>
      </c:lineChart>
      <c:catAx>
        <c:axId val="18177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774712"/>
        <c:crosses val="autoZero"/>
        <c:auto val="1"/>
        <c:lblAlgn val="ctr"/>
        <c:lblOffset val="100"/>
        <c:tickLblSkip val="1"/>
        <c:tickMarkSkip val="1"/>
        <c:noMultiLvlLbl val="0"/>
      </c:catAx>
      <c:valAx>
        <c:axId val="181774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77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(2)'!$G$51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9233-43A9-A794-CBFFB9A7DEF9}"/>
                </c:ext>
                <c:ext xmlns:c15="http://schemas.microsoft.com/office/drawing/2012/chart" uri="{CE6537A1-D6FC-4f65-9D91-7224C49458BB}">
                  <c15:dlblFieldTable>
                    <c15:dlblFTEntry>
                      <c15:txfldGUID>{7AC4BD21-B32D-472C-892B-6A25E5BB1113}</c15:txfldGUID>
                      <c15:f>'公会計指標分析・財政指標組合せ分析表 (2)'!$K$50</c15:f>
                      <c15:dlblFieldTableCache>
                        <c:ptCount val="1"/>
                        <c:pt idx="0">
                          <c:v>H24</c:v>
                        </c:pt>
                      </c15:dlblFieldTableCache>
                    </c15:dlblFTEntry>
                  </c15:dlblFieldTable>
                  <c15:showDataLabelsRange val="0"/>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9233-43A9-A794-CBFFB9A7DEF9}"/>
                </c:ext>
                <c:ext xmlns:c15="http://schemas.microsoft.com/office/drawing/2012/chart" uri="{CE6537A1-D6FC-4f65-9D91-7224C49458BB}">
                  <c15:dlblFieldTable>
                    <c15:dlblFTEntry>
                      <c15:txfldGUID>{8F3F344A-0E38-4911-995D-E6116D630AC7}</c15:txfldGUID>
                      <c15:f>'公会計指標分析・財政指標組合せ分析表 (2)'!$L$50</c15:f>
                      <c15:dlblFieldTableCache>
                        <c:ptCount val="1"/>
                        <c:pt idx="0">
                          <c:v>H25</c:v>
                        </c:pt>
                      </c15:dlblFieldTableCache>
                    </c15:dlblFTEntry>
                  </c15:dlblFieldTable>
                  <c15:showDataLabelsRange val="0"/>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9233-43A9-A794-CBFFB9A7DEF9}"/>
                </c:ext>
                <c:ext xmlns:c15="http://schemas.microsoft.com/office/drawing/2012/chart" uri="{CE6537A1-D6FC-4f65-9D91-7224C49458BB}">
                  <c15:dlblFieldTable>
                    <c15:dlblFTEntry>
                      <c15:txfldGUID>{9666ED11-6FB5-4563-961D-35EFEC3A1A98}</c15:txfldGUID>
                      <c15:f>'公会計指標分析・財政指標組合せ分析表 (2)'!$M$50</c15:f>
                      <c15:dlblFieldTableCache>
                        <c:ptCount val="1"/>
                        <c:pt idx="0">
                          <c:v>H26</c:v>
                        </c:pt>
                      </c15:dlblFieldTableCache>
                    </c15:dlblFTEntry>
                  </c15:dlblFieldTable>
                  <c15:showDataLabelsRange val="0"/>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9233-43A9-A794-CBFFB9A7DEF9}"/>
                </c:ext>
                <c:ext xmlns:c15="http://schemas.microsoft.com/office/drawing/2012/chart" uri="{CE6537A1-D6FC-4f65-9D91-7224C49458BB}">
                  <c15:dlblFieldTable>
                    <c15:dlblFTEntry>
                      <c15:txfldGUID>{9815A27F-FF34-4066-9A4D-A862FA955CF6}</c15:txfldGUID>
                      <c15:f>'公会計指標分析・財政指標組合せ分析表 (2)'!$N$50</c15:f>
                      <c15:dlblFieldTableCache>
                        <c:ptCount val="1"/>
                        <c:pt idx="0">
                          <c:v>H27</c:v>
                        </c:pt>
                      </c15:dlblFieldTableCache>
                    </c15:dlblFTEntry>
                  </c15:dlblFieldTable>
                  <c15:showDataLabelsRange val="0"/>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9233-43A9-A794-CBFFB9A7DEF9}"/>
                </c:ext>
                <c:ext xmlns:c15="http://schemas.microsoft.com/office/drawing/2012/chart" uri="{CE6537A1-D6FC-4f65-9D91-7224C49458BB}">
                  <c15:dlblFieldTable>
                    <c15:dlblFTEntry>
                      <c15:txfldGUID>{46A5F770-DEB0-4298-888B-59B0D15CCA31}</c15:txfldGUID>
                      <c15:f>'公会計指標分析・財政指標組合せ分析表 (2)'!$O$50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(2)'!$K$53:$O$53</c:f>
              <c:numCache>
                <c:formatCode>#,##0.0;"▲ "#,##0.0</c:formatCode>
                <c:ptCount val="5"/>
              </c:numCache>
            </c:numRef>
          </c:xVal>
          <c:yVal>
            <c:numRef>
              <c:f>'公会計指標分析・財政指標組合せ分析表 (2)'!$K$51:$O$51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9233-43A9-A794-CBFFB9A7DEF9}"/>
            </c:ext>
          </c:extLst>
        </c:ser>
        <c:ser>
          <c:idx val="1"/>
          <c:order val="1"/>
          <c:tx>
            <c:strRef>
              <c:f>'公会計指標分析・財政指標組合せ分析表 (2)'!$G$55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9233-43A9-A794-CBFFB9A7DEF9}"/>
                </c:ext>
                <c:ext xmlns:c15="http://schemas.microsoft.com/office/drawing/2012/chart" uri="{CE6537A1-D6FC-4f65-9D91-7224C49458BB}">
                  <c15:dlblFieldTable>
                    <c15:dlblFTEntry>
                      <c15:txfldGUID>{A495145A-30D3-4DE3-8704-C353E5EBEE1D}</c15:txfldGUID>
                      <c15:f>'公会計指標分析・財政指標組合せ分析表 (2)'!$K$50</c15:f>
                      <c15:dlblFieldTableCache>
                        <c:ptCount val="1"/>
                        <c:pt idx="0">
                          <c:v>H24</c:v>
                        </c:pt>
                      </c15:dlblFieldTableCache>
                    </c15:dlblFTEntry>
                  </c15:dlblFieldTable>
                  <c15:showDataLabelsRange val="0"/>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9233-43A9-A794-CBFFB9A7DEF9}"/>
                </c:ext>
                <c:ext xmlns:c15="http://schemas.microsoft.com/office/drawing/2012/chart" uri="{CE6537A1-D6FC-4f65-9D91-7224C49458BB}">
                  <c15:dlblFieldTable>
                    <c15:dlblFTEntry>
                      <c15:txfldGUID>{164DC2C9-FA1F-4C70-B973-CCADA8663F9C}</c15:txfldGUID>
                      <c15:f>'公会計指標分析・財政指標組合せ分析表 (2)'!$L$50</c15:f>
                      <c15:dlblFieldTableCache>
                        <c:ptCount val="1"/>
                        <c:pt idx="0">
                          <c:v>H25</c:v>
                        </c:pt>
                      </c15:dlblFieldTableCache>
                    </c15:dlblFTEntry>
                  </c15:dlblFieldTable>
                  <c15:showDataLabelsRange val="0"/>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9233-43A9-A794-CBFFB9A7DEF9}"/>
                </c:ext>
                <c:ext xmlns:c15="http://schemas.microsoft.com/office/drawing/2012/chart" uri="{CE6537A1-D6FC-4f65-9D91-7224C49458BB}">
                  <c15:dlblFieldTable>
                    <c15:dlblFTEntry>
                      <c15:txfldGUID>{DC256C90-DB6D-4F07-B743-6E3A5A2804A4}</c15:txfldGUID>
                      <c15:f>'公会計指標分析・財政指標組合せ分析表 (2)'!$M$50</c15:f>
                      <c15:dlblFieldTableCache>
                        <c:ptCount val="1"/>
                        <c:pt idx="0">
                          <c:v>H26</c:v>
                        </c:pt>
                      </c15:dlblFieldTableCache>
                    </c15:dlblFTEntry>
                  </c15:dlblFieldTable>
                  <c15:showDataLabelsRange val="0"/>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9233-43A9-A794-CBFFB9A7DEF9}"/>
                </c:ext>
                <c:ext xmlns:c15="http://schemas.microsoft.com/office/drawing/2012/chart" uri="{CE6537A1-D6FC-4f65-9D91-7224C49458BB}">
                  <c15:dlblFieldTable>
                    <c15:dlblFTEntry>
                      <c15:txfldGUID>{C8B58606-EA5B-4633-B412-FD42A44415A8}</c15:txfldGUID>
                      <c15:f>'公会計指標分析・財政指標組合せ分析表 (2)'!$N$50</c15:f>
                      <c15:dlblFieldTableCache>
                        <c:ptCount val="1"/>
                        <c:pt idx="0">
                          <c:v>H27</c:v>
                        </c:pt>
                      </c15:dlblFieldTableCache>
                    </c15:dlblFTEntry>
                  </c15:dlblFieldTable>
                  <c15:showDataLabelsRange val="0"/>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233-43A9-A794-CBFFB9A7DEF9}"/>
                </c:ext>
                <c:ext xmlns:c15="http://schemas.microsoft.com/office/drawing/2012/chart" uri="{CE6537A1-D6FC-4f65-9D91-7224C49458BB}">
                  <c15:dlblFieldTable>
                    <c15:dlblFTEntry>
                      <c15:txfldGUID>{233B6CF1-DBDE-4D94-A929-801DB0F8768A}</c15:txfldGUID>
                      <c15:f>'公会計指標分析・財政指標組合せ分析表 (2)'!$O$50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(2)'!$K$57:$O$57</c:f>
              <c:numCache>
                <c:formatCode>#,##0.0;"▲ "#,##0.0</c:formatCode>
                <c:ptCount val="5"/>
              </c:numCache>
            </c:numRef>
          </c:xVal>
          <c:yVal>
            <c:numRef>
              <c:f>'公会計指標分析・財政指標組合せ分析表 (2)'!$K$55:$O$55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9233-43A9-A794-CBFFB9A7DEF9}"/>
            </c:ext>
          </c:extLst>
        </c:ser>
        <c:dLbls>
          <c:showLegendKey val="0"/>
          <c:showVal val="0"/>
          <c:showCatName val="0"/>
          <c:showSerName val="0"/>
          <c:showPercent val="0"/>
          <c:showBubbleSize val="0"/>
        </c:dLbls>
        <c:axId val="181775496"/>
        <c:axId val="181775888"/>
      </c:scatterChart>
      <c:valAx>
        <c:axId val="1817754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775888"/>
        <c:crosses val="autoZero"/>
        <c:crossBetween val="midCat"/>
      </c:valAx>
      <c:valAx>
        <c:axId val="1817758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775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(2)'!$G$73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8898-44FC-A3A0-2C5ECE1B5C45}"/>
                </c:ext>
                <c:ext xmlns:c15="http://schemas.microsoft.com/office/drawing/2012/chart" uri="{CE6537A1-D6FC-4f65-9D91-7224C49458BB}">
                  <c15:layout/>
                  <c15:dlblFieldTable>
                    <c15:dlblFTEntry>
                      <c15:txfldGUID>{651C6C37-579C-43EE-95FB-1993CCA99139}</c15:txfldGUID>
                      <c15:f>'公会計指標分析・財政指標組合せ分析表 (2)'!$K$72</c15:f>
                      <c15:dlblFieldTableCache>
                        <c:ptCount val="1"/>
                        <c:pt idx="0">
                          <c:v>H24</c:v>
                        </c:pt>
                      </c15:dlblFieldTableCache>
                    </c15:dlblFTEntry>
                  </c15:dlblFieldTable>
                  <c15:showDataLabelsRange val="0"/>
                </c:ext>
              </c:extLst>
            </c:dLbl>
            <c:dLbl>
              <c:idx val="1"/>
              <c:layout/>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8898-44FC-A3A0-2C5ECE1B5C45}"/>
                </c:ext>
                <c:ext xmlns:c15="http://schemas.microsoft.com/office/drawing/2012/chart" uri="{CE6537A1-D6FC-4f65-9D91-7224C49458BB}">
                  <c15:layout/>
                  <c15:dlblFieldTable>
                    <c15:dlblFTEntry>
                      <c15:txfldGUID>{456A5834-489E-46F6-93AA-11BA7949F7AB}</c15:txfldGUID>
                      <c15:f>'公会計指標分析・財政指標組合せ分析表 (2)'!$L$72</c15:f>
                      <c15:dlblFieldTableCache>
                        <c:ptCount val="1"/>
                        <c:pt idx="0">
                          <c:v>H25</c:v>
                        </c:pt>
                      </c15:dlblFieldTableCache>
                    </c15:dlblFTEntry>
                  </c15:dlblFieldTable>
                  <c15:showDataLabelsRange val="0"/>
                </c:ext>
              </c:extLst>
            </c:dLbl>
            <c:dLbl>
              <c:idx val="2"/>
              <c:layout/>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8898-44FC-A3A0-2C5ECE1B5C45}"/>
                </c:ext>
                <c:ext xmlns:c15="http://schemas.microsoft.com/office/drawing/2012/chart" uri="{CE6537A1-D6FC-4f65-9D91-7224C49458BB}">
                  <c15:layout/>
                  <c15:dlblFieldTable>
                    <c15:dlblFTEntry>
                      <c15:txfldGUID>{F6799F0A-7C52-46AC-8AEC-BABA9162FBEF}</c15:txfldGUID>
                      <c15:f>'公会計指標分析・財政指標組合せ分析表 (2)'!$M$72</c15:f>
                      <c15:dlblFieldTableCache>
                        <c:ptCount val="1"/>
                        <c:pt idx="0">
                          <c:v>H26</c:v>
                        </c:pt>
                      </c15:dlblFieldTableCache>
                    </c15:dlblFTEntry>
                  </c15:dlblFieldTable>
                  <c15:showDataLabelsRange val="0"/>
                </c:ext>
              </c:extLst>
            </c:dLbl>
            <c:dLbl>
              <c:idx val="3"/>
              <c:layout/>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8898-44FC-A3A0-2C5ECE1B5C45}"/>
                </c:ext>
                <c:ext xmlns:c15="http://schemas.microsoft.com/office/drawing/2012/chart" uri="{CE6537A1-D6FC-4f65-9D91-7224C49458BB}">
                  <c15:layout/>
                  <c15:dlblFieldTable>
                    <c15:dlblFTEntry>
                      <c15:txfldGUID>{DF737E13-9F61-4EBB-A5F5-0607415D4E28}</c15:txfldGUID>
                      <c15:f>'公会計指標分析・財政指標組合せ分析表 (2)'!$N$72</c15:f>
                      <c15:dlblFieldTableCache>
                        <c:ptCount val="1"/>
                        <c:pt idx="0">
                          <c:v>H27</c:v>
                        </c:pt>
                      </c15:dlblFieldTableCache>
                    </c15:dlblFTEntry>
                  </c15:dlblFieldTable>
                  <c15:showDataLabelsRange val="0"/>
                </c:ext>
              </c:extLst>
            </c:dLbl>
            <c:dLbl>
              <c:idx val="4"/>
              <c:layout/>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8898-44FC-A3A0-2C5ECE1B5C45}"/>
                </c:ext>
                <c:ext xmlns:c15="http://schemas.microsoft.com/office/drawing/2012/chart" uri="{CE6537A1-D6FC-4f65-9D91-7224C49458BB}">
                  <c15:layout/>
                  <c15:dlblFieldTable>
                    <c15:dlblFTEntry>
                      <c15:txfldGUID>{DA033B6D-AC24-4927-85B7-7AC8F8EF5F36}</c15:txfldGUID>
                      <c15:f>'公会計指標分析・財政指標組合せ分析表 (2)'!$O$72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(2)'!$K$75:$O$75</c:f>
              <c:numCache>
                <c:formatCode>#,##0.0;"▲ "#,##0.0</c:formatCode>
                <c:ptCount val="5"/>
                <c:pt idx="0">
                  <c:v>13.6</c:v>
                </c:pt>
                <c:pt idx="1">
                  <c:v>13.1</c:v>
                </c:pt>
                <c:pt idx="2">
                  <c:v>11.3</c:v>
                </c:pt>
                <c:pt idx="3">
                  <c:v>9.6999999999999993</c:v>
                </c:pt>
                <c:pt idx="4">
                  <c:v>8.4</c:v>
                </c:pt>
              </c:numCache>
            </c:numRef>
          </c:xVal>
          <c:yVal>
            <c:numRef>
              <c:f>'公会計指標分析・財政指標組合せ分析表 (2)'!$K$73:$O$73</c:f>
              <c:numCache>
                <c:formatCode>#,##0.0;"▲ "#,##0.0</c:formatCode>
                <c:ptCount val="5"/>
                <c:pt idx="0">
                  <c:v>68.7</c:v>
                </c:pt>
                <c:pt idx="1">
                  <c:v>57.1</c:v>
                </c:pt>
                <c:pt idx="2">
                  <c:v>51</c:v>
                </c:pt>
                <c:pt idx="3">
                  <c:v>40.200000000000003</c:v>
                </c:pt>
                <c:pt idx="4">
                  <c:v>31.8</c:v>
                </c:pt>
              </c:numCache>
            </c:numRef>
          </c:yVal>
          <c:smooth val="0"/>
          <c:extLst xmlns:c16r2="http://schemas.microsoft.com/office/drawing/2015/06/chart">
            <c:ext xmlns:c16="http://schemas.microsoft.com/office/drawing/2014/chart" uri="{C3380CC4-5D6E-409C-BE32-E72D297353CC}">
              <c16:uniqueId val="{00000005-8898-44FC-A3A0-2C5ECE1B5C45}"/>
            </c:ext>
          </c:extLst>
        </c:ser>
        <c:ser>
          <c:idx val="1"/>
          <c:order val="1"/>
          <c:tx>
            <c:strRef>
              <c:f>'公会計指標分析・財政指標組合せ分析表 (2)'!$G$77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8898-44FC-A3A0-2C5ECE1B5C45}"/>
                </c:ext>
                <c:ext xmlns:c15="http://schemas.microsoft.com/office/drawing/2012/chart" uri="{CE6537A1-D6FC-4f65-9D91-7224C49458BB}">
                  <c15:layout/>
                  <c15:dlblFieldTable>
                    <c15:dlblFTEntry>
                      <c15:txfldGUID>{F9BD6B63-1912-40D9-8A61-6508E352A35E}</c15:txfldGUID>
                      <c15:f>'公会計指標分析・財政指標組合せ分析表 (2)'!$K$72</c15:f>
                      <c15:dlblFieldTableCache>
                        <c:ptCount val="1"/>
                        <c:pt idx="0">
                          <c:v>H24</c:v>
                        </c:pt>
                      </c15:dlblFieldTableCache>
                    </c15:dlblFTEntry>
                  </c15:dlblFieldTable>
                  <c15:showDataLabelsRange val="0"/>
                </c:ext>
              </c:extLst>
            </c:dLbl>
            <c:dLbl>
              <c:idx val="1"/>
              <c:layout/>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8898-44FC-A3A0-2C5ECE1B5C45}"/>
                </c:ext>
                <c:ext xmlns:c15="http://schemas.microsoft.com/office/drawing/2012/chart" uri="{CE6537A1-D6FC-4f65-9D91-7224C49458BB}">
                  <c15:layout/>
                  <c15:dlblFieldTable>
                    <c15:dlblFTEntry>
                      <c15:txfldGUID>{3DD06798-647C-48D0-A54D-4A538BDC95FD}</c15:txfldGUID>
                      <c15:f>'公会計指標分析・財政指標組合せ分析表 (2)'!$L$72</c15:f>
                      <c15:dlblFieldTableCache>
                        <c:ptCount val="1"/>
                        <c:pt idx="0">
                          <c:v>H25</c:v>
                        </c:pt>
                      </c15:dlblFieldTableCache>
                    </c15:dlblFTEntry>
                  </c15:dlblFieldTable>
                  <c15:showDataLabelsRange val="0"/>
                </c:ext>
              </c:extLst>
            </c:dLbl>
            <c:dLbl>
              <c:idx val="2"/>
              <c:layout/>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8898-44FC-A3A0-2C5ECE1B5C45}"/>
                </c:ext>
                <c:ext xmlns:c15="http://schemas.microsoft.com/office/drawing/2012/chart" uri="{CE6537A1-D6FC-4f65-9D91-7224C49458BB}">
                  <c15:layout/>
                  <c15:dlblFieldTable>
                    <c15:dlblFTEntry>
                      <c15:txfldGUID>{B4261C6D-D71B-42BA-939A-DDD2CAB2FA4F}</c15:txfldGUID>
                      <c15:f>'公会計指標分析・財政指標組合せ分析表 (2)'!$M$72</c15:f>
                      <c15:dlblFieldTableCache>
                        <c:ptCount val="1"/>
                        <c:pt idx="0">
                          <c:v>H26</c:v>
                        </c:pt>
                      </c15:dlblFieldTableCache>
                    </c15:dlblFTEntry>
                  </c15:dlblFieldTable>
                  <c15:showDataLabelsRange val="0"/>
                </c:ext>
              </c:extLst>
            </c:dLbl>
            <c:dLbl>
              <c:idx val="3"/>
              <c:layout/>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8898-44FC-A3A0-2C5ECE1B5C45}"/>
                </c:ext>
                <c:ext xmlns:c15="http://schemas.microsoft.com/office/drawing/2012/chart" uri="{CE6537A1-D6FC-4f65-9D91-7224C49458BB}">
                  <c15:layout/>
                  <c15:dlblFieldTable>
                    <c15:dlblFTEntry>
                      <c15:txfldGUID>{618EFA9A-54E2-45D8-86BB-8D5CE85F36BB}</c15:txfldGUID>
                      <c15:f>'公会計指標分析・財政指標組合せ分析表 (2)'!$N$72</c15:f>
                      <c15:dlblFieldTableCache>
                        <c:ptCount val="1"/>
                        <c:pt idx="0">
                          <c:v>H27</c:v>
                        </c:pt>
                      </c15:dlblFieldTableCache>
                    </c15:dlblFTEntry>
                  </c15:dlblFieldTable>
                  <c15:showDataLabelsRange val="0"/>
                </c:ext>
              </c:extLst>
            </c:dLbl>
            <c:dLbl>
              <c:idx val="4"/>
              <c:layout/>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898-44FC-A3A0-2C5ECE1B5C45}"/>
                </c:ext>
                <c:ext xmlns:c15="http://schemas.microsoft.com/office/drawing/2012/chart" uri="{CE6537A1-D6FC-4f65-9D91-7224C49458BB}">
                  <c15:layout/>
                  <c15:dlblFieldTable>
                    <c15:dlblFTEntry>
                      <c15:txfldGUID>{40AF0B13-CEFB-4515-9A95-DA9BEE81EB11}</c15:txfldGUID>
                      <c15:f>'公会計指標分析・財政指標組合せ分析表 (2)'!$O$72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 (2)'!$K$77:$O$77</c:f>
              <c:numCache>
                <c:formatCode>#,##0.0;"▲ "#,##0.0</c:formatCode>
                <c:ptCount val="5"/>
                <c:pt idx="0">
                  <c:v>34.299999999999997</c:v>
                </c:pt>
                <c:pt idx="1">
                  <c:v>24.3</c:v>
                </c:pt>
                <c:pt idx="2">
                  <c:v>0</c:v>
                </c:pt>
                <c:pt idx="3">
                  <c:v>20.2</c:v>
                </c:pt>
                <c:pt idx="4">
                  <c:v>38.5</c:v>
                </c:pt>
              </c:numCache>
            </c:numRef>
          </c:yVal>
          <c:smooth val="0"/>
          <c:extLst xmlns:c16r2="http://schemas.microsoft.com/office/drawing/2015/06/chart">
            <c:ext xmlns:c16="http://schemas.microsoft.com/office/drawing/2014/chart" uri="{C3380CC4-5D6E-409C-BE32-E72D297353CC}">
              <c16:uniqueId val="{0000000B-8898-44FC-A3A0-2C5ECE1B5C45}"/>
            </c:ext>
          </c:extLst>
        </c:ser>
        <c:dLbls>
          <c:showLegendKey val="0"/>
          <c:showVal val="0"/>
          <c:showCatName val="0"/>
          <c:showSerName val="0"/>
          <c:showPercent val="0"/>
          <c:showBubbleSize val="0"/>
        </c:dLbls>
        <c:axId val="242783616"/>
        <c:axId val="242784008"/>
      </c:scatterChart>
      <c:valAx>
        <c:axId val="242783616"/>
        <c:scaling>
          <c:orientation val="minMax"/>
          <c:max val="14.1"/>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784008"/>
        <c:crosses val="autoZero"/>
        <c:crossBetween val="midCat"/>
      </c:valAx>
      <c:valAx>
        <c:axId val="242784008"/>
        <c:scaling>
          <c:orientation val="minMax"/>
          <c:max val="8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783616"/>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起債を抑制することにより元利償還金は徐々に減少する傾向にあるため、実質公債費比率の低下に繋がっている。今後も引き続き町債に大きく依存しない財政運営に務める。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一般会計等に係る地方債の現在高および債務負担行為による支出予定額の減少により、将来負担額・将来負担比率は低下する傾向が続いている。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栃木県市貝町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12,016
11,859
64.25
5,914,219
5,085,524
759,187
3,416,095
3,890,772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栃木県市貝町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12,016
11,859
64.25
5,914,219
5,085,524
759,187
3,416,095
3,890,772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栃木県市貝町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12,016
11,859
64.25
5,914,219
5,085,524
759,187
3,416,095
3,890,772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栃木県市貝町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12,016
11,859
64.25
5,914,219
5,085,524
759,187
3,416,095
3,890,772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大型事業所等の影響により類似団体を上回る税収があるため、全国平均および県平均を上回っている。近年は横ばいとなっており、町税の徴収強化等さらなる歳入確保に努める。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126471</xdr:rowOff>
    </xdr:from>
    <xdr:to>
      <xdr:col>7</xdr:col>
      <xdr:colOff>152400</xdr:colOff>
      <xdr:row>41</xdr:row>
      <xdr:rowOff>126471</xdr:rowOff>
    </xdr:to>
    <xdr:cxnSp macro="">
      <xdr:nvCxnSpPr>
        <xdr:cNvPr id="71" name="直線コネクタ 70"/>
        <xdr:cNvCxnSpPr/>
      </xdr:nvCxnSpPr>
      <xdr:spPr>
        <a:xfrm>
          <a:off x="4114800" y="71559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126471</xdr:rowOff>
    </xdr:from>
    <xdr:to>
      <xdr:col>6</xdr:col>
      <xdr:colOff>0</xdr:colOff>
      <xdr:row>41</xdr:row>
      <xdr:rowOff>126471</xdr:rowOff>
    </xdr:to>
    <xdr:cxnSp macro="">
      <xdr:nvCxnSpPr>
        <xdr:cNvPr id="74" name="直線コネクタ 73"/>
        <xdr:cNvCxnSpPr/>
      </xdr:nvCxnSpPr>
      <xdr:spPr>
        <a:xfrm>
          <a:off x="3225800" y="71559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126471</xdr:rowOff>
    </xdr:from>
    <xdr:to>
      <xdr:col>4</xdr:col>
      <xdr:colOff>482600</xdr:colOff>
      <xdr:row>41</xdr:row>
      <xdr:rowOff>146579</xdr:rowOff>
    </xdr:to>
    <xdr:cxnSp macro="">
      <xdr:nvCxnSpPr>
        <xdr:cNvPr id="77" name="直線コネクタ 76"/>
        <xdr:cNvCxnSpPr/>
      </xdr:nvCxnSpPr>
      <xdr:spPr>
        <a:xfrm flipV="1">
          <a:off x="2336800" y="71559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9" name="テキスト ボックス 78"/>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146579</xdr:rowOff>
    </xdr:from>
    <xdr:to>
      <xdr:col>3</xdr:col>
      <xdr:colOff>279400</xdr:colOff>
      <xdr:row>41</xdr:row>
      <xdr:rowOff>156633</xdr:rowOff>
    </xdr:to>
    <xdr:cxnSp macro="">
      <xdr:nvCxnSpPr>
        <xdr:cNvPr id="80" name="直線コネクタ 79"/>
        <xdr:cNvCxnSpPr/>
      </xdr:nvCxnSpPr>
      <xdr:spPr>
        <a:xfrm flipV="1">
          <a:off x="1447800" y="71760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20231</xdr:rowOff>
    </xdr:from>
    <xdr:ext cx="762000" cy="259045"/>
    <xdr:sp macro="" textlink="">
      <xdr:nvSpPr>
        <xdr:cNvPr id="82" name="テキスト ボックス 81"/>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4" name="テキスト ボックス 83"/>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75671</xdr:rowOff>
    </xdr:from>
    <xdr:to>
      <xdr:col>7</xdr:col>
      <xdr:colOff>203200</xdr:colOff>
      <xdr:row>42</xdr:row>
      <xdr:rowOff>5821</xdr:rowOff>
    </xdr:to>
    <xdr:sp macro="" textlink="">
      <xdr:nvSpPr>
        <xdr:cNvPr id="90" name="円/楕円 89"/>
        <xdr:cNvSpPr/>
      </xdr:nvSpPr>
      <xdr:spPr>
        <a:xfrm>
          <a:off x="49022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92198</xdr:rowOff>
    </xdr:from>
    <xdr:ext cx="762000" cy="259045"/>
    <xdr:sp macro="" textlink="">
      <xdr:nvSpPr>
        <xdr:cNvPr id="91" name="財政力該当値テキスト"/>
        <xdr:cNvSpPr txBox="1"/>
      </xdr:nvSpPr>
      <xdr:spPr>
        <a:xfrm>
          <a:off x="5041900" y="695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75671</xdr:rowOff>
    </xdr:from>
    <xdr:to>
      <xdr:col>6</xdr:col>
      <xdr:colOff>50800</xdr:colOff>
      <xdr:row>42</xdr:row>
      <xdr:rowOff>5821</xdr:rowOff>
    </xdr:to>
    <xdr:sp macro="" textlink="">
      <xdr:nvSpPr>
        <xdr:cNvPr id="92" name="円/楕円 91"/>
        <xdr:cNvSpPr/>
      </xdr:nvSpPr>
      <xdr:spPr>
        <a:xfrm>
          <a:off x="4064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15998</xdr:rowOff>
    </xdr:from>
    <xdr:ext cx="736600" cy="259045"/>
    <xdr:sp macro="" textlink="">
      <xdr:nvSpPr>
        <xdr:cNvPr id="93" name="テキスト ボックス 92"/>
        <xdr:cNvSpPr txBox="1"/>
      </xdr:nvSpPr>
      <xdr:spPr>
        <a:xfrm>
          <a:off x="3733800" y="6873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75671</xdr:rowOff>
    </xdr:from>
    <xdr:to>
      <xdr:col>4</xdr:col>
      <xdr:colOff>533400</xdr:colOff>
      <xdr:row>42</xdr:row>
      <xdr:rowOff>5821</xdr:rowOff>
    </xdr:to>
    <xdr:sp macro="" textlink="">
      <xdr:nvSpPr>
        <xdr:cNvPr id="94" name="円/楕円 93"/>
        <xdr:cNvSpPr/>
      </xdr:nvSpPr>
      <xdr:spPr>
        <a:xfrm>
          <a:off x="3175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15998</xdr:rowOff>
    </xdr:from>
    <xdr:ext cx="762000" cy="259045"/>
    <xdr:sp macro="" textlink="">
      <xdr:nvSpPr>
        <xdr:cNvPr id="95" name="テキスト ボックス 94"/>
        <xdr:cNvSpPr txBox="1"/>
      </xdr:nvSpPr>
      <xdr:spPr>
        <a:xfrm>
          <a:off x="2844800" y="687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95779</xdr:rowOff>
    </xdr:from>
    <xdr:to>
      <xdr:col>3</xdr:col>
      <xdr:colOff>330200</xdr:colOff>
      <xdr:row>42</xdr:row>
      <xdr:rowOff>25929</xdr:rowOff>
    </xdr:to>
    <xdr:sp macro="" textlink="">
      <xdr:nvSpPr>
        <xdr:cNvPr id="96" name="円/楕円 95"/>
        <xdr:cNvSpPr/>
      </xdr:nvSpPr>
      <xdr:spPr>
        <a:xfrm>
          <a:off x="2286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36106</xdr:rowOff>
    </xdr:from>
    <xdr:ext cx="762000" cy="259045"/>
    <xdr:sp macro="" textlink="">
      <xdr:nvSpPr>
        <xdr:cNvPr id="97" name="テキスト ボックス 96"/>
        <xdr:cNvSpPr txBox="1"/>
      </xdr:nvSpPr>
      <xdr:spPr>
        <a:xfrm>
          <a:off x="1955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8" name="円/楕円 97"/>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9" name="テキスト ボックス 9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償還のピークを越えたことで、昨年度より減少傾向にある。今後は公共施設の老朽化等により公債費の増が見込まれるため、事業の見直しを含めた慎重な財政運営を図るとともに、計画的な資金の涵養に努める。</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68580</xdr:rowOff>
    </xdr:to>
    <xdr:cxnSp macro="">
      <xdr:nvCxnSpPr>
        <xdr:cNvPr id="132" name="直線コネクタ 131"/>
        <xdr:cNvCxnSpPr/>
      </xdr:nvCxnSpPr>
      <xdr:spPr>
        <a:xfrm flipV="1">
          <a:off x="4114800" y="1065504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63</xdr:row>
      <xdr:rowOff>32258</xdr:rowOff>
    </xdr:to>
    <xdr:cxnSp macro="">
      <xdr:nvCxnSpPr>
        <xdr:cNvPr id="135" name="直線コネクタ 134"/>
        <xdr:cNvCxnSpPr/>
      </xdr:nvCxnSpPr>
      <xdr:spPr>
        <a:xfrm flipV="1">
          <a:off x="3225800" y="1069848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32258</xdr:rowOff>
    </xdr:from>
    <xdr:to>
      <xdr:col>4</xdr:col>
      <xdr:colOff>482600</xdr:colOff>
      <xdr:row>64</xdr:row>
      <xdr:rowOff>49022</xdr:rowOff>
    </xdr:to>
    <xdr:cxnSp macro="">
      <xdr:nvCxnSpPr>
        <xdr:cNvPr id="138" name="直線コネクタ 137"/>
        <xdr:cNvCxnSpPr/>
      </xdr:nvCxnSpPr>
      <xdr:spPr>
        <a:xfrm flipV="1">
          <a:off x="2336800" y="1083360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40" name="テキスト ボックス 139"/>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27432</xdr:rowOff>
    </xdr:from>
    <xdr:to>
      <xdr:col>3</xdr:col>
      <xdr:colOff>279400</xdr:colOff>
      <xdr:row>64</xdr:row>
      <xdr:rowOff>49022</xdr:rowOff>
    </xdr:to>
    <xdr:cxnSp macro="">
      <xdr:nvCxnSpPr>
        <xdr:cNvPr id="141" name="直線コネクタ 140"/>
        <xdr:cNvCxnSpPr/>
      </xdr:nvCxnSpPr>
      <xdr:spPr>
        <a:xfrm>
          <a:off x="1447800" y="1082878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43" name="テキスト ボックス 142"/>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45" name="テキスト ボックス 14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145796</xdr:rowOff>
    </xdr:from>
    <xdr:to>
      <xdr:col>7</xdr:col>
      <xdr:colOff>203200</xdr:colOff>
      <xdr:row>62</xdr:row>
      <xdr:rowOff>75946</xdr:rowOff>
    </xdr:to>
    <xdr:sp macro="" textlink="">
      <xdr:nvSpPr>
        <xdr:cNvPr id="151" name="円/楕円 150"/>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162323</xdr:rowOff>
    </xdr:from>
    <xdr:ext cx="762000" cy="259045"/>
    <xdr:sp macro="" textlink="">
      <xdr:nvSpPr>
        <xdr:cNvPr id="152" name="財政構造の弾力性該当値テキスト"/>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3" name="円/楕円 152"/>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4" name="テキスト ボックス 153"/>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152908</xdr:rowOff>
    </xdr:from>
    <xdr:to>
      <xdr:col>4</xdr:col>
      <xdr:colOff>533400</xdr:colOff>
      <xdr:row>63</xdr:row>
      <xdr:rowOff>83058</xdr:rowOff>
    </xdr:to>
    <xdr:sp macro="" textlink="">
      <xdr:nvSpPr>
        <xdr:cNvPr id="155" name="円/楕円 154"/>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67835</xdr:rowOff>
    </xdr:from>
    <xdr:ext cx="762000" cy="259045"/>
    <xdr:sp macro="" textlink="">
      <xdr:nvSpPr>
        <xdr:cNvPr id="156" name="テキスト ボックス 155"/>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169672</xdr:rowOff>
    </xdr:from>
    <xdr:to>
      <xdr:col>3</xdr:col>
      <xdr:colOff>330200</xdr:colOff>
      <xdr:row>64</xdr:row>
      <xdr:rowOff>99822</xdr:rowOff>
    </xdr:to>
    <xdr:sp macro="" textlink="">
      <xdr:nvSpPr>
        <xdr:cNvPr id="157" name="円/楕円 156"/>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84599</xdr:rowOff>
    </xdr:from>
    <xdr:ext cx="762000" cy="259045"/>
    <xdr:sp macro="" textlink="">
      <xdr:nvSpPr>
        <xdr:cNvPr id="158" name="テキスト ボックス 157"/>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148082</xdr:rowOff>
    </xdr:from>
    <xdr:to>
      <xdr:col>2</xdr:col>
      <xdr:colOff>127000</xdr:colOff>
      <xdr:row>63</xdr:row>
      <xdr:rowOff>78232</xdr:rowOff>
    </xdr:to>
    <xdr:sp macro="" textlink="">
      <xdr:nvSpPr>
        <xdr:cNvPr id="159" name="円/楕円 158"/>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63009</xdr:rowOff>
    </xdr:from>
    <xdr:ext cx="762000" cy="259045"/>
    <xdr:sp macro="" textlink="">
      <xdr:nvSpPr>
        <xdr:cNvPr id="160" name="テキスト ボックス 159"/>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[158,125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やや増加傾向にあるが、類似団体平均を下回っている。定員管理の徹底により人件費の抑制は図れているため、増加の要因は委託料をはじめとした物件費の増である。事務的経費の合理化を進め、物件費の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88195</xdr:rowOff>
    </xdr:from>
    <xdr:to>
      <xdr:col>7</xdr:col>
      <xdr:colOff>152400</xdr:colOff>
      <xdr:row>82</xdr:row>
      <xdr:rowOff>102712</xdr:rowOff>
    </xdr:to>
    <xdr:cxnSp macro="">
      <xdr:nvCxnSpPr>
        <xdr:cNvPr id="193" name="直線コネクタ 192"/>
        <xdr:cNvCxnSpPr/>
      </xdr:nvCxnSpPr>
      <xdr:spPr>
        <a:xfrm>
          <a:off x="4114800" y="14147095"/>
          <a:ext cx="8382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30345</xdr:rowOff>
    </xdr:from>
    <xdr:to>
      <xdr:col>6</xdr:col>
      <xdr:colOff>0</xdr:colOff>
      <xdr:row>82</xdr:row>
      <xdr:rowOff>88195</xdr:rowOff>
    </xdr:to>
    <xdr:cxnSp macro="">
      <xdr:nvCxnSpPr>
        <xdr:cNvPr id="196" name="直線コネクタ 195"/>
        <xdr:cNvCxnSpPr/>
      </xdr:nvCxnSpPr>
      <xdr:spPr>
        <a:xfrm>
          <a:off x="3225800" y="14089245"/>
          <a:ext cx="889000" cy="5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140664</xdr:rowOff>
    </xdr:from>
    <xdr:to>
      <xdr:col>4</xdr:col>
      <xdr:colOff>482600</xdr:colOff>
      <xdr:row>82</xdr:row>
      <xdr:rowOff>30345</xdr:rowOff>
    </xdr:to>
    <xdr:cxnSp macro="">
      <xdr:nvCxnSpPr>
        <xdr:cNvPr id="199" name="直線コネクタ 198"/>
        <xdr:cNvCxnSpPr/>
      </xdr:nvCxnSpPr>
      <xdr:spPr>
        <a:xfrm>
          <a:off x="2336800" y="14028114"/>
          <a:ext cx="8890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1" name="テキスト ボックス 200"/>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125318</xdr:rowOff>
    </xdr:from>
    <xdr:to>
      <xdr:col>3</xdr:col>
      <xdr:colOff>279400</xdr:colOff>
      <xdr:row>81</xdr:row>
      <xdr:rowOff>140664</xdr:rowOff>
    </xdr:to>
    <xdr:cxnSp macro="">
      <xdr:nvCxnSpPr>
        <xdr:cNvPr id="202" name="直線コネクタ 201"/>
        <xdr:cNvCxnSpPr/>
      </xdr:nvCxnSpPr>
      <xdr:spPr>
        <a:xfrm>
          <a:off x="1447800" y="14012768"/>
          <a:ext cx="889000" cy="1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121184</xdr:rowOff>
    </xdr:from>
    <xdr:ext cx="762000" cy="259045"/>
    <xdr:sp macro="" textlink="">
      <xdr:nvSpPr>
        <xdr:cNvPr id="204" name="テキスト ボックス 203"/>
        <xdr:cNvSpPr txBox="1"/>
      </xdr:nvSpPr>
      <xdr:spPr>
        <a:xfrm>
          <a:off x="1955800" y="141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90549</xdr:rowOff>
    </xdr:from>
    <xdr:ext cx="762000" cy="259045"/>
    <xdr:sp macro="" textlink="">
      <xdr:nvSpPr>
        <xdr:cNvPr id="206" name="テキスト ボックス 205"/>
        <xdr:cNvSpPr txBox="1"/>
      </xdr:nvSpPr>
      <xdr:spPr>
        <a:xfrm>
          <a:off x="1066800" y="141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51912</xdr:rowOff>
    </xdr:from>
    <xdr:to>
      <xdr:col>7</xdr:col>
      <xdr:colOff>203200</xdr:colOff>
      <xdr:row>82</xdr:row>
      <xdr:rowOff>153512</xdr:rowOff>
    </xdr:to>
    <xdr:sp macro="" textlink="">
      <xdr:nvSpPr>
        <xdr:cNvPr id="212" name="円/楕円 211"/>
        <xdr:cNvSpPr/>
      </xdr:nvSpPr>
      <xdr:spPr>
        <a:xfrm>
          <a:off x="4902200" y="141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68439</xdr:rowOff>
    </xdr:from>
    <xdr:ext cx="762000" cy="259045"/>
    <xdr:sp macro="" textlink="">
      <xdr:nvSpPr>
        <xdr:cNvPr id="213" name="人件費・物件費等の状況該当値テキスト"/>
        <xdr:cNvSpPr txBox="1"/>
      </xdr:nvSpPr>
      <xdr:spPr>
        <a:xfrm>
          <a:off x="5041900" y="1395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158,125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37395</xdr:rowOff>
    </xdr:from>
    <xdr:to>
      <xdr:col>6</xdr:col>
      <xdr:colOff>50800</xdr:colOff>
      <xdr:row>82</xdr:row>
      <xdr:rowOff>138995</xdr:rowOff>
    </xdr:to>
    <xdr:sp macro="" textlink="">
      <xdr:nvSpPr>
        <xdr:cNvPr id="214" name="円/楕円 213"/>
        <xdr:cNvSpPr/>
      </xdr:nvSpPr>
      <xdr:spPr>
        <a:xfrm>
          <a:off x="4064000" y="140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149172</xdr:rowOff>
    </xdr:from>
    <xdr:ext cx="736600" cy="259045"/>
    <xdr:sp macro="" textlink="">
      <xdr:nvSpPr>
        <xdr:cNvPr id="215" name="テキスト ボックス 214"/>
        <xdr:cNvSpPr txBox="1"/>
      </xdr:nvSpPr>
      <xdr:spPr>
        <a:xfrm>
          <a:off x="3733800" y="138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155,117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150995</xdr:rowOff>
    </xdr:from>
    <xdr:to>
      <xdr:col>4</xdr:col>
      <xdr:colOff>533400</xdr:colOff>
      <xdr:row>82</xdr:row>
      <xdr:rowOff>81145</xdr:rowOff>
    </xdr:to>
    <xdr:sp macro="" textlink="">
      <xdr:nvSpPr>
        <xdr:cNvPr id="216" name="円/楕円 215"/>
        <xdr:cNvSpPr/>
      </xdr:nvSpPr>
      <xdr:spPr>
        <a:xfrm>
          <a:off x="3175000" y="1403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91322</xdr:rowOff>
    </xdr:from>
    <xdr:ext cx="762000" cy="259045"/>
    <xdr:sp macro="" textlink="">
      <xdr:nvSpPr>
        <xdr:cNvPr id="217" name="テキスト ボックス 216"/>
        <xdr:cNvSpPr txBox="1"/>
      </xdr:nvSpPr>
      <xdr:spPr>
        <a:xfrm>
          <a:off x="2844800" y="1380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143,130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89864</xdr:rowOff>
    </xdr:from>
    <xdr:to>
      <xdr:col>3</xdr:col>
      <xdr:colOff>330200</xdr:colOff>
      <xdr:row>82</xdr:row>
      <xdr:rowOff>20014</xdr:rowOff>
    </xdr:to>
    <xdr:sp macro="" textlink="">
      <xdr:nvSpPr>
        <xdr:cNvPr id="218" name="円/楕円 217"/>
        <xdr:cNvSpPr/>
      </xdr:nvSpPr>
      <xdr:spPr>
        <a:xfrm>
          <a:off x="2286000" y="1397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30191</xdr:rowOff>
    </xdr:from>
    <xdr:ext cx="762000" cy="259045"/>
    <xdr:sp macro="" textlink="">
      <xdr:nvSpPr>
        <xdr:cNvPr id="219" name="テキスト ボックス 218"/>
        <xdr:cNvSpPr txBox="1"/>
      </xdr:nvSpPr>
      <xdr:spPr>
        <a:xfrm>
          <a:off x="1955800" y="1374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130,463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74518</xdr:rowOff>
    </xdr:from>
    <xdr:to>
      <xdr:col>2</xdr:col>
      <xdr:colOff>127000</xdr:colOff>
      <xdr:row>82</xdr:row>
      <xdr:rowOff>4668</xdr:rowOff>
    </xdr:to>
    <xdr:sp macro="" textlink="">
      <xdr:nvSpPr>
        <xdr:cNvPr id="220" name="円/楕円 219"/>
        <xdr:cNvSpPr/>
      </xdr:nvSpPr>
      <xdr:spPr>
        <a:xfrm>
          <a:off x="1397000" y="139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14845</xdr:rowOff>
    </xdr:from>
    <xdr:ext cx="762000" cy="259045"/>
    <xdr:sp macro="" textlink="">
      <xdr:nvSpPr>
        <xdr:cNvPr id="221" name="テキスト ボックス 220"/>
        <xdr:cNvSpPr txBox="1"/>
      </xdr:nvSpPr>
      <xdr:spPr>
        <a:xfrm>
          <a:off x="1066800" y="1373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1.8</a:t>
          </a:r>
          <a:r>
            <a:rPr kumimoji="1" lang="ja-JP" altLang="en-US" sz="1300">
              <a:latin typeface="ＭＳ Ｐゴシック"/>
            </a:rPr>
            <a:t>ポイント上回っている。年功的な要素が強い給与構造を見直し、職務・職責に応じた構造への転換に努め、給与の適正化を図る。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17018</xdr:rowOff>
    </xdr:to>
    <xdr:cxnSp macro="">
      <xdr:nvCxnSpPr>
        <xdr:cNvPr id="248" name="直線コネクタ 247"/>
        <xdr:cNvCxnSpPr/>
      </xdr:nvCxnSpPr>
      <xdr:spPr>
        <a:xfrm flipV="1">
          <a:off x="17018000" y="13823187"/>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49"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0" name="直線コネクタ 249"/>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1"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2" name="直線コネクタ 251"/>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51054</xdr:rowOff>
    </xdr:from>
    <xdr:to>
      <xdr:col>24</xdr:col>
      <xdr:colOff>558800</xdr:colOff>
      <xdr:row>85</xdr:row>
      <xdr:rowOff>99313</xdr:rowOff>
    </xdr:to>
    <xdr:cxnSp macro="">
      <xdr:nvCxnSpPr>
        <xdr:cNvPr id="253" name="直線コネクタ 252"/>
        <xdr:cNvCxnSpPr/>
      </xdr:nvCxnSpPr>
      <xdr:spPr>
        <a:xfrm>
          <a:off x="16179800" y="1462430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62755</xdr:rowOff>
    </xdr:from>
    <xdr:ext cx="762000" cy="259045"/>
    <xdr:sp macro="" textlink="">
      <xdr:nvSpPr>
        <xdr:cNvPr id="254" name="給与水準   （国との比較）平均値テキスト"/>
        <xdr:cNvSpPr txBox="1"/>
      </xdr:nvSpPr>
      <xdr:spPr>
        <a:xfrm>
          <a:off x="17106900" y="1429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46228</xdr:rowOff>
    </xdr:from>
    <xdr:to>
      <xdr:col>24</xdr:col>
      <xdr:colOff>609600</xdr:colOff>
      <xdr:row>84</xdr:row>
      <xdr:rowOff>147828</xdr:rowOff>
    </xdr:to>
    <xdr:sp macro="" textlink="">
      <xdr:nvSpPr>
        <xdr:cNvPr id="255" name="フローチャート : 判断 254"/>
        <xdr:cNvSpPr/>
      </xdr:nvSpPr>
      <xdr:spPr>
        <a:xfrm>
          <a:off x="16967200" y="1444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85</xdr:row>
      <xdr:rowOff>51054</xdr:rowOff>
    </xdr:to>
    <xdr:cxnSp macro="">
      <xdr:nvCxnSpPr>
        <xdr:cNvPr id="256" name="直線コネクタ 255"/>
        <xdr:cNvCxnSpPr/>
      </xdr:nvCxnSpPr>
      <xdr:spPr>
        <a:xfrm>
          <a:off x="15290800" y="145084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7" name="フローチャート : 判断 256"/>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58" name="テキスト ボックス 257"/>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85</xdr:row>
      <xdr:rowOff>41402</xdr:rowOff>
    </xdr:to>
    <xdr:cxnSp macro="">
      <xdr:nvCxnSpPr>
        <xdr:cNvPr id="259" name="直線コネクタ 258"/>
        <xdr:cNvCxnSpPr/>
      </xdr:nvCxnSpPr>
      <xdr:spPr>
        <a:xfrm flipV="1">
          <a:off x="14401800" y="145084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7620</xdr:rowOff>
    </xdr:from>
    <xdr:to>
      <xdr:col>22</xdr:col>
      <xdr:colOff>254000</xdr:colOff>
      <xdr:row>84</xdr:row>
      <xdr:rowOff>109220</xdr:rowOff>
    </xdr:to>
    <xdr:sp macro="" textlink="">
      <xdr:nvSpPr>
        <xdr:cNvPr id="260" name="フローチャート : 判断 259"/>
        <xdr:cNvSpPr/>
      </xdr:nvSpPr>
      <xdr:spPr>
        <a:xfrm>
          <a:off x="15240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61" name="テキスト ボックス 260"/>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41402</xdr:rowOff>
    </xdr:from>
    <xdr:to>
      <xdr:col>21</xdr:col>
      <xdr:colOff>0</xdr:colOff>
      <xdr:row>89</xdr:row>
      <xdr:rowOff>50546</xdr:rowOff>
    </xdr:to>
    <xdr:cxnSp macro="">
      <xdr:nvCxnSpPr>
        <xdr:cNvPr id="262" name="直線コネクタ 261"/>
        <xdr:cNvCxnSpPr/>
      </xdr:nvCxnSpPr>
      <xdr:spPr>
        <a:xfrm flipV="1">
          <a:off x="13512800" y="14614652"/>
          <a:ext cx="889000" cy="6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3" name="フローチャート : 判断 262"/>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4" name="テキスト ボックス 26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74676</xdr:rowOff>
    </xdr:from>
    <xdr:to>
      <xdr:col>19</xdr:col>
      <xdr:colOff>533400</xdr:colOff>
      <xdr:row>89</xdr:row>
      <xdr:rowOff>4826</xdr:rowOff>
    </xdr:to>
    <xdr:sp macro="" textlink="">
      <xdr:nvSpPr>
        <xdr:cNvPr id="265" name="フローチャート : 判断 264"/>
        <xdr:cNvSpPr/>
      </xdr:nvSpPr>
      <xdr:spPr>
        <a:xfrm>
          <a:off x="13462000" y="151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15003</xdr:rowOff>
    </xdr:from>
    <xdr:ext cx="762000" cy="259045"/>
    <xdr:sp macro="" textlink="">
      <xdr:nvSpPr>
        <xdr:cNvPr id="266" name="テキスト ボックス 265"/>
        <xdr:cNvSpPr txBox="1"/>
      </xdr:nvSpPr>
      <xdr:spPr>
        <a:xfrm>
          <a:off x="13131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48513</xdr:rowOff>
    </xdr:from>
    <xdr:to>
      <xdr:col>24</xdr:col>
      <xdr:colOff>609600</xdr:colOff>
      <xdr:row>85</xdr:row>
      <xdr:rowOff>150113</xdr:rowOff>
    </xdr:to>
    <xdr:sp macro="" textlink="">
      <xdr:nvSpPr>
        <xdr:cNvPr id="272" name="円/楕円 271"/>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20590</xdr:rowOff>
    </xdr:from>
    <xdr:ext cx="762000" cy="259045"/>
    <xdr:sp macro="" textlink="">
      <xdr:nvSpPr>
        <xdr:cNvPr id="273" name="給与水準   （国との比較）該当値テキスト"/>
        <xdr:cNvSpPr txBox="1"/>
      </xdr:nvSpPr>
      <xdr:spPr>
        <a:xfrm>
          <a:off x="17106900" y="145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254</xdr:rowOff>
    </xdr:from>
    <xdr:to>
      <xdr:col>23</xdr:col>
      <xdr:colOff>457200</xdr:colOff>
      <xdr:row>85</xdr:row>
      <xdr:rowOff>101854</xdr:rowOff>
    </xdr:to>
    <xdr:sp macro="" textlink="">
      <xdr:nvSpPr>
        <xdr:cNvPr id="274" name="円/楕円 273"/>
        <xdr:cNvSpPr/>
      </xdr:nvSpPr>
      <xdr:spPr>
        <a:xfrm>
          <a:off x="16129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86631</xdr:rowOff>
    </xdr:from>
    <xdr:ext cx="736600" cy="259045"/>
    <xdr:sp macro="" textlink="">
      <xdr:nvSpPr>
        <xdr:cNvPr id="275" name="テキスト ボックス 274"/>
        <xdr:cNvSpPr txBox="1"/>
      </xdr:nvSpPr>
      <xdr:spPr>
        <a:xfrm>
          <a:off x="15798800" y="1465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6" name="円/楕円 275"/>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77" name="テキスト ボックス 276"/>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162052</xdr:rowOff>
    </xdr:from>
    <xdr:to>
      <xdr:col>21</xdr:col>
      <xdr:colOff>50800</xdr:colOff>
      <xdr:row>85</xdr:row>
      <xdr:rowOff>92202</xdr:rowOff>
    </xdr:to>
    <xdr:sp macro="" textlink="">
      <xdr:nvSpPr>
        <xdr:cNvPr id="278" name="円/楕円 277"/>
        <xdr:cNvSpPr/>
      </xdr:nvSpPr>
      <xdr:spPr>
        <a:xfrm>
          <a:off x="14351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76979</xdr:rowOff>
    </xdr:from>
    <xdr:ext cx="762000" cy="259045"/>
    <xdr:sp macro="" textlink="">
      <xdr:nvSpPr>
        <xdr:cNvPr id="279" name="テキスト ボックス 278"/>
        <xdr:cNvSpPr txBox="1"/>
      </xdr:nvSpPr>
      <xdr:spPr>
        <a:xfrm>
          <a:off x="14020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171196</xdr:rowOff>
    </xdr:from>
    <xdr:to>
      <xdr:col>19</xdr:col>
      <xdr:colOff>533400</xdr:colOff>
      <xdr:row>89</xdr:row>
      <xdr:rowOff>101346</xdr:rowOff>
    </xdr:to>
    <xdr:sp macro="" textlink="">
      <xdr:nvSpPr>
        <xdr:cNvPr id="280" name="円/楕円 279"/>
        <xdr:cNvSpPr/>
      </xdr:nvSpPr>
      <xdr:spPr>
        <a:xfrm>
          <a:off x="13462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86123</xdr:rowOff>
    </xdr:from>
    <xdr:ext cx="762000" cy="259045"/>
    <xdr:sp macro="" textlink="">
      <xdr:nvSpPr>
        <xdr:cNvPr id="281" name="テキスト ボックス 280"/>
        <xdr:cNvSpPr txBox="1"/>
      </xdr:nvSpPr>
      <xdr:spPr>
        <a:xfrm>
          <a:off x="13131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定員管理は徹底しており、継続して類似団体平均を下回っている。今後も引き続き事業・事務内容の見直し、民間委託等の推進を図り適正な定員管理に努める。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1" name="直線コネクタ 310"/>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2"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3" name="直線コネクタ 312"/>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4"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5" name="直線コネクタ 314"/>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149394</xdr:rowOff>
    </xdr:from>
    <xdr:to>
      <xdr:col>24</xdr:col>
      <xdr:colOff>558800</xdr:colOff>
      <xdr:row>59</xdr:row>
      <xdr:rowOff>155025</xdr:rowOff>
    </xdr:to>
    <xdr:cxnSp macro="">
      <xdr:nvCxnSpPr>
        <xdr:cNvPr id="316" name="直線コネクタ 315"/>
        <xdr:cNvCxnSpPr/>
      </xdr:nvCxnSpPr>
      <xdr:spPr>
        <a:xfrm flipV="1">
          <a:off x="16179800" y="10264944"/>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7"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18" name="フローチャート : 判断 317"/>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155025</xdr:rowOff>
    </xdr:from>
    <xdr:to>
      <xdr:col>23</xdr:col>
      <xdr:colOff>406400</xdr:colOff>
      <xdr:row>59</xdr:row>
      <xdr:rowOff>155025</xdr:rowOff>
    </xdr:to>
    <xdr:cxnSp macro="">
      <xdr:nvCxnSpPr>
        <xdr:cNvPr id="319" name="直線コネクタ 318"/>
        <xdr:cNvCxnSpPr/>
      </xdr:nvCxnSpPr>
      <xdr:spPr>
        <a:xfrm>
          <a:off x="15290800" y="10270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0" name="フローチャート : 判断 319"/>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1" name="テキスト ボックス 320"/>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122047</xdr:rowOff>
    </xdr:from>
    <xdr:to>
      <xdr:col>22</xdr:col>
      <xdr:colOff>203200</xdr:colOff>
      <xdr:row>59</xdr:row>
      <xdr:rowOff>155025</xdr:rowOff>
    </xdr:to>
    <xdr:cxnSp macro="">
      <xdr:nvCxnSpPr>
        <xdr:cNvPr id="322" name="直線コネクタ 321"/>
        <xdr:cNvCxnSpPr/>
      </xdr:nvCxnSpPr>
      <xdr:spPr>
        <a:xfrm>
          <a:off x="14401800" y="10237597"/>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3" name="フローチャート : 判断 322"/>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155888</xdr:rowOff>
    </xdr:from>
    <xdr:ext cx="762000" cy="259045"/>
    <xdr:sp macro="" textlink="">
      <xdr:nvSpPr>
        <xdr:cNvPr id="324" name="テキスト ボックス 323"/>
        <xdr:cNvSpPr txBox="1"/>
      </xdr:nvSpPr>
      <xdr:spPr>
        <a:xfrm>
          <a:off x="14909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118025</xdr:rowOff>
    </xdr:from>
    <xdr:to>
      <xdr:col>21</xdr:col>
      <xdr:colOff>0</xdr:colOff>
      <xdr:row>59</xdr:row>
      <xdr:rowOff>122047</xdr:rowOff>
    </xdr:to>
    <xdr:cxnSp macro="">
      <xdr:nvCxnSpPr>
        <xdr:cNvPr id="325" name="直線コネクタ 324"/>
        <xdr:cNvCxnSpPr/>
      </xdr:nvCxnSpPr>
      <xdr:spPr>
        <a:xfrm>
          <a:off x="13512800" y="1023357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26" name="フローチャート : 判断 325"/>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105215</xdr:rowOff>
    </xdr:from>
    <xdr:ext cx="762000" cy="259045"/>
    <xdr:sp macro="" textlink="">
      <xdr:nvSpPr>
        <xdr:cNvPr id="327" name="テキスト ボックス 326"/>
        <xdr:cNvSpPr txBox="1"/>
      </xdr:nvSpPr>
      <xdr:spPr>
        <a:xfrm>
          <a:off x="14020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28" name="フローチャート : 判断 327"/>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85107</xdr:rowOff>
    </xdr:from>
    <xdr:ext cx="762000" cy="259045"/>
    <xdr:sp macro="" textlink="">
      <xdr:nvSpPr>
        <xdr:cNvPr id="329" name="テキスト ボックス 328"/>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98594</xdr:rowOff>
    </xdr:from>
    <xdr:to>
      <xdr:col>24</xdr:col>
      <xdr:colOff>609600</xdr:colOff>
      <xdr:row>60</xdr:row>
      <xdr:rowOff>28744</xdr:rowOff>
    </xdr:to>
    <xdr:sp macro="" textlink="">
      <xdr:nvSpPr>
        <xdr:cNvPr id="335" name="円/楕円 334"/>
        <xdr:cNvSpPr/>
      </xdr:nvSpPr>
      <xdr:spPr>
        <a:xfrm>
          <a:off x="16967200" y="102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115121</xdr:rowOff>
    </xdr:from>
    <xdr:ext cx="762000" cy="259045"/>
    <xdr:sp macro="" textlink="">
      <xdr:nvSpPr>
        <xdr:cNvPr id="336" name="定員管理の状況該当値テキスト"/>
        <xdr:cNvSpPr txBox="1"/>
      </xdr:nvSpPr>
      <xdr:spPr>
        <a:xfrm>
          <a:off x="17106900" y="1005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104225</xdr:rowOff>
    </xdr:from>
    <xdr:to>
      <xdr:col>23</xdr:col>
      <xdr:colOff>457200</xdr:colOff>
      <xdr:row>60</xdr:row>
      <xdr:rowOff>34375</xdr:rowOff>
    </xdr:to>
    <xdr:sp macro="" textlink="">
      <xdr:nvSpPr>
        <xdr:cNvPr id="337" name="円/楕円 336"/>
        <xdr:cNvSpPr/>
      </xdr:nvSpPr>
      <xdr:spPr>
        <a:xfrm>
          <a:off x="16129000" y="102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44552</xdr:rowOff>
    </xdr:from>
    <xdr:ext cx="736600" cy="259045"/>
    <xdr:sp macro="" textlink="">
      <xdr:nvSpPr>
        <xdr:cNvPr id="338" name="テキスト ボックス 337"/>
        <xdr:cNvSpPr txBox="1"/>
      </xdr:nvSpPr>
      <xdr:spPr>
        <a:xfrm>
          <a:off x="15798800" y="9988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104225</xdr:rowOff>
    </xdr:from>
    <xdr:to>
      <xdr:col>22</xdr:col>
      <xdr:colOff>254000</xdr:colOff>
      <xdr:row>60</xdr:row>
      <xdr:rowOff>34375</xdr:rowOff>
    </xdr:to>
    <xdr:sp macro="" textlink="">
      <xdr:nvSpPr>
        <xdr:cNvPr id="339" name="円/楕円 338"/>
        <xdr:cNvSpPr/>
      </xdr:nvSpPr>
      <xdr:spPr>
        <a:xfrm>
          <a:off x="15240000" y="102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44552</xdr:rowOff>
    </xdr:from>
    <xdr:ext cx="762000" cy="259045"/>
    <xdr:sp macro="" textlink="">
      <xdr:nvSpPr>
        <xdr:cNvPr id="340" name="テキスト ボックス 339"/>
        <xdr:cNvSpPr txBox="1"/>
      </xdr:nvSpPr>
      <xdr:spPr>
        <a:xfrm>
          <a:off x="14909800" y="99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71247</xdr:rowOff>
    </xdr:from>
    <xdr:to>
      <xdr:col>21</xdr:col>
      <xdr:colOff>50800</xdr:colOff>
      <xdr:row>60</xdr:row>
      <xdr:rowOff>1397</xdr:rowOff>
    </xdr:to>
    <xdr:sp macro="" textlink="">
      <xdr:nvSpPr>
        <xdr:cNvPr id="341" name="円/楕円 340"/>
        <xdr:cNvSpPr/>
      </xdr:nvSpPr>
      <xdr:spPr>
        <a:xfrm>
          <a:off x="143510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11574</xdr:rowOff>
    </xdr:from>
    <xdr:ext cx="762000" cy="259045"/>
    <xdr:sp macro="" textlink="">
      <xdr:nvSpPr>
        <xdr:cNvPr id="342" name="テキスト ボックス 341"/>
        <xdr:cNvSpPr txBox="1"/>
      </xdr:nvSpPr>
      <xdr:spPr>
        <a:xfrm>
          <a:off x="14020800" y="995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67225</xdr:rowOff>
    </xdr:from>
    <xdr:to>
      <xdr:col>19</xdr:col>
      <xdr:colOff>533400</xdr:colOff>
      <xdr:row>59</xdr:row>
      <xdr:rowOff>168825</xdr:rowOff>
    </xdr:to>
    <xdr:sp macro="" textlink="">
      <xdr:nvSpPr>
        <xdr:cNvPr id="343" name="円/楕円 342"/>
        <xdr:cNvSpPr/>
      </xdr:nvSpPr>
      <xdr:spPr>
        <a:xfrm>
          <a:off x="13462000" y="101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7552</xdr:rowOff>
    </xdr:from>
    <xdr:ext cx="762000" cy="259045"/>
    <xdr:sp macro="" textlink="">
      <xdr:nvSpPr>
        <xdr:cNvPr id="344" name="テキスト ボックス 343"/>
        <xdr:cNvSpPr txBox="1"/>
      </xdr:nvSpPr>
      <xdr:spPr>
        <a:xfrm>
          <a:off x="13131800" y="99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健全化に向けて町債の発行を抑制していることで減少傾向が続き、本年は類似団体平均を下回った。今後は公共施設の老朽化などで大規模な事業が見込まれるため、優先度・必要性を慎重に検討したうえで事業を選択・整理し、町債に大きく依存しない財政運営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4" name="直線コネクタ 373"/>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5"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6" name="直線コネクタ 375"/>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7"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8" name="直線コネクタ 377"/>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41</xdr:row>
      <xdr:rowOff>49389</xdr:rowOff>
    </xdr:to>
    <xdr:cxnSp macro="">
      <xdr:nvCxnSpPr>
        <xdr:cNvPr id="379" name="直線コネクタ 378"/>
        <xdr:cNvCxnSpPr/>
      </xdr:nvCxnSpPr>
      <xdr:spPr>
        <a:xfrm flipV="1">
          <a:off x="16179800" y="6904567"/>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0"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1" name="フローチャート : 判断 380"/>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49389</xdr:rowOff>
    </xdr:from>
    <xdr:to>
      <xdr:col>23</xdr:col>
      <xdr:colOff>406400</xdr:colOff>
      <xdr:row>42</xdr:row>
      <xdr:rowOff>92428</xdr:rowOff>
    </xdr:to>
    <xdr:cxnSp macro="">
      <xdr:nvCxnSpPr>
        <xdr:cNvPr id="382" name="直線コネクタ 381"/>
        <xdr:cNvCxnSpPr/>
      </xdr:nvCxnSpPr>
      <xdr:spPr>
        <a:xfrm flipV="1">
          <a:off x="15290800" y="7078839"/>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3" name="フローチャート : 判断 382"/>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4" name="テキスト ボックス 383"/>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92428</xdr:rowOff>
    </xdr:from>
    <xdr:to>
      <xdr:col>22</xdr:col>
      <xdr:colOff>203200</xdr:colOff>
      <xdr:row>43</xdr:row>
      <xdr:rowOff>162278</xdr:rowOff>
    </xdr:to>
    <xdr:cxnSp macro="">
      <xdr:nvCxnSpPr>
        <xdr:cNvPr id="385" name="直線コネクタ 384"/>
        <xdr:cNvCxnSpPr/>
      </xdr:nvCxnSpPr>
      <xdr:spPr>
        <a:xfrm flipV="1">
          <a:off x="14401800" y="729332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86" name="フローチャート : 判断 385"/>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120949</xdr:rowOff>
    </xdr:from>
    <xdr:ext cx="762000" cy="259045"/>
    <xdr:sp macro="" textlink="">
      <xdr:nvSpPr>
        <xdr:cNvPr id="387" name="テキスト ボックス 386"/>
        <xdr:cNvSpPr txBox="1"/>
      </xdr:nvSpPr>
      <xdr:spPr>
        <a:xfrm>
          <a:off x="14909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162278</xdr:rowOff>
    </xdr:from>
    <xdr:to>
      <xdr:col>21</xdr:col>
      <xdr:colOff>0</xdr:colOff>
      <xdr:row>44</xdr:row>
      <xdr:rowOff>57855</xdr:rowOff>
    </xdr:to>
    <xdr:cxnSp macro="">
      <xdr:nvCxnSpPr>
        <xdr:cNvPr id="388" name="直線コネクタ 387"/>
        <xdr:cNvCxnSpPr/>
      </xdr:nvCxnSpPr>
      <xdr:spPr>
        <a:xfrm flipV="1">
          <a:off x="13512800" y="75346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89" name="フローチャート : 判断 388"/>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0" name="テキスト ボックス 389"/>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1" name="フローチャート : 判断 390"/>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32755</xdr:rowOff>
    </xdr:from>
    <xdr:ext cx="762000" cy="259045"/>
    <xdr:sp macro="" textlink="">
      <xdr:nvSpPr>
        <xdr:cNvPr id="392" name="テキスト ボックス 391"/>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98" name="円/楕円 39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399"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170039</xdr:rowOff>
    </xdr:from>
    <xdr:to>
      <xdr:col>23</xdr:col>
      <xdr:colOff>457200</xdr:colOff>
      <xdr:row>41</xdr:row>
      <xdr:rowOff>100189</xdr:rowOff>
    </xdr:to>
    <xdr:sp macro="" textlink="">
      <xdr:nvSpPr>
        <xdr:cNvPr id="400" name="円/楕円 399"/>
        <xdr:cNvSpPr/>
      </xdr:nvSpPr>
      <xdr:spPr>
        <a:xfrm>
          <a:off x="16129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84966</xdr:rowOff>
    </xdr:from>
    <xdr:ext cx="736600" cy="259045"/>
    <xdr:sp macro="" textlink="">
      <xdr:nvSpPr>
        <xdr:cNvPr id="401" name="テキスト ボックス 400"/>
        <xdr:cNvSpPr txBox="1"/>
      </xdr:nvSpPr>
      <xdr:spPr>
        <a:xfrm>
          <a:off x="15798800" y="71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41628</xdr:rowOff>
    </xdr:from>
    <xdr:to>
      <xdr:col>22</xdr:col>
      <xdr:colOff>254000</xdr:colOff>
      <xdr:row>42</xdr:row>
      <xdr:rowOff>143228</xdr:rowOff>
    </xdr:to>
    <xdr:sp macro="" textlink="">
      <xdr:nvSpPr>
        <xdr:cNvPr id="402" name="円/楕円 401"/>
        <xdr:cNvSpPr/>
      </xdr:nvSpPr>
      <xdr:spPr>
        <a:xfrm>
          <a:off x="15240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128005</xdr:rowOff>
    </xdr:from>
    <xdr:ext cx="762000" cy="259045"/>
    <xdr:sp macro="" textlink="">
      <xdr:nvSpPr>
        <xdr:cNvPr id="403" name="テキスト ボックス 402"/>
        <xdr:cNvSpPr txBox="1"/>
      </xdr:nvSpPr>
      <xdr:spPr>
        <a:xfrm>
          <a:off x="14909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111478</xdr:rowOff>
    </xdr:from>
    <xdr:to>
      <xdr:col>21</xdr:col>
      <xdr:colOff>50800</xdr:colOff>
      <xdr:row>44</xdr:row>
      <xdr:rowOff>41628</xdr:rowOff>
    </xdr:to>
    <xdr:sp macro="" textlink="">
      <xdr:nvSpPr>
        <xdr:cNvPr id="404" name="円/楕円 403"/>
        <xdr:cNvSpPr/>
      </xdr:nvSpPr>
      <xdr:spPr>
        <a:xfrm>
          <a:off x="14351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26405</xdr:rowOff>
    </xdr:from>
    <xdr:ext cx="762000" cy="259045"/>
    <xdr:sp macro="" textlink="">
      <xdr:nvSpPr>
        <xdr:cNvPr id="405" name="テキスト ボックス 404"/>
        <xdr:cNvSpPr txBox="1"/>
      </xdr:nvSpPr>
      <xdr:spPr>
        <a:xfrm>
          <a:off x="14020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7055</xdr:rowOff>
    </xdr:from>
    <xdr:to>
      <xdr:col>19</xdr:col>
      <xdr:colOff>533400</xdr:colOff>
      <xdr:row>44</xdr:row>
      <xdr:rowOff>108655</xdr:rowOff>
    </xdr:to>
    <xdr:sp macro="" textlink="">
      <xdr:nvSpPr>
        <xdr:cNvPr id="406" name="円/楕円 405"/>
        <xdr:cNvSpPr/>
      </xdr:nvSpPr>
      <xdr:spPr>
        <a:xfrm>
          <a:off x="13462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93432</xdr:rowOff>
    </xdr:from>
    <xdr:ext cx="762000" cy="259045"/>
    <xdr:sp macro="" textlink="">
      <xdr:nvSpPr>
        <xdr:cNvPr id="407" name="テキスト ボックス 406"/>
        <xdr:cNvSpPr txBox="1"/>
      </xdr:nvSpPr>
      <xdr:spPr>
        <a:xfrm>
          <a:off x="13131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償還がピークを越えたことに加え、近年は町債の発行を抑制しているため、継続して減少傾向にあり、本年は類似団体平均を下回った。将来の負担に備えて基金残高を確保し、事業の必要性等を慎重に検討することで引き続き町債の発行を抑制するなど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38" name="直線コネクタ 437"/>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39"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0" name="直線コネクタ 439"/>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106862</xdr:rowOff>
    </xdr:from>
    <xdr:to>
      <xdr:col>24</xdr:col>
      <xdr:colOff>558800</xdr:colOff>
      <xdr:row>16</xdr:row>
      <xdr:rowOff>31931</xdr:rowOff>
    </xdr:to>
    <xdr:cxnSp macro="">
      <xdr:nvCxnSpPr>
        <xdr:cNvPr id="443" name="直線コネクタ 442"/>
        <xdr:cNvCxnSpPr/>
      </xdr:nvCxnSpPr>
      <xdr:spPr>
        <a:xfrm flipV="1">
          <a:off x="16179800" y="2678612"/>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4"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5" name="フローチャート : 判断 444"/>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31931</xdr:rowOff>
    </xdr:from>
    <xdr:to>
      <xdr:col>23</xdr:col>
      <xdr:colOff>406400</xdr:colOff>
      <xdr:row>16</xdr:row>
      <xdr:rowOff>156029</xdr:rowOff>
    </xdr:to>
    <xdr:cxnSp macro="">
      <xdr:nvCxnSpPr>
        <xdr:cNvPr id="446" name="直線コネクタ 445"/>
        <xdr:cNvCxnSpPr/>
      </xdr:nvCxnSpPr>
      <xdr:spPr>
        <a:xfrm flipV="1">
          <a:off x="15290800" y="2775131"/>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8" name="テキスト ボックス 447"/>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156029</xdr:rowOff>
    </xdr:from>
    <xdr:to>
      <xdr:col>22</xdr:col>
      <xdr:colOff>203200</xdr:colOff>
      <xdr:row>17</xdr:row>
      <xdr:rowOff>54671</xdr:rowOff>
    </xdr:to>
    <xdr:cxnSp macro="">
      <xdr:nvCxnSpPr>
        <xdr:cNvPr id="449" name="直線コネクタ 448"/>
        <xdr:cNvCxnSpPr/>
      </xdr:nvCxnSpPr>
      <xdr:spPr>
        <a:xfrm flipV="1">
          <a:off x="14401800" y="2899229"/>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0" name="フローチャート :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54671</xdr:rowOff>
    </xdr:from>
    <xdr:to>
      <xdr:col>21</xdr:col>
      <xdr:colOff>0</xdr:colOff>
      <xdr:row>18</xdr:row>
      <xdr:rowOff>16510</xdr:rowOff>
    </xdr:to>
    <xdr:cxnSp macro="">
      <xdr:nvCxnSpPr>
        <xdr:cNvPr id="452" name="直線コネクタ 451"/>
        <xdr:cNvCxnSpPr/>
      </xdr:nvCxnSpPr>
      <xdr:spPr>
        <a:xfrm flipV="1">
          <a:off x="13512800" y="2969321"/>
          <a:ext cx="889000" cy="1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141333</xdr:rowOff>
    </xdr:from>
    <xdr:to>
      <xdr:col>21</xdr:col>
      <xdr:colOff>50800</xdr:colOff>
      <xdr:row>15</xdr:row>
      <xdr:rowOff>71483</xdr:rowOff>
    </xdr:to>
    <xdr:sp macro="" textlink="">
      <xdr:nvSpPr>
        <xdr:cNvPr id="453" name="フローチャート : 判断 452"/>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4" name="テキスト ボックス 453"/>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5" name="フローチャート : 判断 454"/>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25115</xdr:rowOff>
    </xdr:from>
    <xdr:ext cx="762000" cy="259045"/>
    <xdr:sp macro="" textlink="">
      <xdr:nvSpPr>
        <xdr:cNvPr id="456" name="テキスト ボックス 455"/>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56062</xdr:rowOff>
    </xdr:from>
    <xdr:to>
      <xdr:col>24</xdr:col>
      <xdr:colOff>609600</xdr:colOff>
      <xdr:row>15</xdr:row>
      <xdr:rowOff>157662</xdr:rowOff>
    </xdr:to>
    <xdr:sp macro="" textlink="">
      <xdr:nvSpPr>
        <xdr:cNvPr id="462" name="円/楕円 461"/>
        <xdr:cNvSpPr/>
      </xdr:nvSpPr>
      <xdr:spPr>
        <a:xfrm>
          <a:off x="16967200" y="26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72589</xdr:rowOff>
    </xdr:from>
    <xdr:ext cx="762000" cy="259045"/>
    <xdr:sp macro="" textlink="">
      <xdr:nvSpPr>
        <xdr:cNvPr id="463" name="将来負担の状況該当値テキスト"/>
        <xdr:cNvSpPr txBox="1"/>
      </xdr:nvSpPr>
      <xdr:spPr>
        <a:xfrm>
          <a:off x="17106900" y="24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152581</xdr:rowOff>
    </xdr:from>
    <xdr:to>
      <xdr:col>23</xdr:col>
      <xdr:colOff>457200</xdr:colOff>
      <xdr:row>16</xdr:row>
      <xdr:rowOff>82731</xdr:rowOff>
    </xdr:to>
    <xdr:sp macro="" textlink="">
      <xdr:nvSpPr>
        <xdr:cNvPr id="464" name="円/楕円 463"/>
        <xdr:cNvSpPr/>
      </xdr:nvSpPr>
      <xdr:spPr>
        <a:xfrm>
          <a:off x="16129000" y="2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67508</xdr:rowOff>
    </xdr:from>
    <xdr:ext cx="736600" cy="259045"/>
    <xdr:sp macro="" textlink="">
      <xdr:nvSpPr>
        <xdr:cNvPr id="465" name="テキスト ボックス 464"/>
        <xdr:cNvSpPr txBox="1"/>
      </xdr:nvSpPr>
      <xdr:spPr>
        <a:xfrm>
          <a:off x="15798800" y="281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105229</xdr:rowOff>
    </xdr:from>
    <xdr:to>
      <xdr:col>22</xdr:col>
      <xdr:colOff>254000</xdr:colOff>
      <xdr:row>17</xdr:row>
      <xdr:rowOff>35379</xdr:rowOff>
    </xdr:to>
    <xdr:sp macro="" textlink="">
      <xdr:nvSpPr>
        <xdr:cNvPr id="466" name="円/楕円 465"/>
        <xdr:cNvSpPr/>
      </xdr:nvSpPr>
      <xdr:spPr>
        <a:xfrm>
          <a:off x="15240000" y="28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20156</xdr:rowOff>
    </xdr:from>
    <xdr:ext cx="762000" cy="259045"/>
    <xdr:sp macro="" textlink="">
      <xdr:nvSpPr>
        <xdr:cNvPr id="467" name="テキスト ボックス 466"/>
        <xdr:cNvSpPr txBox="1"/>
      </xdr:nvSpPr>
      <xdr:spPr>
        <a:xfrm>
          <a:off x="14909800" y="293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3871</xdr:rowOff>
    </xdr:from>
    <xdr:to>
      <xdr:col>21</xdr:col>
      <xdr:colOff>50800</xdr:colOff>
      <xdr:row>17</xdr:row>
      <xdr:rowOff>105471</xdr:rowOff>
    </xdr:to>
    <xdr:sp macro="" textlink="">
      <xdr:nvSpPr>
        <xdr:cNvPr id="468" name="円/楕円 467"/>
        <xdr:cNvSpPr/>
      </xdr:nvSpPr>
      <xdr:spPr>
        <a:xfrm>
          <a:off x="14351000" y="29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90248</xdr:rowOff>
    </xdr:from>
    <xdr:ext cx="762000" cy="259045"/>
    <xdr:sp macro="" textlink="">
      <xdr:nvSpPr>
        <xdr:cNvPr id="469" name="テキスト ボックス 468"/>
        <xdr:cNvSpPr txBox="1"/>
      </xdr:nvSpPr>
      <xdr:spPr>
        <a:xfrm>
          <a:off x="14020800" y="300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137160</xdr:rowOff>
    </xdr:from>
    <xdr:to>
      <xdr:col>19</xdr:col>
      <xdr:colOff>533400</xdr:colOff>
      <xdr:row>18</xdr:row>
      <xdr:rowOff>67310</xdr:rowOff>
    </xdr:to>
    <xdr:sp macro="" textlink="">
      <xdr:nvSpPr>
        <xdr:cNvPr id="470" name="円/楕円 469"/>
        <xdr:cNvSpPr/>
      </xdr:nvSpPr>
      <xdr:spPr>
        <a:xfrm>
          <a:off x="13462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52087</xdr:rowOff>
    </xdr:from>
    <xdr:ext cx="762000" cy="259045"/>
    <xdr:sp macro="" textlink="">
      <xdr:nvSpPr>
        <xdr:cNvPr id="471" name="テキスト ボックス 470"/>
        <xdr:cNvSpPr txBox="1"/>
      </xdr:nvSpPr>
      <xdr:spPr>
        <a:xfrm>
          <a:off x="13131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栃木県市貝町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12,016
11,859
64.25
5,914,219
5,085,524
759,187
3,416,095
3,890,772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人件費の比率は類似団体平均を上回っている。各種委員会等の報酬の見直しや、人事評価等の取組みによる給与の適正化等により、人件費の抑制に努める。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62230</xdr:rowOff>
    </xdr:to>
    <xdr:cxnSp macro="">
      <xdr:nvCxnSpPr>
        <xdr:cNvPr id="66" name="直線コネクタ 65"/>
        <xdr:cNvCxnSpPr/>
      </xdr:nvCxnSpPr>
      <xdr:spPr>
        <a:xfrm flipV="1">
          <a:off x="3987800" y="6322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62230</xdr:rowOff>
    </xdr:from>
    <xdr:to>
      <xdr:col>5</xdr:col>
      <xdr:colOff>549275</xdr:colOff>
      <xdr:row>37</xdr:row>
      <xdr:rowOff>100330</xdr:rowOff>
    </xdr:to>
    <xdr:cxnSp macro="">
      <xdr:nvCxnSpPr>
        <xdr:cNvPr id="69" name="直線コネクタ 68"/>
        <xdr:cNvCxnSpPr/>
      </xdr:nvCxnSpPr>
      <xdr:spPr>
        <a:xfrm flipV="1">
          <a:off x="3098800" y="640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100330</xdr:rowOff>
    </xdr:to>
    <xdr:cxnSp macro="">
      <xdr:nvCxnSpPr>
        <xdr:cNvPr id="72" name="直線コネクタ 71"/>
        <xdr:cNvCxnSpPr/>
      </xdr:nvCxnSpPr>
      <xdr:spPr>
        <a:xfrm>
          <a:off x="2209800" y="636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66040</xdr:rowOff>
    </xdr:from>
    <xdr:to>
      <xdr:col>3</xdr:col>
      <xdr:colOff>142875</xdr:colOff>
      <xdr:row>37</xdr:row>
      <xdr:rowOff>24130</xdr:rowOff>
    </xdr:to>
    <xdr:cxnSp macro="">
      <xdr:nvCxnSpPr>
        <xdr:cNvPr id="75" name="直線コネクタ 74"/>
        <xdr:cNvCxnSpPr/>
      </xdr:nvCxnSpPr>
      <xdr:spPr>
        <a:xfrm>
          <a:off x="1320800" y="62382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5" name="円/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71137</xdr:rowOff>
    </xdr:from>
    <xdr:ext cx="762000" cy="259045"/>
    <xdr:sp macro="" textlink="">
      <xdr:nvSpPr>
        <xdr:cNvPr id="86"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7" name="円/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49530</xdr:rowOff>
    </xdr:from>
    <xdr:to>
      <xdr:col>4</xdr:col>
      <xdr:colOff>396875</xdr:colOff>
      <xdr:row>37</xdr:row>
      <xdr:rowOff>151130</xdr:rowOff>
    </xdr:to>
    <xdr:sp macro="" textlink="">
      <xdr:nvSpPr>
        <xdr:cNvPr id="89" name="円/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91" name="円/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2" name="テキスト ボックス 91"/>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93" name="円/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物件費については近年増加傾向にある。職員の定員管理に伴う民間への業務委託の増や公共施設の老朽化に伴う修繕料等の増が要因となっている。事務・事業の内容や必要性を検討し、経費の削減に努める。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18</xdr:row>
      <xdr:rowOff>50800</xdr:rowOff>
    </xdr:to>
    <xdr:cxnSp macro="">
      <xdr:nvCxnSpPr>
        <xdr:cNvPr id="127" name="直線コネクタ 126"/>
        <xdr:cNvCxnSpPr/>
      </xdr:nvCxnSpPr>
      <xdr:spPr>
        <a:xfrm>
          <a:off x="15671800" y="3098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153670</xdr:rowOff>
    </xdr:from>
    <xdr:to>
      <xdr:col>22</xdr:col>
      <xdr:colOff>565150</xdr:colOff>
      <xdr:row>18</xdr:row>
      <xdr:rowOff>12700</xdr:rowOff>
    </xdr:to>
    <xdr:cxnSp macro="">
      <xdr:nvCxnSpPr>
        <xdr:cNvPr id="130" name="直線コネクタ 129"/>
        <xdr:cNvCxnSpPr/>
      </xdr:nvCxnSpPr>
      <xdr:spPr>
        <a:xfrm>
          <a:off x="14782800" y="3068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54610</xdr:rowOff>
    </xdr:from>
    <xdr:to>
      <xdr:col>21</xdr:col>
      <xdr:colOff>361950</xdr:colOff>
      <xdr:row>17</xdr:row>
      <xdr:rowOff>153670</xdr:rowOff>
    </xdr:to>
    <xdr:cxnSp macro="">
      <xdr:nvCxnSpPr>
        <xdr:cNvPr id="133" name="直線コネクタ 132"/>
        <xdr:cNvCxnSpPr/>
      </xdr:nvCxnSpPr>
      <xdr:spPr>
        <a:xfrm>
          <a:off x="13893800" y="2969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123207</xdr:rowOff>
    </xdr:from>
    <xdr:ext cx="762000" cy="259045"/>
    <xdr:sp macro="" textlink="">
      <xdr:nvSpPr>
        <xdr:cNvPr id="135" name="テキスト ボックス 134"/>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54610</xdr:rowOff>
    </xdr:to>
    <xdr:cxnSp macro="">
      <xdr:nvCxnSpPr>
        <xdr:cNvPr id="136" name="直線コネクタ 135"/>
        <xdr:cNvCxnSpPr/>
      </xdr:nvCxnSpPr>
      <xdr:spPr>
        <a:xfrm>
          <a:off x="13004800" y="2915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39387</xdr:rowOff>
    </xdr:from>
    <xdr:ext cx="762000" cy="259045"/>
    <xdr:sp macro="" textlink="">
      <xdr:nvSpPr>
        <xdr:cNvPr id="138" name="テキスト ボックス 137"/>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6" name="円/楕円 145"/>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7"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48" name="円/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49" name="テキスト ボックス 148"/>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102870</xdr:rowOff>
    </xdr:from>
    <xdr:to>
      <xdr:col>21</xdr:col>
      <xdr:colOff>412750</xdr:colOff>
      <xdr:row>18</xdr:row>
      <xdr:rowOff>33020</xdr:rowOff>
    </xdr:to>
    <xdr:sp macro="" textlink="">
      <xdr:nvSpPr>
        <xdr:cNvPr id="150" name="円/楕円 149"/>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17797</xdr:rowOff>
    </xdr:from>
    <xdr:ext cx="762000" cy="259045"/>
    <xdr:sp macro="" textlink="">
      <xdr:nvSpPr>
        <xdr:cNvPr id="151" name="テキスト ボックス 150"/>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3810</xdr:rowOff>
    </xdr:from>
    <xdr:to>
      <xdr:col>20</xdr:col>
      <xdr:colOff>209550</xdr:colOff>
      <xdr:row>17</xdr:row>
      <xdr:rowOff>105410</xdr:rowOff>
    </xdr:to>
    <xdr:sp macro="" textlink="">
      <xdr:nvSpPr>
        <xdr:cNvPr id="152" name="円/楕円 151"/>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90187</xdr:rowOff>
    </xdr:from>
    <xdr:ext cx="762000" cy="259045"/>
    <xdr:sp macro="" textlink="">
      <xdr:nvSpPr>
        <xdr:cNvPr id="153" name="テキスト ボックス 152"/>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54" name="円/楕円 153"/>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55" name="テキスト ボックス 154"/>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扶助費については類似団体平均を下回る。福祉関係事業の充実を図りつつも、引き続き資格審査等の適正化に努める。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102507</xdr:rowOff>
    </xdr:to>
    <xdr:cxnSp macro="">
      <xdr:nvCxnSpPr>
        <xdr:cNvPr id="190" name="直線コネクタ 189"/>
        <xdr:cNvCxnSpPr/>
      </xdr:nvCxnSpPr>
      <xdr:spPr>
        <a:xfrm flipV="1">
          <a:off x="3987800" y="9156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167822</xdr:rowOff>
    </xdr:to>
    <xdr:cxnSp macro="">
      <xdr:nvCxnSpPr>
        <xdr:cNvPr id="193" name="直線コネクタ 192"/>
        <xdr:cNvCxnSpPr/>
      </xdr:nvCxnSpPr>
      <xdr:spPr>
        <a:xfrm flipV="1">
          <a:off x="3098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167822</xdr:rowOff>
    </xdr:to>
    <xdr:cxnSp macro="">
      <xdr:nvCxnSpPr>
        <xdr:cNvPr id="196" name="直線コネクタ 195"/>
        <xdr:cNvCxnSpPr/>
      </xdr:nvCxnSpPr>
      <xdr:spPr>
        <a:xfrm>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135165</xdr:rowOff>
    </xdr:to>
    <xdr:cxnSp macro="">
      <xdr:nvCxnSpPr>
        <xdr:cNvPr id="199" name="直線コネクタ 198"/>
        <xdr:cNvCxnSpPr/>
      </xdr:nvCxnSpPr>
      <xdr:spPr>
        <a:xfrm>
          <a:off x="1320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1" name="テキスト ボックス 200"/>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9" name="円/楕円 208"/>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10"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11" name="円/楕円 210"/>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12" name="テキスト ボックス 211"/>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3" name="円/楕円 212"/>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4" name="テキスト ボックス 213"/>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7" name="円/楕円 216"/>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8" name="テキスト ボックス 217"/>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経費については、昨年に引き続き類似団体平均を下回った。特別会計への繰出金の減少が要因となっている。今後とも、各特別会計は独立採算の原則に則った適正な運用に努め、一般会計における負担の軽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5842</xdr:rowOff>
    </xdr:to>
    <xdr:cxnSp macro="">
      <xdr:nvCxnSpPr>
        <xdr:cNvPr id="248" name="直線コネクタ 247"/>
        <xdr:cNvCxnSpPr/>
      </xdr:nvCxnSpPr>
      <xdr:spPr>
        <a:xfrm flipV="1">
          <a:off x="15671800" y="9773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5842</xdr:rowOff>
    </xdr:from>
    <xdr:to>
      <xdr:col>22</xdr:col>
      <xdr:colOff>565150</xdr:colOff>
      <xdr:row>57</xdr:row>
      <xdr:rowOff>46990</xdr:rowOff>
    </xdr:to>
    <xdr:cxnSp macro="">
      <xdr:nvCxnSpPr>
        <xdr:cNvPr id="251" name="直線コネクタ 250"/>
        <xdr:cNvCxnSpPr/>
      </xdr:nvCxnSpPr>
      <xdr:spPr>
        <a:xfrm flipV="1">
          <a:off x="14782800" y="9778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110998</xdr:rowOff>
    </xdr:to>
    <xdr:cxnSp macro="">
      <xdr:nvCxnSpPr>
        <xdr:cNvPr id="254" name="直線コネクタ 253"/>
        <xdr:cNvCxnSpPr/>
      </xdr:nvCxnSpPr>
      <xdr:spPr>
        <a:xfrm flipV="1">
          <a:off x="13893800" y="98196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57675</xdr:rowOff>
    </xdr:from>
    <xdr:ext cx="762000" cy="259045"/>
    <xdr:sp macro="" textlink="">
      <xdr:nvSpPr>
        <xdr:cNvPr id="256" name="テキスト ボックス 255"/>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101854</xdr:rowOff>
    </xdr:from>
    <xdr:to>
      <xdr:col>20</xdr:col>
      <xdr:colOff>158750</xdr:colOff>
      <xdr:row>57</xdr:row>
      <xdr:rowOff>110998</xdr:rowOff>
    </xdr:to>
    <xdr:cxnSp macro="">
      <xdr:nvCxnSpPr>
        <xdr:cNvPr id="257" name="直線コネクタ 256"/>
        <xdr:cNvCxnSpPr/>
      </xdr:nvCxnSpPr>
      <xdr:spPr>
        <a:xfrm>
          <a:off x="13004800" y="9874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75963</xdr:rowOff>
    </xdr:from>
    <xdr:ext cx="762000" cy="259045"/>
    <xdr:sp macro="" textlink="">
      <xdr:nvSpPr>
        <xdr:cNvPr id="261" name="テキスト ボックス 260"/>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7" name="円/楕円 266"/>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68"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126492</xdr:rowOff>
    </xdr:from>
    <xdr:to>
      <xdr:col>22</xdr:col>
      <xdr:colOff>615950</xdr:colOff>
      <xdr:row>57</xdr:row>
      <xdr:rowOff>56642</xdr:rowOff>
    </xdr:to>
    <xdr:sp macro="" textlink="">
      <xdr:nvSpPr>
        <xdr:cNvPr id="269" name="円/楕円 268"/>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66819</xdr:rowOff>
    </xdr:from>
    <xdr:ext cx="736600" cy="259045"/>
    <xdr:sp macro="" textlink="">
      <xdr:nvSpPr>
        <xdr:cNvPr id="270" name="テキスト ボックス 269"/>
        <xdr:cNvSpPr txBox="1"/>
      </xdr:nvSpPr>
      <xdr:spPr>
        <a:xfrm>
          <a:off x="15290800" y="949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1" name="円/楕円 270"/>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72" name="テキスト ボックス 271"/>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60198</xdr:rowOff>
    </xdr:from>
    <xdr:to>
      <xdr:col>20</xdr:col>
      <xdr:colOff>209550</xdr:colOff>
      <xdr:row>57</xdr:row>
      <xdr:rowOff>161798</xdr:rowOff>
    </xdr:to>
    <xdr:sp macro="" textlink="">
      <xdr:nvSpPr>
        <xdr:cNvPr id="273" name="円/楕円 272"/>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146575</xdr:rowOff>
    </xdr:from>
    <xdr:ext cx="762000" cy="259045"/>
    <xdr:sp macro="" textlink="">
      <xdr:nvSpPr>
        <xdr:cNvPr id="274" name="テキスト ボックス 273"/>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51054</xdr:rowOff>
    </xdr:from>
    <xdr:to>
      <xdr:col>19</xdr:col>
      <xdr:colOff>6350</xdr:colOff>
      <xdr:row>57</xdr:row>
      <xdr:rowOff>152654</xdr:rowOff>
    </xdr:to>
    <xdr:sp macro="" textlink="">
      <xdr:nvSpPr>
        <xdr:cNvPr id="275" name="円/楕円 274"/>
        <xdr:cNvSpPr/>
      </xdr:nvSpPr>
      <xdr:spPr>
        <a:xfrm>
          <a:off x="12954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137431</xdr:rowOff>
    </xdr:from>
    <xdr:ext cx="762000" cy="259045"/>
    <xdr:sp macro="" textlink="">
      <xdr:nvSpPr>
        <xdr:cNvPr id="276" name="テキスト ボックス 275"/>
        <xdr:cNvSpPr txBox="1"/>
      </xdr:nvSpPr>
      <xdr:spPr>
        <a:xfrm>
          <a:off x="12623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類似団体平均をわずかに上回る状態が続いているため、今後も各種団体への補助金等については意義・目的・成果等を精査し、補助費の適正化を図る。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92710</xdr:rowOff>
    </xdr:to>
    <xdr:cxnSp macro="">
      <xdr:nvCxnSpPr>
        <xdr:cNvPr id="306" name="直線コネクタ 305"/>
        <xdr:cNvCxnSpPr/>
      </xdr:nvCxnSpPr>
      <xdr:spPr>
        <a:xfrm>
          <a:off x="15671800" y="64089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92710</xdr:rowOff>
    </xdr:to>
    <xdr:cxnSp macro="">
      <xdr:nvCxnSpPr>
        <xdr:cNvPr id="309" name="直線コネクタ 308"/>
        <xdr:cNvCxnSpPr/>
      </xdr:nvCxnSpPr>
      <xdr:spPr>
        <a:xfrm flipV="1">
          <a:off x="14782800" y="6408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92710</xdr:rowOff>
    </xdr:from>
    <xdr:to>
      <xdr:col>21</xdr:col>
      <xdr:colOff>361950</xdr:colOff>
      <xdr:row>37</xdr:row>
      <xdr:rowOff>133858</xdr:rowOff>
    </xdr:to>
    <xdr:cxnSp macro="">
      <xdr:nvCxnSpPr>
        <xdr:cNvPr id="312" name="直線コネクタ 311"/>
        <xdr:cNvCxnSpPr/>
      </xdr:nvCxnSpPr>
      <xdr:spPr>
        <a:xfrm flipV="1">
          <a:off x="13893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4" name="テキスト ボックス 313"/>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133858</xdr:rowOff>
    </xdr:to>
    <xdr:cxnSp macro="">
      <xdr:nvCxnSpPr>
        <xdr:cNvPr id="315" name="直線コネクタ 314"/>
        <xdr:cNvCxnSpPr/>
      </xdr:nvCxnSpPr>
      <xdr:spPr>
        <a:xfrm>
          <a:off x="13004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9" name="テキスト ボックス 318"/>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5" name="円/楕円 324"/>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6"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27" name="円/楕円 326"/>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28" name="テキスト ボックス 327"/>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29" name="円/楕円 328"/>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30" name="テキスト ボックス 329"/>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83058</xdr:rowOff>
    </xdr:from>
    <xdr:to>
      <xdr:col>20</xdr:col>
      <xdr:colOff>209550</xdr:colOff>
      <xdr:row>38</xdr:row>
      <xdr:rowOff>13208</xdr:rowOff>
    </xdr:to>
    <xdr:sp macro="" textlink="">
      <xdr:nvSpPr>
        <xdr:cNvPr id="331" name="円/楕円 330"/>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169435</xdr:rowOff>
    </xdr:from>
    <xdr:ext cx="762000" cy="259045"/>
    <xdr:sp macro="" textlink="">
      <xdr:nvSpPr>
        <xdr:cNvPr id="332" name="テキスト ボックス 331"/>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3" name="円/楕円 332"/>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4" name="テキスト ボックス 333"/>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償還のピークを越えたことおよび町債発行の抑制により、近年は減少傾向にある。引き続き、町債に大きく依存しない財政運営に努める。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17272</xdr:rowOff>
    </xdr:to>
    <xdr:cxnSp macro="">
      <xdr:nvCxnSpPr>
        <xdr:cNvPr id="364" name="直線コネクタ 363"/>
        <xdr:cNvCxnSpPr/>
      </xdr:nvCxnSpPr>
      <xdr:spPr>
        <a:xfrm flipV="1">
          <a:off x="3987800" y="130200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17272</xdr:rowOff>
    </xdr:from>
    <xdr:to>
      <xdr:col>5</xdr:col>
      <xdr:colOff>549275</xdr:colOff>
      <xdr:row>76</xdr:row>
      <xdr:rowOff>53848</xdr:rowOff>
    </xdr:to>
    <xdr:cxnSp macro="">
      <xdr:nvCxnSpPr>
        <xdr:cNvPr id="367" name="直線コネクタ 366"/>
        <xdr:cNvCxnSpPr/>
      </xdr:nvCxnSpPr>
      <xdr:spPr>
        <a:xfrm flipV="1">
          <a:off x="3098800" y="13047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53848</xdr:rowOff>
    </xdr:from>
    <xdr:to>
      <xdr:col>4</xdr:col>
      <xdr:colOff>346075</xdr:colOff>
      <xdr:row>77</xdr:row>
      <xdr:rowOff>69850</xdr:rowOff>
    </xdr:to>
    <xdr:cxnSp macro="">
      <xdr:nvCxnSpPr>
        <xdr:cNvPr id="370" name="直線コネクタ 369"/>
        <xdr:cNvCxnSpPr/>
      </xdr:nvCxnSpPr>
      <xdr:spPr>
        <a:xfrm flipV="1">
          <a:off x="2209800" y="130840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167149</xdr:rowOff>
    </xdr:from>
    <xdr:ext cx="762000" cy="259045"/>
    <xdr:sp macro="" textlink="">
      <xdr:nvSpPr>
        <xdr:cNvPr id="372" name="テキスト ボックス 371"/>
        <xdr:cNvSpPr txBox="1"/>
      </xdr:nvSpPr>
      <xdr:spPr>
        <a:xfrm>
          <a:off x="2717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69850</xdr:rowOff>
    </xdr:to>
    <xdr:cxnSp macro="">
      <xdr:nvCxnSpPr>
        <xdr:cNvPr id="373" name="直線コネクタ 372"/>
        <xdr:cNvCxnSpPr/>
      </xdr:nvCxnSpPr>
      <xdr:spPr>
        <a:xfrm>
          <a:off x="1320800" y="132532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75" name="テキスト ボックス 374"/>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77" name="テキスト ボックス 376"/>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83" name="円/楕円 382"/>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84"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137922</xdr:rowOff>
    </xdr:from>
    <xdr:to>
      <xdr:col>5</xdr:col>
      <xdr:colOff>600075</xdr:colOff>
      <xdr:row>76</xdr:row>
      <xdr:rowOff>68072</xdr:rowOff>
    </xdr:to>
    <xdr:sp macro="" textlink="">
      <xdr:nvSpPr>
        <xdr:cNvPr id="385" name="円/楕円 384"/>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78249</xdr:rowOff>
    </xdr:from>
    <xdr:ext cx="736600" cy="259045"/>
    <xdr:sp macro="" textlink="">
      <xdr:nvSpPr>
        <xdr:cNvPr id="386" name="テキスト ボックス 385"/>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xdr:rowOff>
    </xdr:from>
    <xdr:to>
      <xdr:col>4</xdr:col>
      <xdr:colOff>396875</xdr:colOff>
      <xdr:row>76</xdr:row>
      <xdr:rowOff>104648</xdr:rowOff>
    </xdr:to>
    <xdr:sp macro="" textlink="">
      <xdr:nvSpPr>
        <xdr:cNvPr id="387" name="円/楕円 386"/>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114825</xdr:rowOff>
    </xdr:from>
    <xdr:ext cx="762000" cy="259045"/>
    <xdr:sp macro="" textlink="">
      <xdr:nvSpPr>
        <xdr:cNvPr id="388" name="テキスト ボックス 387"/>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89" name="円/楕円 388"/>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90" name="テキスト ボックス 38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763</xdr:rowOff>
    </xdr:from>
    <xdr:to>
      <xdr:col>1</xdr:col>
      <xdr:colOff>676275</xdr:colOff>
      <xdr:row>77</xdr:row>
      <xdr:rowOff>102363</xdr:rowOff>
    </xdr:to>
    <xdr:sp macro="" textlink="">
      <xdr:nvSpPr>
        <xdr:cNvPr id="391" name="円/楕円 390"/>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87140</xdr:rowOff>
    </xdr:from>
    <xdr:ext cx="762000" cy="259045"/>
    <xdr:sp macro="" textlink="">
      <xdr:nvSpPr>
        <xdr:cNvPr id="392" name="テキスト ボックス 391"/>
        <xdr:cNvSpPr txBox="1"/>
      </xdr:nvSpPr>
      <xdr:spPr>
        <a:xfrm>
          <a:off x="939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公債費以外の経費については、類似団体平均を上回るものの、近年は減少傾向にある。引き続き、事業の必要性や優先度を慎重に検討し、財政負担に留意した運営に努める。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168911</xdr:rowOff>
    </xdr:from>
    <xdr:to>
      <xdr:col>24</xdr:col>
      <xdr:colOff>31750</xdr:colOff>
      <xdr:row>78</xdr:row>
      <xdr:rowOff>8889</xdr:rowOff>
    </xdr:to>
    <xdr:cxnSp macro="">
      <xdr:nvCxnSpPr>
        <xdr:cNvPr id="425" name="直線コネクタ 424"/>
        <xdr:cNvCxnSpPr/>
      </xdr:nvCxnSpPr>
      <xdr:spPr>
        <a:xfrm flipV="1">
          <a:off x="15671800" y="133705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8889</xdr:rowOff>
    </xdr:from>
    <xdr:to>
      <xdr:col>22</xdr:col>
      <xdr:colOff>565150</xdr:colOff>
      <xdr:row>78</xdr:row>
      <xdr:rowOff>85089</xdr:rowOff>
    </xdr:to>
    <xdr:cxnSp macro="">
      <xdr:nvCxnSpPr>
        <xdr:cNvPr id="428" name="直線コネクタ 427"/>
        <xdr:cNvCxnSpPr/>
      </xdr:nvCxnSpPr>
      <xdr:spPr>
        <a:xfrm flipV="1">
          <a:off x="14782800" y="133819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77470</xdr:rowOff>
    </xdr:from>
    <xdr:to>
      <xdr:col>21</xdr:col>
      <xdr:colOff>361950</xdr:colOff>
      <xdr:row>78</xdr:row>
      <xdr:rowOff>85089</xdr:rowOff>
    </xdr:to>
    <xdr:cxnSp macro="">
      <xdr:nvCxnSpPr>
        <xdr:cNvPr id="431" name="直線コネクタ 430"/>
        <xdr:cNvCxnSpPr/>
      </xdr:nvCxnSpPr>
      <xdr:spPr>
        <a:xfrm>
          <a:off x="13893800" y="134505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3" name="テキスト ボックス 432"/>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78</xdr:row>
      <xdr:rowOff>77470</xdr:rowOff>
    </xdr:to>
    <xdr:cxnSp macro="">
      <xdr:nvCxnSpPr>
        <xdr:cNvPr id="434" name="直線コネクタ 433"/>
        <xdr:cNvCxnSpPr/>
      </xdr:nvCxnSpPr>
      <xdr:spPr>
        <a:xfrm>
          <a:off x="13004800" y="1331341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36" name="テキスト ボックス 435"/>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38" name="テキスト ボックス 437"/>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44" name="円/楕円 443"/>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45"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129539</xdr:rowOff>
    </xdr:from>
    <xdr:to>
      <xdr:col>22</xdr:col>
      <xdr:colOff>615950</xdr:colOff>
      <xdr:row>78</xdr:row>
      <xdr:rowOff>59689</xdr:rowOff>
    </xdr:to>
    <xdr:sp macro="" textlink="">
      <xdr:nvSpPr>
        <xdr:cNvPr id="446" name="円/楕円 445"/>
        <xdr:cNvSpPr/>
      </xdr:nvSpPr>
      <xdr:spPr>
        <a:xfrm>
          <a:off x="15621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44466</xdr:rowOff>
    </xdr:from>
    <xdr:ext cx="736600" cy="259045"/>
    <xdr:sp macro="" textlink="">
      <xdr:nvSpPr>
        <xdr:cNvPr id="447" name="テキスト ボックス 446"/>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34289</xdr:rowOff>
    </xdr:from>
    <xdr:to>
      <xdr:col>21</xdr:col>
      <xdr:colOff>412750</xdr:colOff>
      <xdr:row>78</xdr:row>
      <xdr:rowOff>135889</xdr:rowOff>
    </xdr:to>
    <xdr:sp macro="" textlink="">
      <xdr:nvSpPr>
        <xdr:cNvPr id="448" name="円/楕円 447"/>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120666</xdr:rowOff>
    </xdr:from>
    <xdr:ext cx="762000" cy="259045"/>
    <xdr:sp macro="" textlink="">
      <xdr:nvSpPr>
        <xdr:cNvPr id="449" name="テキスト ボックス 448"/>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26670</xdr:rowOff>
    </xdr:from>
    <xdr:to>
      <xdr:col>20</xdr:col>
      <xdr:colOff>209550</xdr:colOff>
      <xdr:row>78</xdr:row>
      <xdr:rowOff>128270</xdr:rowOff>
    </xdr:to>
    <xdr:sp macro="" textlink="">
      <xdr:nvSpPr>
        <xdr:cNvPr id="450" name="円/楕円 449"/>
        <xdr:cNvSpPr/>
      </xdr:nvSpPr>
      <xdr:spPr>
        <a:xfrm>
          <a:off x="13843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113047</xdr:rowOff>
    </xdr:from>
    <xdr:ext cx="762000" cy="259045"/>
    <xdr:sp macro="" textlink="">
      <xdr:nvSpPr>
        <xdr:cNvPr id="451" name="テキスト ボックス 450"/>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52" name="円/楕円 451"/>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53" name="テキスト ボックス 452"/>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栃木県市貝町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149327</xdr:rowOff>
    </xdr:from>
    <xdr:to>
      <xdr:col>4</xdr:col>
      <xdr:colOff>1117600</xdr:colOff>
      <xdr:row>18</xdr:row>
      <xdr:rowOff>157030</xdr:rowOff>
    </xdr:to>
    <xdr:cxnSp macro="">
      <xdr:nvCxnSpPr>
        <xdr:cNvPr id="50" name="直線コネクタ 49"/>
        <xdr:cNvCxnSpPr/>
      </xdr:nvCxnSpPr>
      <xdr:spPr bwMode="auto">
        <a:xfrm flipV="1">
          <a:off x="5003800" y="3283052"/>
          <a:ext cx="647700" cy="7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157030</xdr:rowOff>
    </xdr:from>
    <xdr:to>
      <xdr:col>4</xdr:col>
      <xdr:colOff>469900</xdr:colOff>
      <xdr:row>18</xdr:row>
      <xdr:rowOff>159415</xdr:rowOff>
    </xdr:to>
    <xdr:cxnSp macro="">
      <xdr:nvCxnSpPr>
        <xdr:cNvPr id="53" name="直線コネクタ 52"/>
        <xdr:cNvCxnSpPr/>
      </xdr:nvCxnSpPr>
      <xdr:spPr bwMode="auto">
        <a:xfrm flipV="1">
          <a:off x="4305300" y="3290755"/>
          <a:ext cx="698500" cy="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159415</xdr:rowOff>
    </xdr:from>
    <xdr:to>
      <xdr:col>3</xdr:col>
      <xdr:colOff>904875</xdr:colOff>
      <xdr:row>19</xdr:row>
      <xdr:rowOff>21745</xdr:rowOff>
    </xdr:to>
    <xdr:cxnSp macro="">
      <xdr:nvCxnSpPr>
        <xdr:cNvPr id="56" name="直線コネクタ 55"/>
        <xdr:cNvCxnSpPr/>
      </xdr:nvCxnSpPr>
      <xdr:spPr bwMode="auto">
        <a:xfrm flipV="1">
          <a:off x="3606800" y="3293140"/>
          <a:ext cx="698500" cy="3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18621</xdr:rowOff>
    </xdr:from>
    <xdr:to>
      <xdr:col>3</xdr:col>
      <xdr:colOff>206375</xdr:colOff>
      <xdr:row>19</xdr:row>
      <xdr:rowOff>21745</xdr:rowOff>
    </xdr:to>
    <xdr:cxnSp macro="">
      <xdr:nvCxnSpPr>
        <xdr:cNvPr id="59" name="直線コネクタ 58"/>
        <xdr:cNvCxnSpPr/>
      </xdr:nvCxnSpPr>
      <xdr:spPr bwMode="auto">
        <a:xfrm>
          <a:off x="2908300" y="3323796"/>
          <a:ext cx="698500" cy="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89100</xdr:rowOff>
    </xdr:from>
    <xdr:ext cx="762000" cy="259045"/>
    <xdr:sp macro="" textlink="">
      <xdr:nvSpPr>
        <xdr:cNvPr id="61" name="テキスト ボックス 60"/>
        <xdr:cNvSpPr txBox="1"/>
      </xdr:nvSpPr>
      <xdr:spPr>
        <a:xfrm>
          <a:off x="32258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84642</xdr:rowOff>
    </xdr:from>
    <xdr:ext cx="762000" cy="259045"/>
    <xdr:sp macro="" textlink="">
      <xdr:nvSpPr>
        <xdr:cNvPr id="63" name="テキスト ボックス 62"/>
        <xdr:cNvSpPr txBox="1"/>
      </xdr:nvSpPr>
      <xdr:spPr>
        <a:xfrm>
          <a:off x="25273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98527</xdr:rowOff>
    </xdr:from>
    <xdr:to>
      <xdr:col>5</xdr:col>
      <xdr:colOff>34925</xdr:colOff>
      <xdr:row>19</xdr:row>
      <xdr:rowOff>28677</xdr:rowOff>
    </xdr:to>
    <xdr:sp macro="" textlink="">
      <xdr:nvSpPr>
        <xdr:cNvPr id="69" name="円/楕円 68"/>
        <xdr:cNvSpPr/>
      </xdr:nvSpPr>
      <xdr:spPr bwMode="auto">
        <a:xfrm>
          <a:off x="5600700" y="323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70604</xdr:rowOff>
    </xdr:from>
    <xdr:ext cx="762000" cy="259045"/>
    <xdr:sp macro="" textlink="">
      <xdr:nvSpPr>
        <xdr:cNvPr id="70" name="人口1人当たり決算額の推移該当値テキスト130"/>
        <xdr:cNvSpPr txBox="1"/>
      </xdr:nvSpPr>
      <xdr:spPr>
        <a:xfrm>
          <a:off x="5740400" y="320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85,820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106230</xdr:rowOff>
    </xdr:from>
    <xdr:to>
      <xdr:col>4</xdr:col>
      <xdr:colOff>520700</xdr:colOff>
      <xdr:row>19</xdr:row>
      <xdr:rowOff>36380</xdr:rowOff>
    </xdr:to>
    <xdr:sp macro="" textlink="">
      <xdr:nvSpPr>
        <xdr:cNvPr id="71" name="円/楕円 70"/>
        <xdr:cNvSpPr/>
      </xdr:nvSpPr>
      <xdr:spPr bwMode="auto">
        <a:xfrm>
          <a:off x="4953000" y="323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21157</xdr:rowOff>
    </xdr:from>
    <xdr:ext cx="736600" cy="259045"/>
    <xdr:sp macro="" textlink="">
      <xdr:nvSpPr>
        <xdr:cNvPr id="72" name="テキスト ボックス 71"/>
        <xdr:cNvSpPr txBox="1"/>
      </xdr:nvSpPr>
      <xdr:spPr>
        <a:xfrm>
          <a:off x="4622800" y="332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84,809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108615</xdr:rowOff>
    </xdr:from>
    <xdr:to>
      <xdr:col>3</xdr:col>
      <xdr:colOff>955675</xdr:colOff>
      <xdr:row>19</xdr:row>
      <xdr:rowOff>38765</xdr:rowOff>
    </xdr:to>
    <xdr:sp macro="" textlink="">
      <xdr:nvSpPr>
        <xdr:cNvPr id="73" name="円/楕円 72"/>
        <xdr:cNvSpPr/>
      </xdr:nvSpPr>
      <xdr:spPr bwMode="auto">
        <a:xfrm>
          <a:off x="4254500" y="324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23542</xdr:rowOff>
    </xdr:from>
    <xdr:ext cx="762000" cy="259045"/>
    <xdr:sp macro="" textlink="">
      <xdr:nvSpPr>
        <xdr:cNvPr id="74" name="テキスト ボックス 73"/>
        <xdr:cNvSpPr txBox="1"/>
      </xdr:nvSpPr>
      <xdr:spPr>
        <a:xfrm>
          <a:off x="3924300" y="332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84,496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142395</xdr:rowOff>
    </xdr:from>
    <xdr:to>
      <xdr:col>3</xdr:col>
      <xdr:colOff>257175</xdr:colOff>
      <xdr:row>19</xdr:row>
      <xdr:rowOff>72545</xdr:rowOff>
    </xdr:to>
    <xdr:sp macro="" textlink="">
      <xdr:nvSpPr>
        <xdr:cNvPr id="75" name="円/楕円 74"/>
        <xdr:cNvSpPr/>
      </xdr:nvSpPr>
      <xdr:spPr bwMode="auto">
        <a:xfrm>
          <a:off x="3556000" y="327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57322</xdr:rowOff>
    </xdr:from>
    <xdr:ext cx="762000" cy="259045"/>
    <xdr:sp macro="" textlink="">
      <xdr:nvSpPr>
        <xdr:cNvPr id="76" name="テキスト ボックス 75"/>
        <xdr:cNvSpPr txBox="1"/>
      </xdr:nvSpPr>
      <xdr:spPr>
        <a:xfrm>
          <a:off x="3225800" y="33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80,063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139271</xdr:rowOff>
    </xdr:from>
    <xdr:to>
      <xdr:col>2</xdr:col>
      <xdr:colOff>692150</xdr:colOff>
      <xdr:row>19</xdr:row>
      <xdr:rowOff>69421</xdr:rowOff>
    </xdr:to>
    <xdr:sp macro="" textlink="">
      <xdr:nvSpPr>
        <xdr:cNvPr id="77" name="円/楕円 76"/>
        <xdr:cNvSpPr/>
      </xdr:nvSpPr>
      <xdr:spPr bwMode="auto">
        <a:xfrm>
          <a:off x="2857500" y="327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54198</xdr:rowOff>
    </xdr:from>
    <xdr:ext cx="762000" cy="259045"/>
    <xdr:sp macro="" textlink="">
      <xdr:nvSpPr>
        <xdr:cNvPr id="78" name="テキスト ボックス 77"/>
        <xdr:cNvSpPr txBox="1"/>
      </xdr:nvSpPr>
      <xdr:spPr>
        <a:xfrm>
          <a:off x="2527300" y="335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116452</xdr:rowOff>
    </xdr:from>
    <xdr:to>
      <xdr:col>4</xdr:col>
      <xdr:colOff>1117600</xdr:colOff>
      <xdr:row>37</xdr:row>
      <xdr:rowOff>126249</xdr:rowOff>
    </xdr:to>
    <xdr:cxnSp macro="">
      <xdr:nvCxnSpPr>
        <xdr:cNvPr id="115" name="直線コネクタ 114"/>
        <xdr:cNvCxnSpPr/>
      </xdr:nvCxnSpPr>
      <xdr:spPr bwMode="auto">
        <a:xfrm>
          <a:off x="5003800" y="7241152"/>
          <a:ext cx="6477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116452</xdr:rowOff>
    </xdr:from>
    <xdr:to>
      <xdr:col>4</xdr:col>
      <xdr:colOff>469900</xdr:colOff>
      <xdr:row>37</xdr:row>
      <xdr:rowOff>150546</xdr:rowOff>
    </xdr:to>
    <xdr:cxnSp macro="">
      <xdr:nvCxnSpPr>
        <xdr:cNvPr id="118" name="直線コネクタ 117"/>
        <xdr:cNvCxnSpPr/>
      </xdr:nvCxnSpPr>
      <xdr:spPr bwMode="auto">
        <a:xfrm flipV="1">
          <a:off x="4305300" y="7241152"/>
          <a:ext cx="698500" cy="34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14235</xdr:rowOff>
    </xdr:from>
    <xdr:to>
      <xdr:col>3</xdr:col>
      <xdr:colOff>904875</xdr:colOff>
      <xdr:row>37</xdr:row>
      <xdr:rowOff>150546</xdr:rowOff>
    </xdr:to>
    <xdr:cxnSp macro="">
      <xdr:nvCxnSpPr>
        <xdr:cNvPr id="121" name="直線コネクタ 120"/>
        <xdr:cNvCxnSpPr/>
      </xdr:nvCxnSpPr>
      <xdr:spPr bwMode="auto">
        <a:xfrm>
          <a:off x="3606800" y="6967485"/>
          <a:ext cx="698500" cy="307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321577</xdr:rowOff>
    </xdr:from>
    <xdr:ext cx="762000" cy="259045"/>
    <xdr:sp macro="" textlink="">
      <xdr:nvSpPr>
        <xdr:cNvPr id="123" name="テキスト ボックス 122"/>
        <xdr:cNvSpPr txBox="1"/>
      </xdr:nvSpPr>
      <xdr:spPr>
        <a:xfrm>
          <a:off x="3924300" y="6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295119</xdr:rowOff>
    </xdr:from>
    <xdr:to>
      <xdr:col>3</xdr:col>
      <xdr:colOff>206375</xdr:colOff>
      <xdr:row>36</xdr:row>
      <xdr:rowOff>14235</xdr:rowOff>
    </xdr:to>
    <xdr:cxnSp macro="">
      <xdr:nvCxnSpPr>
        <xdr:cNvPr id="124" name="直線コネクタ 123"/>
        <xdr:cNvCxnSpPr/>
      </xdr:nvCxnSpPr>
      <xdr:spPr bwMode="auto">
        <a:xfrm>
          <a:off x="2908300" y="6905469"/>
          <a:ext cx="698500" cy="62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36259</xdr:rowOff>
    </xdr:from>
    <xdr:ext cx="762000" cy="259045"/>
    <xdr:sp macro="" textlink="">
      <xdr:nvSpPr>
        <xdr:cNvPr id="126" name="テキスト ボックス 125"/>
        <xdr:cNvSpPr txBox="1"/>
      </xdr:nvSpPr>
      <xdr:spPr>
        <a:xfrm>
          <a:off x="3225800" y="716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6803</xdr:rowOff>
    </xdr:from>
    <xdr:ext cx="762000" cy="259045"/>
    <xdr:sp macro="" textlink="">
      <xdr:nvSpPr>
        <xdr:cNvPr id="128" name="テキスト ボックス 127"/>
        <xdr:cNvSpPr txBox="1"/>
      </xdr:nvSpPr>
      <xdr:spPr>
        <a:xfrm>
          <a:off x="2527300" y="713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75449</xdr:rowOff>
    </xdr:from>
    <xdr:to>
      <xdr:col>5</xdr:col>
      <xdr:colOff>34925</xdr:colOff>
      <xdr:row>37</xdr:row>
      <xdr:rowOff>177049</xdr:rowOff>
    </xdr:to>
    <xdr:sp macro="" textlink="">
      <xdr:nvSpPr>
        <xdr:cNvPr id="134" name="円/楕円 133"/>
        <xdr:cNvSpPr/>
      </xdr:nvSpPr>
      <xdr:spPr bwMode="auto">
        <a:xfrm>
          <a:off x="5600700" y="7200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47526</xdr:rowOff>
    </xdr:from>
    <xdr:ext cx="762000" cy="259045"/>
    <xdr:sp macro="" textlink="">
      <xdr:nvSpPr>
        <xdr:cNvPr id="135" name="人口1人当たり決算額の推移該当値テキスト445"/>
        <xdr:cNvSpPr txBox="1"/>
      </xdr:nvSpPr>
      <xdr:spPr>
        <a:xfrm>
          <a:off x="5740400" y="717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21,023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65652</xdr:rowOff>
    </xdr:from>
    <xdr:to>
      <xdr:col>4</xdr:col>
      <xdr:colOff>520700</xdr:colOff>
      <xdr:row>37</xdr:row>
      <xdr:rowOff>167252</xdr:rowOff>
    </xdr:to>
    <xdr:sp macro="" textlink="">
      <xdr:nvSpPr>
        <xdr:cNvPr id="136" name="円/楕円 135"/>
        <xdr:cNvSpPr/>
      </xdr:nvSpPr>
      <xdr:spPr bwMode="auto">
        <a:xfrm>
          <a:off x="4953000" y="719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152029</xdr:rowOff>
    </xdr:from>
    <xdr:ext cx="736600" cy="259045"/>
    <xdr:sp macro="" textlink="">
      <xdr:nvSpPr>
        <xdr:cNvPr id="137" name="テキスト ボックス 136"/>
        <xdr:cNvSpPr txBox="1"/>
      </xdr:nvSpPr>
      <xdr:spPr>
        <a:xfrm>
          <a:off x="4622800" y="727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21,323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99746</xdr:rowOff>
    </xdr:from>
    <xdr:to>
      <xdr:col>3</xdr:col>
      <xdr:colOff>955675</xdr:colOff>
      <xdr:row>37</xdr:row>
      <xdr:rowOff>201346</xdr:rowOff>
    </xdr:to>
    <xdr:sp macro="" textlink="">
      <xdr:nvSpPr>
        <xdr:cNvPr id="138" name="円/楕円 137"/>
        <xdr:cNvSpPr/>
      </xdr:nvSpPr>
      <xdr:spPr bwMode="auto">
        <a:xfrm>
          <a:off x="4254500" y="722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186123</xdr:rowOff>
    </xdr:from>
    <xdr:ext cx="762000" cy="259045"/>
    <xdr:sp macro="" textlink="">
      <xdr:nvSpPr>
        <xdr:cNvPr id="139" name="テキスト ボックス 138"/>
        <xdr:cNvSpPr txBox="1"/>
      </xdr:nvSpPr>
      <xdr:spPr>
        <a:xfrm>
          <a:off x="3924300" y="73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306335</xdr:rowOff>
    </xdr:from>
    <xdr:to>
      <xdr:col>3</xdr:col>
      <xdr:colOff>257175</xdr:colOff>
      <xdr:row>36</xdr:row>
      <xdr:rowOff>65035</xdr:rowOff>
    </xdr:to>
    <xdr:sp macro="" textlink="">
      <xdr:nvSpPr>
        <xdr:cNvPr id="140" name="円/楕円 139"/>
        <xdr:cNvSpPr/>
      </xdr:nvSpPr>
      <xdr:spPr bwMode="auto">
        <a:xfrm>
          <a:off x="3556000" y="6916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75212</xdr:rowOff>
    </xdr:from>
    <xdr:ext cx="762000" cy="259045"/>
    <xdr:sp macro="" textlink="">
      <xdr:nvSpPr>
        <xdr:cNvPr id="141" name="テキスト ボックス 140"/>
        <xdr:cNvSpPr txBox="1"/>
      </xdr:nvSpPr>
      <xdr:spPr>
        <a:xfrm>
          <a:off x="3225800" y="668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244319</xdr:rowOff>
    </xdr:from>
    <xdr:to>
      <xdr:col>2</xdr:col>
      <xdr:colOff>692150</xdr:colOff>
      <xdr:row>36</xdr:row>
      <xdr:rowOff>3019</xdr:rowOff>
    </xdr:to>
    <xdr:sp macro="" textlink="">
      <xdr:nvSpPr>
        <xdr:cNvPr id="142" name="円/楕円 141"/>
        <xdr:cNvSpPr/>
      </xdr:nvSpPr>
      <xdr:spPr bwMode="auto">
        <a:xfrm>
          <a:off x="2857500" y="685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13196</xdr:rowOff>
    </xdr:from>
    <xdr:ext cx="762000" cy="259045"/>
    <xdr:sp macro="" textlink="">
      <xdr:nvSpPr>
        <xdr:cNvPr id="143" name="テキスト ボックス 142"/>
        <xdr:cNvSpPr txBox="1"/>
      </xdr:nvSpPr>
      <xdr:spPr>
        <a:xfrm>
          <a:off x="2527300" y="662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栃木県市貝町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12,016
11,859
64.25
5,914,219
5,085,524
759,187
3,416,095
3,890,772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111452</xdr:rowOff>
    </xdr:from>
    <xdr:to>
      <xdr:col>6</xdr:col>
      <xdr:colOff>511175</xdr:colOff>
      <xdr:row>36</xdr:row>
      <xdr:rowOff>114630</xdr:rowOff>
    </xdr:to>
    <xdr:cxnSp macro="">
      <xdr:nvCxnSpPr>
        <xdr:cNvPr id="63" name="直線コネクタ 62"/>
        <xdr:cNvCxnSpPr/>
      </xdr:nvCxnSpPr>
      <xdr:spPr>
        <a:xfrm>
          <a:off x="3797300" y="6283652"/>
          <a:ext cx="8382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111452</xdr:rowOff>
    </xdr:from>
    <xdr:to>
      <xdr:col>5</xdr:col>
      <xdr:colOff>358775</xdr:colOff>
      <xdr:row>36</xdr:row>
      <xdr:rowOff>127160</xdr:rowOff>
    </xdr:to>
    <xdr:cxnSp macro="">
      <xdr:nvCxnSpPr>
        <xdr:cNvPr id="66" name="直線コネクタ 65"/>
        <xdr:cNvCxnSpPr/>
      </xdr:nvCxnSpPr>
      <xdr:spPr>
        <a:xfrm flipV="1">
          <a:off x="2908300" y="6283652"/>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127160</xdr:rowOff>
    </xdr:from>
    <xdr:to>
      <xdr:col>4</xdr:col>
      <xdr:colOff>155575</xdr:colOff>
      <xdr:row>36</xdr:row>
      <xdr:rowOff>159153</xdr:rowOff>
    </xdr:to>
    <xdr:cxnSp macro="">
      <xdr:nvCxnSpPr>
        <xdr:cNvPr id="69" name="直線コネクタ 68"/>
        <xdr:cNvCxnSpPr/>
      </xdr:nvCxnSpPr>
      <xdr:spPr>
        <a:xfrm flipV="1">
          <a:off x="2019300" y="6299360"/>
          <a:ext cx="889000" cy="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68485</xdr:rowOff>
    </xdr:from>
    <xdr:ext cx="534377" cy="259045"/>
    <xdr:sp macro="" textlink="">
      <xdr:nvSpPr>
        <xdr:cNvPr id="71" name="テキスト ボックス 70"/>
        <xdr:cNvSpPr txBox="1"/>
      </xdr:nvSpPr>
      <xdr:spPr>
        <a:xfrm>
          <a:off x="2641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159153</xdr:rowOff>
    </xdr:from>
    <xdr:to>
      <xdr:col>2</xdr:col>
      <xdr:colOff>638175</xdr:colOff>
      <xdr:row>36</xdr:row>
      <xdr:rowOff>170594</xdr:rowOff>
    </xdr:to>
    <xdr:cxnSp macro="">
      <xdr:nvCxnSpPr>
        <xdr:cNvPr id="72" name="直線コネクタ 71"/>
        <xdr:cNvCxnSpPr/>
      </xdr:nvCxnSpPr>
      <xdr:spPr>
        <a:xfrm flipV="1">
          <a:off x="1130300" y="6331353"/>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132689</xdr:rowOff>
    </xdr:from>
    <xdr:ext cx="534377" cy="259045"/>
    <xdr:sp macro="" textlink="">
      <xdr:nvSpPr>
        <xdr:cNvPr id="74" name="テキスト ボックス 73"/>
        <xdr:cNvSpPr txBox="1"/>
      </xdr:nvSpPr>
      <xdr:spPr>
        <a:xfrm>
          <a:off x="1752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125700</xdr:rowOff>
    </xdr:from>
    <xdr:ext cx="534377" cy="259045"/>
    <xdr:sp macro="" textlink="">
      <xdr:nvSpPr>
        <xdr:cNvPr id="76" name="テキスト ボックス 75"/>
        <xdr:cNvSpPr txBox="1"/>
      </xdr:nvSpPr>
      <xdr:spPr>
        <a:xfrm>
          <a:off x="863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63830</xdr:rowOff>
    </xdr:from>
    <xdr:to>
      <xdr:col>6</xdr:col>
      <xdr:colOff>561975</xdr:colOff>
      <xdr:row>36</xdr:row>
      <xdr:rowOff>165430</xdr:rowOff>
    </xdr:to>
    <xdr:sp macro="" textlink="">
      <xdr:nvSpPr>
        <xdr:cNvPr id="82" name="円/楕円 81"/>
        <xdr:cNvSpPr/>
      </xdr:nvSpPr>
      <xdr:spPr>
        <a:xfrm>
          <a:off x="4584700" y="62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42257</xdr:rowOff>
    </xdr:from>
    <xdr:ext cx="534377" cy="259045"/>
    <xdr:sp macro="" textlink="">
      <xdr:nvSpPr>
        <xdr:cNvPr id="83" name="人件費該当値テキスト"/>
        <xdr:cNvSpPr txBox="1"/>
      </xdr:nvSpPr>
      <xdr:spPr>
        <a:xfrm>
          <a:off x="4686300" y="62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60652</xdr:rowOff>
    </xdr:from>
    <xdr:to>
      <xdr:col>5</xdr:col>
      <xdr:colOff>409575</xdr:colOff>
      <xdr:row>36</xdr:row>
      <xdr:rowOff>162252</xdr:rowOff>
    </xdr:to>
    <xdr:sp macro="" textlink="">
      <xdr:nvSpPr>
        <xdr:cNvPr id="84" name="円/楕円 83"/>
        <xdr:cNvSpPr/>
      </xdr:nvSpPr>
      <xdr:spPr>
        <a:xfrm>
          <a:off x="3746500" y="623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153379</xdr:rowOff>
    </xdr:from>
    <xdr:ext cx="534377" cy="259045"/>
    <xdr:sp macro="" textlink="">
      <xdr:nvSpPr>
        <xdr:cNvPr id="85" name="テキスト ボックス 84"/>
        <xdr:cNvSpPr txBox="1"/>
      </xdr:nvSpPr>
      <xdr:spPr>
        <a:xfrm>
          <a:off x="3530111" y="632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76360</xdr:rowOff>
    </xdr:from>
    <xdr:to>
      <xdr:col>4</xdr:col>
      <xdr:colOff>206375</xdr:colOff>
      <xdr:row>37</xdr:row>
      <xdr:rowOff>6510</xdr:rowOff>
    </xdr:to>
    <xdr:sp macro="" textlink="">
      <xdr:nvSpPr>
        <xdr:cNvPr id="86" name="円/楕円 85"/>
        <xdr:cNvSpPr/>
      </xdr:nvSpPr>
      <xdr:spPr>
        <a:xfrm>
          <a:off x="2857500" y="62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169087</xdr:rowOff>
    </xdr:from>
    <xdr:ext cx="534377" cy="259045"/>
    <xdr:sp macro="" textlink="">
      <xdr:nvSpPr>
        <xdr:cNvPr id="87" name="テキスト ボックス 86"/>
        <xdr:cNvSpPr txBox="1"/>
      </xdr:nvSpPr>
      <xdr:spPr>
        <a:xfrm>
          <a:off x="2641111" y="634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108353</xdr:rowOff>
    </xdr:from>
    <xdr:to>
      <xdr:col>3</xdr:col>
      <xdr:colOff>3175</xdr:colOff>
      <xdr:row>37</xdr:row>
      <xdr:rowOff>38503</xdr:rowOff>
    </xdr:to>
    <xdr:sp macro="" textlink="">
      <xdr:nvSpPr>
        <xdr:cNvPr id="88" name="円/楕円 87"/>
        <xdr:cNvSpPr/>
      </xdr:nvSpPr>
      <xdr:spPr>
        <a:xfrm>
          <a:off x="1968500" y="62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29630</xdr:rowOff>
    </xdr:from>
    <xdr:ext cx="534377" cy="259045"/>
    <xdr:sp macro="" textlink="">
      <xdr:nvSpPr>
        <xdr:cNvPr id="89" name="テキスト ボックス 88"/>
        <xdr:cNvSpPr txBox="1"/>
      </xdr:nvSpPr>
      <xdr:spPr>
        <a:xfrm>
          <a:off x="1752111" y="637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119794</xdr:rowOff>
    </xdr:from>
    <xdr:to>
      <xdr:col>1</xdr:col>
      <xdr:colOff>485775</xdr:colOff>
      <xdr:row>37</xdr:row>
      <xdr:rowOff>49944</xdr:rowOff>
    </xdr:to>
    <xdr:sp macro="" textlink="">
      <xdr:nvSpPr>
        <xdr:cNvPr id="90" name="円/楕円 89"/>
        <xdr:cNvSpPr/>
      </xdr:nvSpPr>
      <xdr:spPr>
        <a:xfrm>
          <a:off x="1079500" y="62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41071</xdr:rowOff>
    </xdr:from>
    <xdr:ext cx="534377" cy="259045"/>
    <xdr:sp macro="" textlink="">
      <xdr:nvSpPr>
        <xdr:cNvPr id="91" name="テキスト ボックス 90"/>
        <xdr:cNvSpPr txBox="1"/>
      </xdr:nvSpPr>
      <xdr:spPr>
        <a:xfrm>
          <a:off x="863111" y="638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122433</xdr:rowOff>
    </xdr:from>
    <xdr:to>
      <xdr:col>6</xdr:col>
      <xdr:colOff>511175</xdr:colOff>
      <xdr:row>57</xdr:row>
      <xdr:rowOff>147617</xdr:rowOff>
    </xdr:to>
    <xdr:cxnSp macro="">
      <xdr:nvCxnSpPr>
        <xdr:cNvPr id="121" name="直線コネクタ 120"/>
        <xdr:cNvCxnSpPr/>
      </xdr:nvCxnSpPr>
      <xdr:spPr>
        <a:xfrm flipV="1">
          <a:off x="3797300" y="9895083"/>
          <a:ext cx="8382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147617</xdr:rowOff>
    </xdr:from>
    <xdr:to>
      <xdr:col>5</xdr:col>
      <xdr:colOff>358775</xdr:colOff>
      <xdr:row>58</xdr:row>
      <xdr:rowOff>54112</xdr:rowOff>
    </xdr:to>
    <xdr:cxnSp macro="">
      <xdr:nvCxnSpPr>
        <xdr:cNvPr id="124" name="直線コネクタ 123"/>
        <xdr:cNvCxnSpPr/>
      </xdr:nvCxnSpPr>
      <xdr:spPr>
        <a:xfrm flipV="1">
          <a:off x="2908300" y="9920267"/>
          <a:ext cx="889000" cy="7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54112</xdr:rowOff>
    </xdr:from>
    <xdr:to>
      <xdr:col>4</xdr:col>
      <xdr:colOff>155575</xdr:colOff>
      <xdr:row>58</xdr:row>
      <xdr:rowOff>125054</xdr:rowOff>
    </xdr:to>
    <xdr:cxnSp macro="">
      <xdr:nvCxnSpPr>
        <xdr:cNvPr id="127" name="直線コネクタ 126"/>
        <xdr:cNvCxnSpPr/>
      </xdr:nvCxnSpPr>
      <xdr:spPr>
        <a:xfrm flipV="1">
          <a:off x="2019300" y="9998212"/>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125054</xdr:rowOff>
    </xdr:from>
    <xdr:to>
      <xdr:col>2</xdr:col>
      <xdr:colOff>638175</xdr:colOff>
      <xdr:row>58</xdr:row>
      <xdr:rowOff>128582</xdr:rowOff>
    </xdr:to>
    <xdr:cxnSp macro="">
      <xdr:nvCxnSpPr>
        <xdr:cNvPr id="130" name="直線コネクタ 129"/>
        <xdr:cNvCxnSpPr/>
      </xdr:nvCxnSpPr>
      <xdr:spPr>
        <a:xfrm flipV="1">
          <a:off x="1130300" y="10069154"/>
          <a:ext cx="8890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78005</xdr:rowOff>
    </xdr:from>
    <xdr:ext cx="534377" cy="259045"/>
    <xdr:sp macro="" textlink="">
      <xdr:nvSpPr>
        <xdr:cNvPr id="132" name="テキスト ボックス 131"/>
        <xdr:cNvSpPr txBox="1"/>
      </xdr:nvSpPr>
      <xdr:spPr>
        <a:xfrm>
          <a:off x="1752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123916</xdr:rowOff>
    </xdr:from>
    <xdr:ext cx="534377" cy="259045"/>
    <xdr:sp macro="" textlink="">
      <xdr:nvSpPr>
        <xdr:cNvPr id="134" name="テキスト ボックス 133"/>
        <xdr:cNvSpPr txBox="1"/>
      </xdr:nvSpPr>
      <xdr:spPr>
        <a:xfrm>
          <a:off x="863111" y="97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71633</xdr:rowOff>
    </xdr:from>
    <xdr:to>
      <xdr:col>6</xdr:col>
      <xdr:colOff>561975</xdr:colOff>
      <xdr:row>58</xdr:row>
      <xdr:rowOff>1783</xdr:rowOff>
    </xdr:to>
    <xdr:sp macro="" textlink="">
      <xdr:nvSpPr>
        <xdr:cNvPr id="140" name="円/楕円 139"/>
        <xdr:cNvSpPr/>
      </xdr:nvSpPr>
      <xdr:spPr>
        <a:xfrm>
          <a:off x="4584700" y="98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50060</xdr:rowOff>
    </xdr:from>
    <xdr:ext cx="534377" cy="259045"/>
    <xdr:sp macro="" textlink="">
      <xdr:nvSpPr>
        <xdr:cNvPr id="141" name="物件費該当値テキスト"/>
        <xdr:cNvSpPr txBox="1"/>
      </xdr:nvSpPr>
      <xdr:spPr>
        <a:xfrm>
          <a:off x="4686300" y="98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96817</xdr:rowOff>
    </xdr:from>
    <xdr:to>
      <xdr:col>5</xdr:col>
      <xdr:colOff>409575</xdr:colOff>
      <xdr:row>58</xdr:row>
      <xdr:rowOff>26967</xdr:rowOff>
    </xdr:to>
    <xdr:sp macro="" textlink="">
      <xdr:nvSpPr>
        <xdr:cNvPr id="142" name="円/楕円 141"/>
        <xdr:cNvSpPr/>
      </xdr:nvSpPr>
      <xdr:spPr>
        <a:xfrm>
          <a:off x="3746500" y="98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18094</xdr:rowOff>
    </xdr:from>
    <xdr:ext cx="534377" cy="259045"/>
    <xdr:sp macro="" textlink="">
      <xdr:nvSpPr>
        <xdr:cNvPr id="143" name="テキスト ボックス 142"/>
        <xdr:cNvSpPr txBox="1"/>
      </xdr:nvSpPr>
      <xdr:spPr>
        <a:xfrm>
          <a:off x="3530111" y="996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3312</xdr:rowOff>
    </xdr:from>
    <xdr:to>
      <xdr:col>4</xdr:col>
      <xdr:colOff>206375</xdr:colOff>
      <xdr:row>58</xdr:row>
      <xdr:rowOff>104912</xdr:rowOff>
    </xdr:to>
    <xdr:sp macro="" textlink="">
      <xdr:nvSpPr>
        <xdr:cNvPr id="144" name="円/楕円 143"/>
        <xdr:cNvSpPr/>
      </xdr:nvSpPr>
      <xdr:spPr>
        <a:xfrm>
          <a:off x="2857500" y="99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96039</xdr:rowOff>
    </xdr:from>
    <xdr:ext cx="534377" cy="259045"/>
    <xdr:sp macro="" textlink="">
      <xdr:nvSpPr>
        <xdr:cNvPr id="145" name="テキスト ボックス 144"/>
        <xdr:cNvSpPr txBox="1"/>
      </xdr:nvSpPr>
      <xdr:spPr>
        <a:xfrm>
          <a:off x="2641111" y="100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74254</xdr:rowOff>
    </xdr:from>
    <xdr:to>
      <xdr:col>3</xdr:col>
      <xdr:colOff>3175</xdr:colOff>
      <xdr:row>59</xdr:row>
      <xdr:rowOff>4404</xdr:rowOff>
    </xdr:to>
    <xdr:sp macro="" textlink="">
      <xdr:nvSpPr>
        <xdr:cNvPr id="146" name="円/楕円 145"/>
        <xdr:cNvSpPr/>
      </xdr:nvSpPr>
      <xdr:spPr>
        <a:xfrm>
          <a:off x="1968500" y="1001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166981</xdr:rowOff>
    </xdr:from>
    <xdr:ext cx="534377" cy="259045"/>
    <xdr:sp macro="" textlink="">
      <xdr:nvSpPr>
        <xdr:cNvPr id="147" name="テキスト ボックス 146"/>
        <xdr:cNvSpPr txBox="1"/>
      </xdr:nvSpPr>
      <xdr:spPr>
        <a:xfrm>
          <a:off x="1752111" y="1011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77782</xdr:rowOff>
    </xdr:from>
    <xdr:to>
      <xdr:col>1</xdr:col>
      <xdr:colOff>485775</xdr:colOff>
      <xdr:row>59</xdr:row>
      <xdr:rowOff>7932</xdr:rowOff>
    </xdr:to>
    <xdr:sp macro="" textlink="">
      <xdr:nvSpPr>
        <xdr:cNvPr id="148" name="円/楕円 147"/>
        <xdr:cNvSpPr/>
      </xdr:nvSpPr>
      <xdr:spPr>
        <a:xfrm>
          <a:off x="1079500" y="100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170509</xdr:rowOff>
    </xdr:from>
    <xdr:ext cx="534377" cy="259045"/>
    <xdr:sp macro="" textlink="">
      <xdr:nvSpPr>
        <xdr:cNvPr id="149" name="テキスト ボックス 148"/>
        <xdr:cNvSpPr txBox="1"/>
      </xdr:nvSpPr>
      <xdr:spPr>
        <a:xfrm>
          <a:off x="863111" y="1011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23160</xdr:rowOff>
    </xdr:from>
    <xdr:to>
      <xdr:col>6</xdr:col>
      <xdr:colOff>511175</xdr:colOff>
      <xdr:row>78</xdr:row>
      <xdr:rowOff>31114</xdr:rowOff>
    </xdr:to>
    <xdr:cxnSp macro="">
      <xdr:nvCxnSpPr>
        <xdr:cNvPr id="176" name="直線コネクタ 175"/>
        <xdr:cNvCxnSpPr/>
      </xdr:nvCxnSpPr>
      <xdr:spPr>
        <a:xfrm>
          <a:off x="3797300" y="13396260"/>
          <a:ext cx="838200" cy="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23160</xdr:rowOff>
    </xdr:from>
    <xdr:to>
      <xdr:col>5</xdr:col>
      <xdr:colOff>358775</xdr:colOff>
      <xdr:row>78</xdr:row>
      <xdr:rowOff>43276</xdr:rowOff>
    </xdr:to>
    <xdr:cxnSp macro="">
      <xdr:nvCxnSpPr>
        <xdr:cNvPr id="179" name="直線コネクタ 178"/>
        <xdr:cNvCxnSpPr/>
      </xdr:nvCxnSpPr>
      <xdr:spPr>
        <a:xfrm flipV="1">
          <a:off x="2908300" y="13396260"/>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40922</xdr:rowOff>
    </xdr:from>
    <xdr:to>
      <xdr:col>4</xdr:col>
      <xdr:colOff>155575</xdr:colOff>
      <xdr:row>78</xdr:row>
      <xdr:rowOff>43276</xdr:rowOff>
    </xdr:to>
    <xdr:cxnSp macro="">
      <xdr:nvCxnSpPr>
        <xdr:cNvPr id="182" name="直線コネクタ 181"/>
        <xdr:cNvCxnSpPr/>
      </xdr:nvCxnSpPr>
      <xdr:spPr>
        <a:xfrm>
          <a:off x="2019300" y="13414022"/>
          <a:ext cx="8890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109072</xdr:rowOff>
    </xdr:from>
    <xdr:ext cx="469744" cy="259045"/>
    <xdr:sp macro="" textlink="">
      <xdr:nvSpPr>
        <xdr:cNvPr id="184" name="テキスト ボックス 183"/>
        <xdr:cNvSpPr txBox="1"/>
      </xdr:nvSpPr>
      <xdr:spPr>
        <a:xfrm>
          <a:off x="2673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40922</xdr:rowOff>
    </xdr:from>
    <xdr:to>
      <xdr:col>2</xdr:col>
      <xdr:colOff>638175</xdr:colOff>
      <xdr:row>78</xdr:row>
      <xdr:rowOff>80310</xdr:rowOff>
    </xdr:to>
    <xdr:cxnSp macro="">
      <xdr:nvCxnSpPr>
        <xdr:cNvPr id="185" name="直線コネクタ 184"/>
        <xdr:cNvCxnSpPr/>
      </xdr:nvCxnSpPr>
      <xdr:spPr>
        <a:xfrm flipV="1">
          <a:off x="1130300" y="13414022"/>
          <a:ext cx="889000" cy="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91124</xdr:rowOff>
    </xdr:from>
    <xdr:ext cx="469744" cy="259045"/>
    <xdr:sp macro="" textlink="">
      <xdr:nvSpPr>
        <xdr:cNvPr id="187" name="テキスト ボックス 186"/>
        <xdr:cNvSpPr txBox="1"/>
      </xdr:nvSpPr>
      <xdr:spPr>
        <a:xfrm>
          <a:off x="1784427" y="1346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128571</xdr:rowOff>
    </xdr:from>
    <xdr:ext cx="469744" cy="259045"/>
    <xdr:sp macro="" textlink="">
      <xdr:nvSpPr>
        <xdr:cNvPr id="189" name="テキスト ボックス 188"/>
        <xdr:cNvSpPr txBox="1"/>
      </xdr:nvSpPr>
      <xdr:spPr>
        <a:xfrm>
          <a:off x="895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151764</xdr:rowOff>
    </xdr:from>
    <xdr:to>
      <xdr:col>6</xdr:col>
      <xdr:colOff>561975</xdr:colOff>
      <xdr:row>78</xdr:row>
      <xdr:rowOff>81914</xdr:rowOff>
    </xdr:to>
    <xdr:sp macro="" textlink="">
      <xdr:nvSpPr>
        <xdr:cNvPr id="195" name="円/楕円 194"/>
        <xdr:cNvSpPr/>
      </xdr:nvSpPr>
      <xdr:spPr>
        <a:xfrm>
          <a:off x="4584700" y="133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70984</xdr:rowOff>
    </xdr:from>
    <xdr:ext cx="469744" cy="259045"/>
    <xdr:sp macro="" textlink="">
      <xdr:nvSpPr>
        <xdr:cNvPr id="196" name="維持補修費該当値テキスト"/>
        <xdr:cNvSpPr txBox="1"/>
      </xdr:nvSpPr>
      <xdr:spPr>
        <a:xfrm>
          <a:off x="4686300" y="1327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143810</xdr:rowOff>
    </xdr:from>
    <xdr:to>
      <xdr:col>5</xdr:col>
      <xdr:colOff>409575</xdr:colOff>
      <xdr:row>78</xdr:row>
      <xdr:rowOff>73960</xdr:rowOff>
    </xdr:to>
    <xdr:sp macro="" textlink="">
      <xdr:nvSpPr>
        <xdr:cNvPr id="197" name="円/楕円 196"/>
        <xdr:cNvSpPr/>
      </xdr:nvSpPr>
      <xdr:spPr>
        <a:xfrm>
          <a:off x="3746500" y="1334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65087</xdr:rowOff>
    </xdr:from>
    <xdr:ext cx="469744" cy="259045"/>
    <xdr:sp macro="" textlink="">
      <xdr:nvSpPr>
        <xdr:cNvPr id="198" name="テキスト ボックス 197"/>
        <xdr:cNvSpPr txBox="1"/>
      </xdr:nvSpPr>
      <xdr:spPr>
        <a:xfrm>
          <a:off x="3562427" y="1343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163926</xdr:rowOff>
    </xdr:from>
    <xdr:to>
      <xdr:col>4</xdr:col>
      <xdr:colOff>206375</xdr:colOff>
      <xdr:row>78</xdr:row>
      <xdr:rowOff>94076</xdr:rowOff>
    </xdr:to>
    <xdr:sp macro="" textlink="">
      <xdr:nvSpPr>
        <xdr:cNvPr id="199" name="円/楕円 198"/>
        <xdr:cNvSpPr/>
      </xdr:nvSpPr>
      <xdr:spPr>
        <a:xfrm>
          <a:off x="2857500" y="1336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85203</xdr:rowOff>
    </xdr:from>
    <xdr:ext cx="469744" cy="259045"/>
    <xdr:sp macro="" textlink="">
      <xdr:nvSpPr>
        <xdr:cNvPr id="200" name="テキスト ボックス 199"/>
        <xdr:cNvSpPr txBox="1"/>
      </xdr:nvSpPr>
      <xdr:spPr>
        <a:xfrm>
          <a:off x="2673427" y="1345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161572</xdr:rowOff>
    </xdr:from>
    <xdr:to>
      <xdr:col>3</xdr:col>
      <xdr:colOff>3175</xdr:colOff>
      <xdr:row>78</xdr:row>
      <xdr:rowOff>91722</xdr:rowOff>
    </xdr:to>
    <xdr:sp macro="" textlink="">
      <xdr:nvSpPr>
        <xdr:cNvPr id="201" name="円/楕円 200"/>
        <xdr:cNvSpPr/>
      </xdr:nvSpPr>
      <xdr:spPr>
        <a:xfrm>
          <a:off x="1968500" y="133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108249</xdr:rowOff>
    </xdr:from>
    <xdr:ext cx="469744" cy="259045"/>
    <xdr:sp macro="" textlink="">
      <xdr:nvSpPr>
        <xdr:cNvPr id="202" name="テキスト ボックス 201"/>
        <xdr:cNvSpPr txBox="1"/>
      </xdr:nvSpPr>
      <xdr:spPr>
        <a:xfrm>
          <a:off x="1784427" y="1313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29510</xdr:rowOff>
    </xdr:from>
    <xdr:to>
      <xdr:col>1</xdr:col>
      <xdr:colOff>485775</xdr:colOff>
      <xdr:row>78</xdr:row>
      <xdr:rowOff>131110</xdr:rowOff>
    </xdr:to>
    <xdr:sp macro="" textlink="">
      <xdr:nvSpPr>
        <xdr:cNvPr id="203" name="円/楕円 202"/>
        <xdr:cNvSpPr/>
      </xdr:nvSpPr>
      <xdr:spPr>
        <a:xfrm>
          <a:off x="1079500" y="134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122237</xdr:rowOff>
    </xdr:from>
    <xdr:ext cx="469744" cy="259045"/>
    <xdr:sp macro="" textlink="">
      <xdr:nvSpPr>
        <xdr:cNvPr id="204" name="テキスト ボックス 203"/>
        <xdr:cNvSpPr txBox="1"/>
      </xdr:nvSpPr>
      <xdr:spPr>
        <a:xfrm>
          <a:off x="895427" y="1349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28812</xdr:rowOff>
    </xdr:from>
    <xdr:to>
      <xdr:col>6</xdr:col>
      <xdr:colOff>510540</xdr:colOff>
      <xdr:row>98</xdr:row>
      <xdr:rowOff>5071</xdr:rowOff>
    </xdr:to>
    <xdr:cxnSp macro="">
      <xdr:nvCxnSpPr>
        <xdr:cNvPr id="231" name="直線コネクタ 230"/>
        <xdr:cNvCxnSpPr/>
      </xdr:nvCxnSpPr>
      <xdr:spPr>
        <a:xfrm flipV="1">
          <a:off x="4633595" y="15459312"/>
          <a:ext cx="1270" cy="1347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8898</xdr:rowOff>
    </xdr:from>
    <xdr:ext cx="534377" cy="259045"/>
    <xdr:sp macro="" textlink="">
      <xdr:nvSpPr>
        <xdr:cNvPr id="232" name="扶助費最小値テキスト"/>
        <xdr:cNvSpPr txBox="1"/>
      </xdr:nvSpPr>
      <xdr:spPr>
        <a:xfrm>
          <a:off x="4686300" y="1681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98</xdr:row>
      <xdr:rowOff>5071</xdr:rowOff>
    </xdr:from>
    <xdr:to>
      <xdr:col>6</xdr:col>
      <xdr:colOff>600075</xdr:colOff>
      <xdr:row>98</xdr:row>
      <xdr:rowOff>5071</xdr:rowOff>
    </xdr:to>
    <xdr:cxnSp macro="">
      <xdr:nvCxnSpPr>
        <xdr:cNvPr id="233" name="直線コネクタ 232"/>
        <xdr:cNvCxnSpPr/>
      </xdr:nvCxnSpPr>
      <xdr:spPr>
        <a:xfrm>
          <a:off x="4546600" y="168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146939</xdr:rowOff>
    </xdr:from>
    <xdr:ext cx="599010" cy="259045"/>
    <xdr:sp macro="" textlink="">
      <xdr:nvSpPr>
        <xdr:cNvPr id="234" name="扶助費最大値テキスト"/>
        <xdr:cNvSpPr txBox="1"/>
      </xdr:nvSpPr>
      <xdr:spPr>
        <a:xfrm>
          <a:off x="4686300" y="1523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28812</xdr:rowOff>
    </xdr:from>
    <xdr:to>
      <xdr:col>6</xdr:col>
      <xdr:colOff>600075</xdr:colOff>
      <xdr:row>90</xdr:row>
      <xdr:rowOff>28812</xdr:rowOff>
    </xdr:to>
    <xdr:cxnSp macro="">
      <xdr:nvCxnSpPr>
        <xdr:cNvPr id="235" name="直線コネクタ 234"/>
        <xdr:cNvCxnSpPr/>
      </xdr:nvCxnSpPr>
      <xdr:spPr>
        <a:xfrm>
          <a:off x="4546600" y="1545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159589</xdr:rowOff>
    </xdr:from>
    <xdr:to>
      <xdr:col>6</xdr:col>
      <xdr:colOff>511175</xdr:colOff>
      <xdr:row>98</xdr:row>
      <xdr:rowOff>5071</xdr:rowOff>
    </xdr:to>
    <xdr:cxnSp macro="">
      <xdr:nvCxnSpPr>
        <xdr:cNvPr id="236" name="直線コネクタ 235"/>
        <xdr:cNvCxnSpPr/>
      </xdr:nvCxnSpPr>
      <xdr:spPr>
        <a:xfrm>
          <a:off x="3797300" y="16790239"/>
          <a:ext cx="8382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100919</xdr:rowOff>
    </xdr:from>
    <xdr:ext cx="534377" cy="259045"/>
    <xdr:sp macro="" textlink="">
      <xdr:nvSpPr>
        <xdr:cNvPr id="237" name="扶助費平均値テキスト"/>
        <xdr:cNvSpPr txBox="1"/>
      </xdr:nvSpPr>
      <xdr:spPr>
        <a:xfrm>
          <a:off x="4686300" y="16217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78042</xdr:rowOff>
    </xdr:from>
    <xdr:to>
      <xdr:col>6</xdr:col>
      <xdr:colOff>561975</xdr:colOff>
      <xdr:row>96</xdr:row>
      <xdr:rowOff>8192</xdr:rowOff>
    </xdr:to>
    <xdr:sp macro="" textlink="">
      <xdr:nvSpPr>
        <xdr:cNvPr id="238" name="フローチャート : 判断 237"/>
        <xdr:cNvSpPr/>
      </xdr:nvSpPr>
      <xdr:spPr>
        <a:xfrm>
          <a:off x="4584700" y="1636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134589</xdr:rowOff>
    </xdr:from>
    <xdr:to>
      <xdr:col>5</xdr:col>
      <xdr:colOff>358775</xdr:colOff>
      <xdr:row>97</xdr:row>
      <xdr:rowOff>159589</xdr:rowOff>
    </xdr:to>
    <xdr:cxnSp macro="">
      <xdr:nvCxnSpPr>
        <xdr:cNvPr id="239" name="直線コネクタ 238"/>
        <xdr:cNvCxnSpPr/>
      </xdr:nvCxnSpPr>
      <xdr:spPr>
        <a:xfrm>
          <a:off x="2908300" y="16765239"/>
          <a:ext cx="889000" cy="2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122374</xdr:rowOff>
    </xdr:from>
    <xdr:to>
      <xdr:col>5</xdr:col>
      <xdr:colOff>409575</xdr:colOff>
      <xdr:row>96</xdr:row>
      <xdr:rowOff>52524</xdr:rowOff>
    </xdr:to>
    <xdr:sp macro="" textlink="">
      <xdr:nvSpPr>
        <xdr:cNvPr id="240" name="フローチャート : 判断 239"/>
        <xdr:cNvSpPr/>
      </xdr:nvSpPr>
      <xdr:spPr>
        <a:xfrm>
          <a:off x="37465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69051</xdr:rowOff>
    </xdr:from>
    <xdr:ext cx="534377" cy="259045"/>
    <xdr:sp macro="" textlink="">
      <xdr:nvSpPr>
        <xdr:cNvPr id="241" name="テキスト ボックス 240"/>
        <xdr:cNvSpPr txBox="1"/>
      </xdr:nvSpPr>
      <xdr:spPr>
        <a:xfrm>
          <a:off x="3530111" y="161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134589</xdr:rowOff>
    </xdr:from>
    <xdr:to>
      <xdr:col>4</xdr:col>
      <xdr:colOff>155575</xdr:colOff>
      <xdr:row>98</xdr:row>
      <xdr:rowOff>29679</xdr:rowOff>
    </xdr:to>
    <xdr:cxnSp macro="">
      <xdr:nvCxnSpPr>
        <xdr:cNvPr id="242" name="直線コネクタ 241"/>
        <xdr:cNvCxnSpPr/>
      </xdr:nvCxnSpPr>
      <xdr:spPr>
        <a:xfrm flipV="1">
          <a:off x="2019300" y="16765239"/>
          <a:ext cx="889000" cy="6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29643</xdr:rowOff>
    </xdr:from>
    <xdr:to>
      <xdr:col>4</xdr:col>
      <xdr:colOff>206375</xdr:colOff>
      <xdr:row>96</xdr:row>
      <xdr:rowOff>131243</xdr:rowOff>
    </xdr:to>
    <xdr:sp macro="" textlink="">
      <xdr:nvSpPr>
        <xdr:cNvPr id="243" name="フローチャート : 判断 242"/>
        <xdr:cNvSpPr/>
      </xdr:nvSpPr>
      <xdr:spPr>
        <a:xfrm>
          <a:off x="2857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147770</xdr:rowOff>
    </xdr:from>
    <xdr:ext cx="534377" cy="259045"/>
    <xdr:sp macro="" textlink="">
      <xdr:nvSpPr>
        <xdr:cNvPr id="244" name="テキスト ボックス 243"/>
        <xdr:cNvSpPr txBox="1"/>
      </xdr:nvSpPr>
      <xdr:spPr>
        <a:xfrm>
          <a:off x="2641111" y="16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29679</xdr:rowOff>
    </xdr:from>
    <xdr:to>
      <xdr:col>2</xdr:col>
      <xdr:colOff>638175</xdr:colOff>
      <xdr:row>98</xdr:row>
      <xdr:rowOff>39067</xdr:rowOff>
    </xdr:to>
    <xdr:cxnSp macro="">
      <xdr:nvCxnSpPr>
        <xdr:cNvPr id="245" name="直線コネクタ 244"/>
        <xdr:cNvCxnSpPr/>
      </xdr:nvCxnSpPr>
      <xdr:spPr>
        <a:xfrm flipV="1">
          <a:off x="1130300" y="16831779"/>
          <a:ext cx="8890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123369</xdr:rowOff>
    </xdr:from>
    <xdr:to>
      <xdr:col>3</xdr:col>
      <xdr:colOff>3175</xdr:colOff>
      <xdr:row>97</xdr:row>
      <xdr:rowOff>53519</xdr:rowOff>
    </xdr:to>
    <xdr:sp macro="" textlink="">
      <xdr:nvSpPr>
        <xdr:cNvPr id="246" name="フローチャート : 判断 245"/>
        <xdr:cNvSpPr/>
      </xdr:nvSpPr>
      <xdr:spPr>
        <a:xfrm>
          <a:off x="1968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70046</xdr:rowOff>
    </xdr:from>
    <xdr:ext cx="534377" cy="259045"/>
    <xdr:sp macro="" textlink="">
      <xdr:nvSpPr>
        <xdr:cNvPr id="247" name="テキスト ボックス 246"/>
        <xdr:cNvSpPr txBox="1"/>
      </xdr:nvSpPr>
      <xdr:spPr>
        <a:xfrm>
          <a:off x="1752111" y="163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132350</xdr:rowOff>
    </xdr:from>
    <xdr:to>
      <xdr:col>1</xdr:col>
      <xdr:colOff>485775</xdr:colOff>
      <xdr:row>97</xdr:row>
      <xdr:rowOff>62500</xdr:rowOff>
    </xdr:to>
    <xdr:sp macro="" textlink="">
      <xdr:nvSpPr>
        <xdr:cNvPr id="248" name="フローチャート : 判断 247"/>
        <xdr:cNvSpPr/>
      </xdr:nvSpPr>
      <xdr:spPr>
        <a:xfrm>
          <a:off x="1079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79027</xdr:rowOff>
    </xdr:from>
    <xdr:ext cx="534377" cy="259045"/>
    <xdr:sp macro="" textlink="">
      <xdr:nvSpPr>
        <xdr:cNvPr id="249" name="テキスト ボックス 248"/>
        <xdr:cNvSpPr txBox="1"/>
      </xdr:nvSpPr>
      <xdr:spPr>
        <a:xfrm>
          <a:off x="863111" y="1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125721</xdr:rowOff>
    </xdr:from>
    <xdr:to>
      <xdr:col>6</xdr:col>
      <xdr:colOff>561975</xdr:colOff>
      <xdr:row>98</xdr:row>
      <xdr:rowOff>55871</xdr:rowOff>
    </xdr:to>
    <xdr:sp macro="" textlink="">
      <xdr:nvSpPr>
        <xdr:cNvPr id="255" name="円/楕円 254"/>
        <xdr:cNvSpPr/>
      </xdr:nvSpPr>
      <xdr:spPr>
        <a:xfrm>
          <a:off x="4584700" y="167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40648</xdr:rowOff>
    </xdr:from>
    <xdr:ext cx="534377" cy="259045"/>
    <xdr:sp macro="" textlink="">
      <xdr:nvSpPr>
        <xdr:cNvPr id="256" name="扶助費該当値テキスト"/>
        <xdr:cNvSpPr txBox="1"/>
      </xdr:nvSpPr>
      <xdr:spPr>
        <a:xfrm>
          <a:off x="4686300" y="1667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108789</xdr:rowOff>
    </xdr:from>
    <xdr:to>
      <xdr:col>5</xdr:col>
      <xdr:colOff>409575</xdr:colOff>
      <xdr:row>98</xdr:row>
      <xdr:rowOff>38939</xdr:rowOff>
    </xdr:to>
    <xdr:sp macro="" textlink="">
      <xdr:nvSpPr>
        <xdr:cNvPr id="257" name="円/楕円 256"/>
        <xdr:cNvSpPr/>
      </xdr:nvSpPr>
      <xdr:spPr>
        <a:xfrm>
          <a:off x="3746500" y="167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30066</xdr:rowOff>
    </xdr:from>
    <xdr:ext cx="534377" cy="259045"/>
    <xdr:sp macro="" textlink="">
      <xdr:nvSpPr>
        <xdr:cNvPr id="258" name="テキスト ボックス 257"/>
        <xdr:cNvSpPr txBox="1"/>
      </xdr:nvSpPr>
      <xdr:spPr>
        <a:xfrm>
          <a:off x="3530111" y="1683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83789</xdr:rowOff>
    </xdr:from>
    <xdr:to>
      <xdr:col>4</xdr:col>
      <xdr:colOff>206375</xdr:colOff>
      <xdr:row>98</xdr:row>
      <xdr:rowOff>13939</xdr:rowOff>
    </xdr:to>
    <xdr:sp macro="" textlink="">
      <xdr:nvSpPr>
        <xdr:cNvPr id="259" name="円/楕円 258"/>
        <xdr:cNvSpPr/>
      </xdr:nvSpPr>
      <xdr:spPr>
        <a:xfrm>
          <a:off x="2857500" y="167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5066</xdr:rowOff>
    </xdr:from>
    <xdr:ext cx="534377" cy="259045"/>
    <xdr:sp macro="" textlink="">
      <xdr:nvSpPr>
        <xdr:cNvPr id="260" name="テキスト ボックス 259"/>
        <xdr:cNvSpPr txBox="1"/>
      </xdr:nvSpPr>
      <xdr:spPr>
        <a:xfrm>
          <a:off x="2641111" y="1680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150329</xdr:rowOff>
    </xdr:from>
    <xdr:to>
      <xdr:col>3</xdr:col>
      <xdr:colOff>3175</xdr:colOff>
      <xdr:row>98</xdr:row>
      <xdr:rowOff>80479</xdr:rowOff>
    </xdr:to>
    <xdr:sp macro="" textlink="">
      <xdr:nvSpPr>
        <xdr:cNvPr id="261" name="円/楕円 260"/>
        <xdr:cNvSpPr/>
      </xdr:nvSpPr>
      <xdr:spPr>
        <a:xfrm>
          <a:off x="1968500" y="1678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71606</xdr:rowOff>
    </xdr:from>
    <xdr:ext cx="534377" cy="259045"/>
    <xdr:sp macro="" textlink="">
      <xdr:nvSpPr>
        <xdr:cNvPr id="262" name="テキスト ボックス 261"/>
        <xdr:cNvSpPr txBox="1"/>
      </xdr:nvSpPr>
      <xdr:spPr>
        <a:xfrm>
          <a:off x="1752111" y="1687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159717</xdr:rowOff>
    </xdr:from>
    <xdr:to>
      <xdr:col>1</xdr:col>
      <xdr:colOff>485775</xdr:colOff>
      <xdr:row>98</xdr:row>
      <xdr:rowOff>89867</xdr:rowOff>
    </xdr:to>
    <xdr:sp macro="" textlink="">
      <xdr:nvSpPr>
        <xdr:cNvPr id="263" name="円/楕円 262"/>
        <xdr:cNvSpPr/>
      </xdr:nvSpPr>
      <xdr:spPr>
        <a:xfrm>
          <a:off x="1079500" y="167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80994</xdr:rowOff>
    </xdr:from>
    <xdr:ext cx="534377" cy="259045"/>
    <xdr:sp macro="" textlink="">
      <xdr:nvSpPr>
        <xdr:cNvPr id="264" name="テキスト ボックス 263"/>
        <xdr:cNvSpPr txBox="1"/>
      </xdr:nvSpPr>
      <xdr:spPr>
        <a:xfrm>
          <a:off x="863111" y="168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6" name="直線コネクタ 285"/>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7"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8" name="直線コネクタ 287"/>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9"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90" name="直線コネクタ 289"/>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6243</xdr:rowOff>
    </xdr:from>
    <xdr:to>
      <xdr:col>15</xdr:col>
      <xdr:colOff>180975</xdr:colOff>
      <xdr:row>37</xdr:row>
      <xdr:rowOff>51593</xdr:rowOff>
    </xdr:to>
    <xdr:cxnSp macro="">
      <xdr:nvCxnSpPr>
        <xdr:cNvPr id="291" name="直線コネクタ 290"/>
        <xdr:cNvCxnSpPr/>
      </xdr:nvCxnSpPr>
      <xdr:spPr>
        <a:xfrm flipV="1">
          <a:off x="9639300" y="6349893"/>
          <a:ext cx="838200" cy="4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2"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3" name="フローチャート : 判断 292"/>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51593</xdr:rowOff>
    </xdr:from>
    <xdr:to>
      <xdr:col>14</xdr:col>
      <xdr:colOff>28575</xdr:colOff>
      <xdr:row>37</xdr:row>
      <xdr:rowOff>74773</xdr:rowOff>
    </xdr:to>
    <xdr:cxnSp macro="">
      <xdr:nvCxnSpPr>
        <xdr:cNvPr id="294" name="直線コネクタ 293"/>
        <xdr:cNvCxnSpPr/>
      </xdr:nvCxnSpPr>
      <xdr:spPr>
        <a:xfrm flipV="1">
          <a:off x="8750300" y="6395243"/>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5" name="フローチャート : 判断 294"/>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6" name="テキスト ボックス 295"/>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24124</xdr:rowOff>
    </xdr:from>
    <xdr:to>
      <xdr:col>12</xdr:col>
      <xdr:colOff>511175</xdr:colOff>
      <xdr:row>37</xdr:row>
      <xdr:rowOff>74773</xdr:rowOff>
    </xdr:to>
    <xdr:cxnSp macro="">
      <xdr:nvCxnSpPr>
        <xdr:cNvPr id="297" name="直線コネクタ 296"/>
        <xdr:cNvCxnSpPr/>
      </xdr:nvCxnSpPr>
      <xdr:spPr>
        <a:xfrm>
          <a:off x="7861300" y="6367774"/>
          <a:ext cx="889000" cy="5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8" name="フローチャート : 判断 297"/>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299" name="テキスト ボックス 298"/>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24124</xdr:rowOff>
    </xdr:from>
    <xdr:to>
      <xdr:col>11</xdr:col>
      <xdr:colOff>307975</xdr:colOff>
      <xdr:row>37</xdr:row>
      <xdr:rowOff>69895</xdr:rowOff>
    </xdr:to>
    <xdr:cxnSp macro="">
      <xdr:nvCxnSpPr>
        <xdr:cNvPr id="300" name="直線コネクタ 299"/>
        <xdr:cNvCxnSpPr/>
      </xdr:nvCxnSpPr>
      <xdr:spPr>
        <a:xfrm flipV="1">
          <a:off x="6972300" y="6367774"/>
          <a:ext cx="889000" cy="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301" name="フローチャート : 判断 300"/>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83825</xdr:rowOff>
    </xdr:from>
    <xdr:ext cx="534377" cy="259045"/>
    <xdr:sp macro="" textlink="">
      <xdr:nvSpPr>
        <xdr:cNvPr id="302" name="テキスト ボックス 301"/>
        <xdr:cNvSpPr txBox="1"/>
      </xdr:nvSpPr>
      <xdr:spPr>
        <a:xfrm>
          <a:off x="7594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3" name="フローチャート : 判断 302"/>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4" name="テキスト ボックス 303"/>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126893</xdr:rowOff>
    </xdr:from>
    <xdr:to>
      <xdr:col>15</xdr:col>
      <xdr:colOff>231775</xdr:colOff>
      <xdr:row>37</xdr:row>
      <xdr:rowOff>57043</xdr:rowOff>
    </xdr:to>
    <xdr:sp macro="" textlink="">
      <xdr:nvSpPr>
        <xdr:cNvPr id="310" name="円/楕円 309"/>
        <xdr:cNvSpPr/>
      </xdr:nvSpPr>
      <xdr:spPr>
        <a:xfrm>
          <a:off x="10426700" y="62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105320</xdr:rowOff>
    </xdr:from>
    <xdr:ext cx="534377" cy="259045"/>
    <xdr:sp macro="" textlink="">
      <xdr:nvSpPr>
        <xdr:cNvPr id="311" name="補助費等該当値テキスト"/>
        <xdr:cNvSpPr txBox="1"/>
      </xdr:nvSpPr>
      <xdr:spPr>
        <a:xfrm>
          <a:off x="10528300" y="62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66,690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793</xdr:rowOff>
    </xdr:from>
    <xdr:to>
      <xdr:col>14</xdr:col>
      <xdr:colOff>79375</xdr:colOff>
      <xdr:row>37</xdr:row>
      <xdr:rowOff>102393</xdr:rowOff>
    </xdr:to>
    <xdr:sp macro="" textlink="">
      <xdr:nvSpPr>
        <xdr:cNvPr id="312" name="円/楕円 311"/>
        <xdr:cNvSpPr/>
      </xdr:nvSpPr>
      <xdr:spPr>
        <a:xfrm>
          <a:off x="9588500" y="63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93520</xdr:rowOff>
    </xdr:from>
    <xdr:ext cx="534377" cy="259045"/>
    <xdr:sp macro="" textlink="">
      <xdr:nvSpPr>
        <xdr:cNvPr id="313" name="テキスト ボックス 312"/>
        <xdr:cNvSpPr txBox="1"/>
      </xdr:nvSpPr>
      <xdr:spPr>
        <a:xfrm>
          <a:off x="9372111" y="64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23973</xdr:rowOff>
    </xdr:from>
    <xdr:to>
      <xdr:col>12</xdr:col>
      <xdr:colOff>561975</xdr:colOff>
      <xdr:row>37</xdr:row>
      <xdr:rowOff>125573</xdr:rowOff>
    </xdr:to>
    <xdr:sp macro="" textlink="">
      <xdr:nvSpPr>
        <xdr:cNvPr id="314" name="円/楕円 313"/>
        <xdr:cNvSpPr/>
      </xdr:nvSpPr>
      <xdr:spPr>
        <a:xfrm>
          <a:off x="8699500" y="636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116700</xdr:rowOff>
    </xdr:from>
    <xdr:ext cx="534377" cy="259045"/>
    <xdr:sp macro="" textlink="">
      <xdr:nvSpPr>
        <xdr:cNvPr id="315" name="テキスト ボックス 314"/>
        <xdr:cNvSpPr txBox="1"/>
      </xdr:nvSpPr>
      <xdr:spPr>
        <a:xfrm>
          <a:off x="8483111" y="64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144774</xdr:rowOff>
    </xdr:from>
    <xdr:to>
      <xdr:col>11</xdr:col>
      <xdr:colOff>358775</xdr:colOff>
      <xdr:row>37</xdr:row>
      <xdr:rowOff>74924</xdr:rowOff>
    </xdr:to>
    <xdr:sp macro="" textlink="">
      <xdr:nvSpPr>
        <xdr:cNvPr id="316" name="円/楕円 315"/>
        <xdr:cNvSpPr/>
      </xdr:nvSpPr>
      <xdr:spPr>
        <a:xfrm>
          <a:off x="7810500" y="631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66051</xdr:rowOff>
    </xdr:from>
    <xdr:ext cx="534377" cy="259045"/>
    <xdr:sp macro="" textlink="">
      <xdr:nvSpPr>
        <xdr:cNvPr id="317" name="テキスト ボックス 316"/>
        <xdr:cNvSpPr txBox="1"/>
      </xdr:nvSpPr>
      <xdr:spPr>
        <a:xfrm>
          <a:off x="7594111" y="64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19095</xdr:rowOff>
    </xdr:from>
    <xdr:to>
      <xdr:col>10</xdr:col>
      <xdr:colOff>155575</xdr:colOff>
      <xdr:row>37</xdr:row>
      <xdr:rowOff>120695</xdr:rowOff>
    </xdr:to>
    <xdr:sp macro="" textlink="">
      <xdr:nvSpPr>
        <xdr:cNvPr id="318" name="円/楕円 317"/>
        <xdr:cNvSpPr/>
      </xdr:nvSpPr>
      <xdr:spPr>
        <a:xfrm>
          <a:off x="6921500" y="63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111822</xdr:rowOff>
    </xdr:from>
    <xdr:ext cx="534377" cy="259045"/>
    <xdr:sp macro="" textlink="">
      <xdr:nvSpPr>
        <xdr:cNvPr id="319" name="テキスト ボックス 318"/>
        <xdr:cNvSpPr txBox="1"/>
      </xdr:nvSpPr>
      <xdr:spPr>
        <a:xfrm>
          <a:off x="6705111" y="64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3" name="直線コネクタ 342"/>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4"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5" name="直線コネクタ 344"/>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6"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7" name="直線コネクタ 346"/>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14670</xdr:rowOff>
    </xdr:from>
    <xdr:to>
      <xdr:col>15</xdr:col>
      <xdr:colOff>180975</xdr:colOff>
      <xdr:row>59</xdr:row>
      <xdr:rowOff>19978</xdr:rowOff>
    </xdr:to>
    <xdr:cxnSp macro="">
      <xdr:nvCxnSpPr>
        <xdr:cNvPr id="348" name="直線コネクタ 347"/>
        <xdr:cNvCxnSpPr/>
      </xdr:nvCxnSpPr>
      <xdr:spPr>
        <a:xfrm flipV="1">
          <a:off x="9639300" y="10130220"/>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9"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50" name="フローチャート : 判断 349"/>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455</xdr:rowOff>
    </xdr:from>
    <xdr:to>
      <xdr:col>14</xdr:col>
      <xdr:colOff>28575</xdr:colOff>
      <xdr:row>59</xdr:row>
      <xdr:rowOff>19978</xdr:rowOff>
    </xdr:to>
    <xdr:cxnSp macro="">
      <xdr:nvCxnSpPr>
        <xdr:cNvPr id="351" name="直線コネクタ 350"/>
        <xdr:cNvCxnSpPr/>
      </xdr:nvCxnSpPr>
      <xdr:spPr>
        <a:xfrm>
          <a:off x="8750300" y="10116005"/>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2" name="フローチャート : 判断 351"/>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3" name="テキスト ボックス 352"/>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455</xdr:rowOff>
    </xdr:from>
    <xdr:to>
      <xdr:col>12</xdr:col>
      <xdr:colOff>511175</xdr:colOff>
      <xdr:row>59</xdr:row>
      <xdr:rowOff>6300</xdr:rowOff>
    </xdr:to>
    <xdr:cxnSp macro="">
      <xdr:nvCxnSpPr>
        <xdr:cNvPr id="354" name="直線コネクタ 353"/>
        <xdr:cNvCxnSpPr/>
      </xdr:nvCxnSpPr>
      <xdr:spPr>
        <a:xfrm flipV="1">
          <a:off x="7861300" y="10116005"/>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5" name="フローチャート : 判断 354"/>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6" name="テキスト ボックス 355"/>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6300</xdr:rowOff>
    </xdr:from>
    <xdr:to>
      <xdr:col>11</xdr:col>
      <xdr:colOff>307975</xdr:colOff>
      <xdr:row>59</xdr:row>
      <xdr:rowOff>20393</xdr:rowOff>
    </xdr:to>
    <xdr:cxnSp macro="">
      <xdr:nvCxnSpPr>
        <xdr:cNvPr id="357" name="直線コネクタ 356"/>
        <xdr:cNvCxnSpPr/>
      </xdr:nvCxnSpPr>
      <xdr:spPr>
        <a:xfrm flipV="1">
          <a:off x="6972300" y="10121850"/>
          <a:ext cx="8890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8" name="フローチャート : 判断 357"/>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31195</xdr:rowOff>
    </xdr:from>
    <xdr:ext cx="599010" cy="259045"/>
    <xdr:sp macro="" textlink="">
      <xdr:nvSpPr>
        <xdr:cNvPr id="359" name="テキスト ボックス 358"/>
        <xdr:cNvSpPr txBox="1"/>
      </xdr:nvSpPr>
      <xdr:spPr>
        <a:xfrm>
          <a:off x="7561794" y="98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60" name="フローチャート : 判断 359"/>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58196</xdr:rowOff>
    </xdr:from>
    <xdr:ext cx="534377" cy="259045"/>
    <xdr:sp macro="" textlink="">
      <xdr:nvSpPr>
        <xdr:cNvPr id="361" name="テキスト ボックス 360"/>
        <xdr:cNvSpPr txBox="1"/>
      </xdr:nvSpPr>
      <xdr:spPr>
        <a:xfrm>
          <a:off x="6705111" y="98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135320</xdr:rowOff>
    </xdr:from>
    <xdr:to>
      <xdr:col>15</xdr:col>
      <xdr:colOff>231775</xdr:colOff>
      <xdr:row>59</xdr:row>
      <xdr:rowOff>65470</xdr:rowOff>
    </xdr:to>
    <xdr:sp macro="" textlink="">
      <xdr:nvSpPr>
        <xdr:cNvPr id="367" name="円/楕円 366"/>
        <xdr:cNvSpPr/>
      </xdr:nvSpPr>
      <xdr:spPr>
        <a:xfrm>
          <a:off x="10426700" y="100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8"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140628</xdr:rowOff>
    </xdr:from>
    <xdr:to>
      <xdr:col>14</xdr:col>
      <xdr:colOff>79375</xdr:colOff>
      <xdr:row>59</xdr:row>
      <xdr:rowOff>70778</xdr:rowOff>
    </xdr:to>
    <xdr:sp macro="" textlink="">
      <xdr:nvSpPr>
        <xdr:cNvPr id="369" name="円/楕円 368"/>
        <xdr:cNvSpPr/>
      </xdr:nvSpPr>
      <xdr:spPr>
        <a:xfrm>
          <a:off x="9588500" y="100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61905</xdr:rowOff>
    </xdr:from>
    <xdr:ext cx="534377" cy="259045"/>
    <xdr:sp macro="" textlink="">
      <xdr:nvSpPr>
        <xdr:cNvPr id="370" name="テキスト ボックス 369"/>
        <xdr:cNvSpPr txBox="1"/>
      </xdr:nvSpPr>
      <xdr:spPr>
        <a:xfrm>
          <a:off x="9372111" y="1017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121105</xdr:rowOff>
    </xdr:from>
    <xdr:to>
      <xdr:col>12</xdr:col>
      <xdr:colOff>561975</xdr:colOff>
      <xdr:row>59</xdr:row>
      <xdr:rowOff>51255</xdr:rowOff>
    </xdr:to>
    <xdr:sp macro="" textlink="">
      <xdr:nvSpPr>
        <xdr:cNvPr id="371" name="円/楕円 370"/>
        <xdr:cNvSpPr/>
      </xdr:nvSpPr>
      <xdr:spPr>
        <a:xfrm>
          <a:off x="8699500" y="100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42382</xdr:rowOff>
    </xdr:from>
    <xdr:ext cx="534377" cy="259045"/>
    <xdr:sp macro="" textlink="">
      <xdr:nvSpPr>
        <xdr:cNvPr id="372" name="テキスト ボックス 371"/>
        <xdr:cNvSpPr txBox="1"/>
      </xdr:nvSpPr>
      <xdr:spPr>
        <a:xfrm>
          <a:off x="8483111" y="1015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126950</xdr:rowOff>
    </xdr:from>
    <xdr:to>
      <xdr:col>11</xdr:col>
      <xdr:colOff>358775</xdr:colOff>
      <xdr:row>59</xdr:row>
      <xdr:rowOff>57100</xdr:rowOff>
    </xdr:to>
    <xdr:sp macro="" textlink="">
      <xdr:nvSpPr>
        <xdr:cNvPr id="373" name="円/楕円 372"/>
        <xdr:cNvSpPr/>
      </xdr:nvSpPr>
      <xdr:spPr>
        <a:xfrm>
          <a:off x="7810500" y="100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48227</xdr:rowOff>
    </xdr:from>
    <xdr:ext cx="534377" cy="259045"/>
    <xdr:sp macro="" textlink="">
      <xdr:nvSpPr>
        <xdr:cNvPr id="374" name="テキスト ボックス 373"/>
        <xdr:cNvSpPr txBox="1"/>
      </xdr:nvSpPr>
      <xdr:spPr>
        <a:xfrm>
          <a:off x="7594111" y="1016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141043</xdr:rowOff>
    </xdr:from>
    <xdr:to>
      <xdr:col>10</xdr:col>
      <xdr:colOff>155575</xdr:colOff>
      <xdr:row>59</xdr:row>
      <xdr:rowOff>71193</xdr:rowOff>
    </xdr:to>
    <xdr:sp macro="" textlink="">
      <xdr:nvSpPr>
        <xdr:cNvPr id="375" name="円/楕円 374"/>
        <xdr:cNvSpPr/>
      </xdr:nvSpPr>
      <xdr:spPr>
        <a:xfrm>
          <a:off x="6921500" y="1008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62320</xdr:rowOff>
    </xdr:from>
    <xdr:ext cx="534377" cy="259045"/>
    <xdr:sp macro="" textlink="">
      <xdr:nvSpPr>
        <xdr:cNvPr id="376" name="テキスト ボックス 375"/>
        <xdr:cNvSpPr txBox="1"/>
      </xdr:nvSpPr>
      <xdr:spPr>
        <a:xfrm>
          <a:off x="6705111" y="1017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2" name="テキスト ボックス 391"/>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4" name="テキスト ボックス 393"/>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400" name="直線コネクタ 399"/>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401"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3"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4" name="直線コネクタ 403"/>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30970</xdr:rowOff>
    </xdr:from>
    <xdr:to>
      <xdr:col>15</xdr:col>
      <xdr:colOff>180975</xdr:colOff>
      <xdr:row>79</xdr:row>
      <xdr:rowOff>31939</xdr:rowOff>
    </xdr:to>
    <xdr:cxnSp macro="">
      <xdr:nvCxnSpPr>
        <xdr:cNvPr id="405" name="直線コネクタ 404"/>
        <xdr:cNvCxnSpPr/>
      </xdr:nvCxnSpPr>
      <xdr:spPr>
        <a:xfrm flipV="1">
          <a:off x="9639300" y="13575520"/>
          <a:ext cx="8382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6"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7" name="フローチャート : 判断 406"/>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30618</xdr:rowOff>
    </xdr:from>
    <xdr:to>
      <xdr:col>14</xdr:col>
      <xdr:colOff>28575</xdr:colOff>
      <xdr:row>79</xdr:row>
      <xdr:rowOff>31939</xdr:rowOff>
    </xdr:to>
    <xdr:cxnSp macro="">
      <xdr:nvCxnSpPr>
        <xdr:cNvPr id="408" name="直線コネクタ 407"/>
        <xdr:cNvCxnSpPr/>
      </xdr:nvCxnSpPr>
      <xdr:spPr>
        <a:xfrm>
          <a:off x="8750300" y="13575168"/>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9" name="フローチャート : 判断 408"/>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10" name="テキスト ボックス 409"/>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11" name="フローチャート : 判断 410"/>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2" name="テキスト ボックス 411"/>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151620</xdr:rowOff>
    </xdr:from>
    <xdr:to>
      <xdr:col>15</xdr:col>
      <xdr:colOff>231775</xdr:colOff>
      <xdr:row>79</xdr:row>
      <xdr:rowOff>81770</xdr:rowOff>
    </xdr:to>
    <xdr:sp macro="" textlink="">
      <xdr:nvSpPr>
        <xdr:cNvPr id="418" name="円/楕円 417"/>
        <xdr:cNvSpPr/>
      </xdr:nvSpPr>
      <xdr:spPr>
        <a:xfrm>
          <a:off x="10426700" y="135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124198</xdr:rowOff>
    </xdr:from>
    <xdr:ext cx="534377" cy="259045"/>
    <xdr:sp macro="" textlink="">
      <xdr:nvSpPr>
        <xdr:cNvPr id="419" name="普通建設事業費 （ うち新規整備　）該当値テキスト"/>
        <xdr:cNvSpPr txBox="1"/>
      </xdr:nvSpPr>
      <xdr:spPr>
        <a:xfrm>
          <a:off x="10528300" y="134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152589</xdr:rowOff>
    </xdr:from>
    <xdr:to>
      <xdr:col>14</xdr:col>
      <xdr:colOff>79375</xdr:colOff>
      <xdr:row>79</xdr:row>
      <xdr:rowOff>82739</xdr:rowOff>
    </xdr:to>
    <xdr:sp macro="" textlink="">
      <xdr:nvSpPr>
        <xdr:cNvPr id="420" name="円/楕円 419"/>
        <xdr:cNvSpPr/>
      </xdr:nvSpPr>
      <xdr:spPr>
        <a:xfrm>
          <a:off x="9588500" y="135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73866</xdr:rowOff>
    </xdr:from>
    <xdr:ext cx="534377" cy="259045"/>
    <xdr:sp macro="" textlink="">
      <xdr:nvSpPr>
        <xdr:cNvPr id="421" name="テキスト ボックス 420"/>
        <xdr:cNvSpPr txBox="1"/>
      </xdr:nvSpPr>
      <xdr:spPr>
        <a:xfrm>
          <a:off x="9372111" y="1361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151268</xdr:rowOff>
    </xdr:from>
    <xdr:to>
      <xdr:col>12</xdr:col>
      <xdr:colOff>561975</xdr:colOff>
      <xdr:row>79</xdr:row>
      <xdr:rowOff>81418</xdr:rowOff>
    </xdr:to>
    <xdr:sp macro="" textlink="">
      <xdr:nvSpPr>
        <xdr:cNvPr id="422" name="円/楕円 421"/>
        <xdr:cNvSpPr/>
      </xdr:nvSpPr>
      <xdr:spPr>
        <a:xfrm>
          <a:off x="8699500" y="1352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72545</xdr:rowOff>
    </xdr:from>
    <xdr:ext cx="534377" cy="259045"/>
    <xdr:sp macro="" textlink="">
      <xdr:nvSpPr>
        <xdr:cNvPr id="423" name="テキスト ボックス 422"/>
        <xdr:cNvSpPr txBox="1"/>
      </xdr:nvSpPr>
      <xdr:spPr>
        <a:xfrm>
          <a:off x="8483111" y="1361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5" name="直線コネクタ 444"/>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6"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7" name="直線コネクタ 446"/>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8"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9" name="直線コネクタ 448"/>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105263</xdr:rowOff>
    </xdr:from>
    <xdr:to>
      <xdr:col>15</xdr:col>
      <xdr:colOff>180975</xdr:colOff>
      <xdr:row>98</xdr:row>
      <xdr:rowOff>124969</xdr:rowOff>
    </xdr:to>
    <xdr:cxnSp macro="">
      <xdr:nvCxnSpPr>
        <xdr:cNvPr id="450" name="直線コネクタ 449"/>
        <xdr:cNvCxnSpPr/>
      </xdr:nvCxnSpPr>
      <xdr:spPr>
        <a:xfrm flipV="1">
          <a:off x="9639300" y="16907363"/>
          <a:ext cx="8382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51"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2" name="フローチャート : 判断 451"/>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124969</xdr:rowOff>
    </xdr:from>
    <xdr:to>
      <xdr:col>14</xdr:col>
      <xdr:colOff>28575</xdr:colOff>
      <xdr:row>98</xdr:row>
      <xdr:rowOff>127118</xdr:rowOff>
    </xdr:to>
    <xdr:cxnSp macro="">
      <xdr:nvCxnSpPr>
        <xdr:cNvPr id="453" name="直線コネクタ 452"/>
        <xdr:cNvCxnSpPr/>
      </xdr:nvCxnSpPr>
      <xdr:spPr>
        <a:xfrm flipV="1">
          <a:off x="8750300" y="16927069"/>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4" name="フローチャート : 判断 453"/>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5" name="テキスト ボックス 454"/>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6" name="フローチャート : 判断 455"/>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80318</xdr:rowOff>
    </xdr:from>
    <xdr:ext cx="534377" cy="259045"/>
    <xdr:sp macro="" textlink="">
      <xdr:nvSpPr>
        <xdr:cNvPr id="457" name="テキスト ボックス 456"/>
        <xdr:cNvSpPr txBox="1"/>
      </xdr:nvSpPr>
      <xdr:spPr>
        <a:xfrm>
          <a:off x="8483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54463</xdr:rowOff>
    </xdr:from>
    <xdr:to>
      <xdr:col>15</xdr:col>
      <xdr:colOff>231775</xdr:colOff>
      <xdr:row>98</xdr:row>
      <xdr:rowOff>156063</xdr:rowOff>
    </xdr:to>
    <xdr:sp macro="" textlink="">
      <xdr:nvSpPr>
        <xdr:cNvPr id="463" name="円/楕円 462"/>
        <xdr:cNvSpPr/>
      </xdr:nvSpPr>
      <xdr:spPr>
        <a:xfrm>
          <a:off x="10426700" y="168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140840</xdr:rowOff>
    </xdr:from>
    <xdr:ext cx="469744" cy="259045"/>
    <xdr:sp macro="" textlink="">
      <xdr:nvSpPr>
        <xdr:cNvPr id="464" name="普通建設事業費 （ うち更新整備　）該当値テキスト"/>
        <xdr:cNvSpPr txBox="1"/>
      </xdr:nvSpPr>
      <xdr:spPr>
        <a:xfrm>
          <a:off x="10528300" y="167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74169</xdr:rowOff>
    </xdr:from>
    <xdr:to>
      <xdr:col>14</xdr:col>
      <xdr:colOff>79375</xdr:colOff>
      <xdr:row>99</xdr:row>
      <xdr:rowOff>4319</xdr:rowOff>
    </xdr:to>
    <xdr:sp macro="" textlink="">
      <xdr:nvSpPr>
        <xdr:cNvPr id="465" name="円/楕円 464"/>
        <xdr:cNvSpPr/>
      </xdr:nvSpPr>
      <xdr:spPr>
        <a:xfrm>
          <a:off x="9588500" y="168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166896</xdr:rowOff>
    </xdr:from>
    <xdr:ext cx="469744" cy="259045"/>
    <xdr:sp macro="" textlink="">
      <xdr:nvSpPr>
        <xdr:cNvPr id="466" name="テキスト ボックス 465"/>
        <xdr:cNvSpPr txBox="1"/>
      </xdr:nvSpPr>
      <xdr:spPr>
        <a:xfrm>
          <a:off x="9404427" y="1696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76318</xdr:rowOff>
    </xdr:from>
    <xdr:to>
      <xdr:col>12</xdr:col>
      <xdr:colOff>561975</xdr:colOff>
      <xdr:row>99</xdr:row>
      <xdr:rowOff>6468</xdr:rowOff>
    </xdr:to>
    <xdr:sp macro="" textlink="">
      <xdr:nvSpPr>
        <xdr:cNvPr id="467" name="円/楕円 466"/>
        <xdr:cNvSpPr/>
      </xdr:nvSpPr>
      <xdr:spPr>
        <a:xfrm>
          <a:off x="8699500" y="1687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169045</xdr:rowOff>
    </xdr:from>
    <xdr:ext cx="469744" cy="259045"/>
    <xdr:sp macro="" textlink="">
      <xdr:nvSpPr>
        <xdr:cNvPr id="468" name="テキスト ボックス 467"/>
        <xdr:cNvSpPr txBox="1"/>
      </xdr:nvSpPr>
      <xdr:spPr>
        <a:xfrm>
          <a:off x="8515427" y="1697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9" name="直線コネクタ 47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0" name="テキスト ボックス 47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1" name="直線コネクタ 48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2" name="テキスト ボックス 481"/>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3" name="直線コネクタ 48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4" name="テキスト ボックス 48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5" name="直線コネクタ 48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6" name="テキスト ボックス 48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8" name="テキスト ボックス 48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90" name="直線コネクタ 489"/>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91"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2" name="直線コネクタ 49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3"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4" name="直線コネクタ 493"/>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5" name="直線コネクタ 49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6"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7" name="フローチャート : 判断 496"/>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8" name="直線コネクタ 49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9" name="フローチャート : 判断 498"/>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500" name="テキスト ボックス 499"/>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132600</xdr:rowOff>
    </xdr:from>
    <xdr:to>
      <xdr:col>21</xdr:col>
      <xdr:colOff>161925</xdr:colOff>
      <xdr:row>38</xdr:row>
      <xdr:rowOff>139700</xdr:rowOff>
    </xdr:to>
    <xdr:cxnSp macro="">
      <xdr:nvCxnSpPr>
        <xdr:cNvPr id="501" name="直線コネクタ 500"/>
        <xdr:cNvCxnSpPr/>
      </xdr:nvCxnSpPr>
      <xdr:spPr>
        <a:xfrm>
          <a:off x="13703300" y="6476250"/>
          <a:ext cx="889000" cy="17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2" name="フローチャート : 判断 501"/>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3" name="テキスト ボックス 502"/>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132600</xdr:rowOff>
    </xdr:from>
    <xdr:to>
      <xdr:col>19</xdr:col>
      <xdr:colOff>644525</xdr:colOff>
      <xdr:row>38</xdr:row>
      <xdr:rowOff>6657</xdr:rowOff>
    </xdr:to>
    <xdr:cxnSp macro="">
      <xdr:nvCxnSpPr>
        <xdr:cNvPr id="504" name="直線コネクタ 503"/>
        <xdr:cNvCxnSpPr/>
      </xdr:nvCxnSpPr>
      <xdr:spPr>
        <a:xfrm flipV="1">
          <a:off x="12814300" y="6476250"/>
          <a:ext cx="889000" cy="4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5" name="フローチャート : 判断 504"/>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141805</xdr:rowOff>
    </xdr:from>
    <xdr:ext cx="534377" cy="259045"/>
    <xdr:sp macro="" textlink="">
      <xdr:nvSpPr>
        <xdr:cNvPr id="506" name="テキスト ボックス 505"/>
        <xdr:cNvSpPr txBox="1"/>
      </xdr:nvSpPr>
      <xdr:spPr>
        <a:xfrm>
          <a:off x="13436111" y="66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7" name="フローチャート : 判断 506"/>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150037</xdr:rowOff>
    </xdr:from>
    <xdr:ext cx="534377" cy="259045"/>
    <xdr:sp macro="" textlink="">
      <xdr:nvSpPr>
        <xdr:cNvPr id="508" name="テキスト ボックス 507"/>
        <xdr:cNvSpPr txBox="1"/>
      </xdr:nvSpPr>
      <xdr:spPr>
        <a:xfrm>
          <a:off x="12547111" y="66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4" name="円/楕円 51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5" name="災害復旧事業費該当値テキスト"/>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6" name="円/楕円 51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7" name="テキスト ボックス 516"/>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8" name="円/楕円 51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9" name="テキスト ボックス 518"/>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81800</xdr:rowOff>
    </xdr:from>
    <xdr:to>
      <xdr:col>20</xdr:col>
      <xdr:colOff>9525</xdr:colOff>
      <xdr:row>38</xdr:row>
      <xdr:rowOff>11950</xdr:rowOff>
    </xdr:to>
    <xdr:sp macro="" textlink="">
      <xdr:nvSpPr>
        <xdr:cNvPr id="520" name="円/楕円 519"/>
        <xdr:cNvSpPr/>
      </xdr:nvSpPr>
      <xdr:spPr>
        <a:xfrm>
          <a:off x="13652500" y="64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28477</xdr:rowOff>
    </xdr:from>
    <xdr:ext cx="534377" cy="259045"/>
    <xdr:sp macro="" textlink="">
      <xdr:nvSpPr>
        <xdr:cNvPr id="521" name="テキスト ボックス 520"/>
        <xdr:cNvSpPr txBox="1"/>
      </xdr:nvSpPr>
      <xdr:spPr>
        <a:xfrm>
          <a:off x="13436111" y="620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127307</xdr:rowOff>
    </xdr:from>
    <xdr:to>
      <xdr:col>18</xdr:col>
      <xdr:colOff>492125</xdr:colOff>
      <xdr:row>38</xdr:row>
      <xdr:rowOff>57457</xdr:rowOff>
    </xdr:to>
    <xdr:sp macro="" textlink="">
      <xdr:nvSpPr>
        <xdr:cNvPr id="522" name="円/楕円 521"/>
        <xdr:cNvSpPr/>
      </xdr:nvSpPr>
      <xdr:spPr>
        <a:xfrm>
          <a:off x="12763500" y="647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73984</xdr:rowOff>
    </xdr:from>
    <xdr:ext cx="534377" cy="259045"/>
    <xdr:sp macro="" textlink="">
      <xdr:nvSpPr>
        <xdr:cNvPr id="523" name="テキスト ボックス 522"/>
        <xdr:cNvSpPr txBox="1"/>
      </xdr:nvSpPr>
      <xdr:spPr>
        <a:xfrm>
          <a:off x="12547111" y="62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3" name="直線コネクタ 58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4" name="テキスト ボックス 58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5" name="直線コネクタ 58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6" name="テキスト ボックス 58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7" name="直線コネクタ 58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8" name="テキスト ボックス 58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9" name="直線コネクタ 58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0" name="テキスト ボックス 58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1" name="直線コネクタ 59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2" name="テキスト ボックス 59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6" name="直線コネクタ 595"/>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7"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8" name="直線コネクタ 597"/>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9"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600" name="直線コネクタ 599"/>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136469</xdr:rowOff>
    </xdr:from>
    <xdr:to>
      <xdr:col>23</xdr:col>
      <xdr:colOff>517525</xdr:colOff>
      <xdr:row>77</xdr:row>
      <xdr:rowOff>139564</xdr:rowOff>
    </xdr:to>
    <xdr:cxnSp macro="">
      <xdr:nvCxnSpPr>
        <xdr:cNvPr id="601" name="直線コネクタ 600"/>
        <xdr:cNvCxnSpPr/>
      </xdr:nvCxnSpPr>
      <xdr:spPr>
        <a:xfrm>
          <a:off x="15481300" y="13338119"/>
          <a:ext cx="8382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2"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3" name="フローチャート : 判断 602"/>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127005</xdr:rowOff>
    </xdr:from>
    <xdr:to>
      <xdr:col>22</xdr:col>
      <xdr:colOff>365125</xdr:colOff>
      <xdr:row>77</xdr:row>
      <xdr:rowOff>136469</xdr:rowOff>
    </xdr:to>
    <xdr:cxnSp macro="">
      <xdr:nvCxnSpPr>
        <xdr:cNvPr id="604" name="直線コネクタ 603"/>
        <xdr:cNvCxnSpPr/>
      </xdr:nvCxnSpPr>
      <xdr:spPr>
        <a:xfrm>
          <a:off x="14592300" y="13328655"/>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5" name="フローチャート : 判断 604"/>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6" name="テキスト ボックス 605"/>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32091</xdr:rowOff>
    </xdr:from>
    <xdr:to>
      <xdr:col>21</xdr:col>
      <xdr:colOff>161925</xdr:colOff>
      <xdr:row>77</xdr:row>
      <xdr:rowOff>127005</xdr:rowOff>
    </xdr:to>
    <xdr:cxnSp macro="">
      <xdr:nvCxnSpPr>
        <xdr:cNvPr id="607" name="直線コネクタ 606"/>
        <xdr:cNvCxnSpPr/>
      </xdr:nvCxnSpPr>
      <xdr:spPr>
        <a:xfrm>
          <a:off x="13703300" y="13233741"/>
          <a:ext cx="889000" cy="9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8" name="フローチャート : 判断 607"/>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116608</xdr:rowOff>
    </xdr:from>
    <xdr:ext cx="534377" cy="259045"/>
    <xdr:sp macro="" textlink="">
      <xdr:nvSpPr>
        <xdr:cNvPr id="609" name="テキスト ボックス 608"/>
        <xdr:cNvSpPr txBox="1"/>
      </xdr:nvSpPr>
      <xdr:spPr>
        <a:xfrm>
          <a:off x="14325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32091</xdr:rowOff>
    </xdr:from>
    <xdr:to>
      <xdr:col>19</xdr:col>
      <xdr:colOff>644525</xdr:colOff>
      <xdr:row>77</xdr:row>
      <xdr:rowOff>41295</xdr:rowOff>
    </xdr:to>
    <xdr:cxnSp macro="">
      <xdr:nvCxnSpPr>
        <xdr:cNvPr id="610" name="直線コネクタ 609"/>
        <xdr:cNvCxnSpPr/>
      </xdr:nvCxnSpPr>
      <xdr:spPr>
        <a:xfrm flipV="1">
          <a:off x="12814300" y="13233741"/>
          <a:ext cx="8890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11" name="フローチャート : 判断 610"/>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98152</xdr:rowOff>
    </xdr:from>
    <xdr:ext cx="534377" cy="259045"/>
    <xdr:sp macro="" textlink="">
      <xdr:nvSpPr>
        <xdr:cNvPr id="612" name="テキスト ボックス 611"/>
        <xdr:cNvSpPr txBox="1"/>
      </xdr:nvSpPr>
      <xdr:spPr>
        <a:xfrm>
          <a:off x="13436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3" name="フローチャート : 判断 612"/>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89184</xdr:rowOff>
    </xdr:from>
    <xdr:ext cx="534377" cy="259045"/>
    <xdr:sp macro="" textlink="">
      <xdr:nvSpPr>
        <xdr:cNvPr id="614" name="テキスト ボックス 613"/>
        <xdr:cNvSpPr txBox="1"/>
      </xdr:nvSpPr>
      <xdr:spPr>
        <a:xfrm>
          <a:off x="12547111" y="1294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88764</xdr:rowOff>
    </xdr:from>
    <xdr:to>
      <xdr:col>23</xdr:col>
      <xdr:colOff>568325</xdr:colOff>
      <xdr:row>78</xdr:row>
      <xdr:rowOff>18914</xdr:rowOff>
    </xdr:to>
    <xdr:sp macro="" textlink="">
      <xdr:nvSpPr>
        <xdr:cNvPr id="620" name="円/楕円 619"/>
        <xdr:cNvSpPr/>
      </xdr:nvSpPr>
      <xdr:spPr>
        <a:xfrm>
          <a:off x="16268700" y="13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3691</xdr:rowOff>
    </xdr:from>
    <xdr:ext cx="534377" cy="259045"/>
    <xdr:sp macro="" textlink="">
      <xdr:nvSpPr>
        <xdr:cNvPr id="621" name="公債費該当値テキスト"/>
        <xdr:cNvSpPr txBox="1"/>
      </xdr:nvSpPr>
      <xdr:spPr>
        <a:xfrm>
          <a:off x="16370300" y="132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32,518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85669</xdr:rowOff>
    </xdr:from>
    <xdr:to>
      <xdr:col>22</xdr:col>
      <xdr:colOff>415925</xdr:colOff>
      <xdr:row>78</xdr:row>
      <xdr:rowOff>15819</xdr:rowOff>
    </xdr:to>
    <xdr:sp macro="" textlink="">
      <xdr:nvSpPr>
        <xdr:cNvPr id="622" name="円/楕円 621"/>
        <xdr:cNvSpPr/>
      </xdr:nvSpPr>
      <xdr:spPr>
        <a:xfrm>
          <a:off x="15430500" y="132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6946</xdr:rowOff>
    </xdr:from>
    <xdr:ext cx="534377" cy="259045"/>
    <xdr:sp macro="" textlink="">
      <xdr:nvSpPr>
        <xdr:cNvPr id="623" name="テキスト ボックス 622"/>
        <xdr:cNvSpPr txBox="1"/>
      </xdr:nvSpPr>
      <xdr:spPr>
        <a:xfrm>
          <a:off x="15214111" y="133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76205</xdr:rowOff>
    </xdr:from>
    <xdr:to>
      <xdr:col>21</xdr:col>
      <xdr:colOff>212725</xdr:colOff>
      <xdr:row>78</xdr:row>
      <xdr:rowOff>6355</xdr:rowOff>
    </xdr:to>
    <xdr:sp macro="" textlink="">
      <xdr:nvSpPr>
        <xdr:cNvPr id="624" name="円/楕円 623"/>
        <xdr:cNvSpPr/>
      </xdr:nvSpPr>
      <xdr:spPr>
        <a:xfrm>
          <a:off x="14541500" y="132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168932</xdr:rowOff>
    </xdr:from>
    <xdr:ext cx="534377" cy="259045"/>
    <xdr:sp macro="" textlink="">
      <xdr:nvSpPr>
        <xdr:cNvPr id="625" name="テキスト ボックス 624"/>
        <xdr:cNvSpPr txBox="1"/>
      </xdr:nvSpPr>
      <xdr:spPr>
        <a:xfrm>
          <a:off x="14325111" y="1337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152741</xdr:rowOff>
    </xdr:from>
    <xdr:to>
      <xdr:col>20</xdr:col>
      <xdr:colOff>9525</xdr:colOff>
      <xdr:row>77</xdr:row>
      <xdr:rowOff>82891</xdr:rowOff>
    </xdr:to>
    <xdr:sp macro="" textlink="">
      <xdr:nvSpPr>
        <xdr:cNvPr id="626" name="円/楕円 625"/>
        <xdr:cNvSpPr/>
      </xdr:nvSpPr>
      <xdr:spPr>
        <a:xfrm>
          <a:off x="13652500" y="131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74018</xdr:rowOff>
    </xdr:from>
    <xdr:ext cx="534377" cy="259045"/>
    <xdr:sp macro="" textlink="">
      <xdr:nvSpPr>
        <xdr:cNvPr id="627" name="テキスト ボックス 626"/>
        <xdr:cNvSpPr txBox="1"/>
      </xdr:nvSpPr>
      <xdr:spPr>
        <a:xfrm>
          <a:off x="13436111" y="132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161945</xdr:rowOff>
    </xdr:from>
    <xdr:to>
      <xdr:col>18</xdr:col>
      <xdr:colOff>492125</xdr:colOff>
      <xdr:row>77</xdr:row>
      <xdr:rowOff>92095</xdr:rowOff>
    </xdr:to>
    <xdr:sp macro="" textlink="">
      <xdr:nvSpPr>
        <xdr:cNvPr id="628" name="円/楕円 627"/>
        <xdr:cNvSpPr/>
      </xdr:nvSpPr>
      <xdr:spPr>
        <a:xfrm>
          <a:off x="12763500" y="131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83222</xdr:rowOff>
    </xdr:from>
    <xdr:ext cx="534377" cy="259045"/>
    <xdr:sp macro="" textlink="">
      <xdr:nvSpPr>
        <xdr:cNvPr id="629" name="テキスト ボックス 628"/>
        <xdr:cNvSpPr txBox="1"/>
      </xdr:nvSpPr>
      <xdr:spPr>
        <a:xfrm>
          <a:off x="12547111" y="132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0" name="直線コネクタ 63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1" name="テキスト ボックス 64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2" name="直線コネクタ 64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3" name="テキスト ボックス 64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4" name="直線コネクタ 64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5" name="テキスト ボックス 64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6" name="直線コネクタ 64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7" name="テキスト ボックス 64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8" name="直線コネクタ 64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9" name="テキスト ボックス 64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0" name="直線コネクタ 64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1" name="テキスト ボックス 650"/>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3" name="テキスト ボックス 65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5" name="直線コネクタ 654"/>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6"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7" name="直線コネクタ 656"/>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8"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9" name="直線コネクタ 658"/>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43709</xdr:rowOff>
    </xdr:from>
    <xdr:to>
      <xdr:col>23</xdr:col>
      <xdr:colOff>517525</xdr:colOff>
      <xdr:row>99</xdr:row>
      <xdr:rowOff>58189</xdr:rowOff>
    </xdr:to>
    <xdr:cxnSp macro="">
      <xdr:nvCxnSpPr>
        <xdr:cNvPr id="660" name="直線コネクタ 659"/>
        <xdr:cNvCxnSpPr/>
      </xdr:nvCxnSpPr>
      <xdr:spPr>
        <a:xfrm flipV="1">
          <a:off x="15481300" y="17017259"/>
          <a:ext cx="8382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61"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2" name="フローチャート : 判断 661"/>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52939</xdr:rowOff>
    </xdr:from>
    <xdr:to>
      <xdr:col>22</xdr:col>
      <xdr:colOff>365125</xdr:colOff>
      <xdr:row>99</xdr:row>
      <xdr:rowOff>58189</xdr:rowOff>
    </xdr:to>
    <xdr:cxnSp macro="">
      <xdr:nvCxnSpPr>
        <xdr:cNvPr id="663" name="直線コネクタ 662"/>
        <xdr:cNvCxnSpPr/>
      </xdr:nvCxnSpPr>
      <xdr:spPr>
        <a:xfrm>
          <a:off x="14592300" y="17026489"/>
          <a:ext cx="889000" cy="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4" name="フローチャート : 判断 663"/>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5" name="テキスト ボックス 664"/>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34703</xdr:rowOff>
    </xdr:from>
    <xdr:to>
      <xdr:col>21</xdr:col>
      <xdr:colOff>161925</xdr:colOff>
      <xdr:row>99</xdr:row>
      <xdr:rowOff>52939</xdr:rowOff>
    </xdr:to>
    <xdr:cxnSp macro="">
      <xdr:nvCxnSpPr>
        <xdr:cNvPr id="666" name="直線コネクタ 665"/>
        <xdr:cNvCxnSpPr/>
      </xdr:nvCxnSpPr>
      <xdr:spPr>
        <a:xfrm>
          <a:off x="13703300" y="17008253"/>
          <a:ext cx="889000" cy="1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7" name="フローチャート : 判断 666"/>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8" name="テキスト ボックス 667"/>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34703</xdr:rowOff>
    </xdr:from>
    <xdr:to>
      <xdr:col>19</xdr:col>
      <xdr:colOff>644525</xdr:colOff>
      <xdr:row>99</xdr:row>
      <xdr:rowOff>51769</xdr:rowOff>
    </xdr:to>
    <xdr:cxnSp macro="">
      <xdr:nvCxnSpPr>
        <xdr:cNvPr id="669" name="直線コネクタ 668"/>
        <xdr:cNvCxnSpPr/>
      </xdr:nvCxnSpPr>
      <xdr:spPr>
        <a:xfrm flipV="1">
          <a:off x="12814300" y="17008253"/>
          <a:ext cx="889000" cy="1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70" name="フローチャート : 判断 669"/>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102314</xdr:rowOff>
    </xdr:from>
    <xdr:ext cx="534377" cy="259045"/>
    <xdr:sp macro="" textlink="">
      <xdr:nvSpPr>
        <xdr:cNvPr id="671" name="テキスト ボックス 670"/>
        <xdr:cNvSpPr txBox="1"/>
      </xdr:nvSpPr>
      <xdr:spPr>
        <a:xfrm>
          <a:off x="13436111" y="170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2" name="フローチャート : 判断 671"/>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116200</xdr:rowOff>
    </xdr:from>
    <xdr:ext cx="534377" cy="259045"/>
    <xdr:sp macro="" textlink="">
      <xdr:nvSpPr>
        <xdr:cNvPr id="673" name="テキスト ボックス 672"/>
        <xdr:cNvSpPr txBox="1"/>
      </xdr:nvSpPr>
      <xdr:spPr>
        <a:xfrm>
          <a:off x="12547111" y="167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164359</xdr:rowOff>
    </xdr:from>
    <xdr:to>
      <xdr:col>23</xdr:col>
      <xdr:colOff>568325</xdr:colOff>
      <xdr:row>99</xdr:row>
      <xdr:rowOff>94509</xdr:rowOff>
    </xdr:to>
    <xdr:sp macro="" textlink="">
      <xdr:nvSpPr>
        <xdr:cNvPr id="679" name="円/楕円 678"/>
        <xdr:cNvSpPr/>
      </xdr:nvSpPr>
      <xdr:spPr>
        <a:xfrm>
          <a:off x="16268700" y="1696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123736</xdr:rowOff>
    </xdr:from>
    <xdr:ext cx="534377" cy="259045"/>
    <xdr:sp macro="" textlink="">
      <xdr:nvSpPr>
        <xdr:cNvPr id="680" name="積立金該当値テキスト"/>
        <xdr:cNvSpPr txBox="1"/>
      </xdr:nvSpPr>
      <xdr:spPr>
        <a:xfrm>
          <a:off x="16370300" y="1675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33,787</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7389</xdr:rowOff>
    </xdr:from>
    <xdr:to>
      <xdr:col>22</xdr:col>
      <xdr:colOff>415925</xdr:colOff>
      <xdr:row>99</xdr:row>
      <xdr:rowOff>108989</xdr:rowOff>
    </xdr:to>
    <xdr:sp macro="" textlink="">
      <xdr:nvSpPr>
        <xdr:cNvPr id="681" name="円/楕円 680"/>
        <xdr:cNvSpPr/>
      </xdr:nvSpPr>
      <xdr:spPr>
        <a:xfrm>
          <a:off x="15430500" y="169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100116</xdr:rowOff>
    </xdr:from>
    <xdr:ext cx="534377" cy="259045"/>
    <xdr:sp macro="" textlink="">
      <xdr:nvSpPr>
        <xdr:cNvPr id="682" name="テキスト ボックス 681"/>
        <xdr:cNvSpPr txBox="1"/>
      </xdr:nvSpPr>
      <xdr:spPr>
        <a:xfrm>
          <a:off x="15214111" y="1707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2139</xdr:rowOff>
    </xdr:from>
    <xdr:to>
      <xdr:col>21</xdr:col>
      <xdr:colOff>212725</xdr:colOff>
      <xdr:row>99</xdr:row>
      <xdr:rowOff>103739</xdr:rowOff>
    </xdr:to>
    <xdr:sp macro="" textlink="">
      <xdr:nvSpPr>
        <xdr:cNvPr id="683" name="円/楕円 682"/>
        <xdr:cNvSpPr/>
      </xdr:nvSpPr>
      <xdr:spPr>
        <a:xfrm>
          <a:off x="14541500" y="169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94866</xdr:rowOff>
    </xdr:from>
    <xdr:ext cx="534377" cy="259045"/>
    <xdr:sp macro="" textlink="">
      <xdr:nvSpPr>
        <xdr:cNvPr id="684" name="テキスト ボックス 683"/>
        <xdr:cNvSpPr txBox="1"/>
      </xdr:nvSpPr>
      <xdr:spPr>
        <a:xfrm>
          <a:off x="14325111" y="1706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155353</xdr:rowOff>
    </xdr:from>
    <xdr:to>
      <xdr:col>20</xdr:col>
      <xdr:colOff>9525</xdr:colOff>
      <xdr:row>99</xdr:row>
      <xdr:rowOff>85503</xdr:rowOff>
    </xdr:to>
    <xdr:sp macro="" textlink="">
      <xdr:nvSpPr>
        <xdr:cNvPr id="685" name="円/楕円 684"/>
        <xdr:cNvSpPr/>
      </xdr:nvSpPr>
      <xdr:spPr>
        <a:xfrm>
          <a:off x="13652500" y="1695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102030</xdr:rowOff>
    </xdr:from>
    <xdr:ext cx="534377" cy="259045"/>
    <xdr:sp macro="" textlink="">
      <xdr:nvSpPr>
        <xdr:cNvPr id="686" name="テキスト ボックス 685"/>
        <xdr:cNvSpPr txBox="1"/>
      </xdr:nvSpPr>
      <xdr:spPr>
        <a:xfrm>
          <a:off x="13436111" y="167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39,302</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969</xdr:rowOff>
    </xdr:from>
    <xdr:to>
      <xdr:col>18</xdr:col>
      <xdr:colOff>492125</xdr:colOff>
      <xdr:row>99</xdr:row>
      <xdr:rowOff>102569</xdr:rowOff>
    </xdr:to>
    <xdr:sp macro="" textlink="">
      <xdr:nvSpPr>
        <xdr:cNvPr id="687" name="円/楕円 686"/>
        <xdr:cNvSpPr/>
      </xdr:nvSpPr>
      <xdr:spPr>
        <a:xfrm>
          <a:off x="12763500" y="169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93696</xdr:rowOff>
    </xdr:from>
    <xdr:ext cx="534377" cy="259045"/>
    <xdr:sp macro="" textlink="">
      <xdr:nvSpPr>
        <xdr:cNvPr id="688" name="テキスト ボックス 687"/>
        <xdr:cNvSpPr txBox="1"/>
      </xdr:nvSpPr>
      <xdr:spPr>
        <a:xfrm>
          <a:off x="12547111" y="170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2" name="直線コネクタ 711"/>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5"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6" name="直線コネクタ 715"/>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8"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9" name="フローチャート : 判断 718"/>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21" name="フローチャート : 判断 720"/>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2" name="テキスト ボックス 721"/>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3" name="直線コネクタ 72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4" name="フローチャート : 判断 723"/>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5" name="テキスト ボックス 724"/>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6" name="直線コネクタ 72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7" name="フローチャート : 判断 726"/>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152735</xdr:rowOff>
    </xdr:from>
    <xdr:ext cx="469744" cy="259045"/>
    <xdr:sp macro="" textlink="">
      <xdr:nvSpPr>
        <xdr:cNvPr id="728" name="テキスト ボックス 727"/>
        <xdr:cNvSpPr txBox="1"/>
      </xdr:nvSpPr>
      <xdr:spPr>
        <a:xfrm>
          <a:off x="19310427" y="63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9" name="フローチャート : 判断 728"/>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169384</xdr:rowOff>
    </xdr:from>
    <xdr:ext cx="469744" cy="259045"/>
    <xdr:sp macro="" textlink="">
      <xdr:nvSpPr>
        <xdr:cNvPr id="730" name="テキスト ボックス 729"/>
        <xdr:cNvSpPr txBox="1"/>
      </xdr:nvSpPr>
      <xdr:spPr>
        <a:xfrm>
          <a:off x="18421427"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6" name="直線コネクタ 75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7" name="テキスト ボックス 75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8" name="直線コネクタ 75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9" name="テキスト ボックス 75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0" name="直線コネクタ 75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1" name="テキスト ボックス 76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2" name="直線コネクタ 76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3" name="テキスト ボックス 76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4" name="直線コネクタ 76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5" name="テキスト ボックス 76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6" name="直線コネクタ 76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7" name="テキスト ボックス 76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71" name="直線コネクタ 770"/>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3" name="直線コネクタ 77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4"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5" name="直線コネクタ 774"/>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152795</xdr:rowOff>
    </xdr:from>
    <xdr:to>
      <xdr:col>32</xdr:col>
      <xdr:colOff>187325</xdr:colOff>
      <xdr:row>58</xdr:row>
      <xdr:rowOff>168144</xdr:rowOff>
    </xdr:to>
    <xdr:cxnSp macro="">
      <xdr:nvCxnSpPr>
        <xdr:cNvPr id="776" name="直線コネクタ 775"/>
        <xdr:cNvCxnSpPr/>
      </xdr:nvCxnSpPr>
      <xdr:spPr>
        <a:xfrm flipV="1">
          <a:off x="21323300" y="10096895"/>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7"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8" name="フローチャート : 判断 777"/>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166904</xdr:rowOff>
    </xdr:from>
    <xdr:to>
      <xdr:col>31</xdr:col>
      <xdr:colOff>34925</xdr:colOff>
      <xdr:row>58</xdr:row>
      <xdr:rowOff>168144</xdr:rowOff>
    </xdr:to>
    <xdr:cxnSp macro="">
      <xdr:nvCxnSpPr>
        <xdr:cNvPr id="779" name="直線コネクタ 778"/>
        <xdr:cNvCxnSpPr/>
      </xdr:nvCxnSpPr>
      <xdr:spPr>
        <a:xfrm>
          <a:off x="20434300" y="10111004"/>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80" name="フローチャート : 判断 779"/>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81" name="テキスト ボックス 780"/>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166904</xdr:rowOff>
    </xdr:from>
    <xdr:to>
      <xdr:col>29</xdr:col>
      <xdr:colOff>517525</xdr:colOff>
      <xdr:row>59</xdr:row>
      <xdr:rowOff>8451</xdr:rowOff>
    </xdr:to>
    <xdr:cxnSp macro="">
      <xdr:nvCxnSpPr>
        <xdr:cNvPr id="782" name="直線コネクタ 781"/>
        <xdr:cNvCxnSpPr/>
      </xdr:nvCxnSpPr>
      <xdr:spPr>
        <a:xfrm flipV="1">
          <a:off x="19545300" y="10111004"/>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3" name="フローチャート : 判断 782"/>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52788</xdr:rowOff>
    </xdr:from>
    <xdr:ext cx="469744" cy="259045"/>
    <xdr:sp macro="" textlink="">
      <xdr:nvSpPr>
        <xdr:cNvPr id="784" name="テキスト ボックス 783"/>
        <xdr:cNvSpPr txBox="1"/>
      </xdr:nvSpPr>
      <xdr:spPr>
        <a:xfrm>
          <a:off x="20199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5838</xdr:rowOff>
    </xdr:from>
    <xdr:to>
      <xdr:col>28</xdr:col>
      <xdr:colOff>314325</xdr:colOff>
      <xdr:row>59</xdr:row>
      <xdr:rowOff>8451</xdr:rowOff>
    </xdr:to>
    <xdr:cxnSp macro="">
      <xdr:nvCxnSpPr>
        <xdr:cNvPr id="785" name="直線コネクタ 784"/>
        <xdr:cNvCxnSpPr/>
      </xdr:nvCxnSpPr>
      <xdr:spPr>
        <a:xfrm>
          <a:off x="18656300" y="1012138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6" name="フローチャート : 判断 785"/>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87247</xdr:rowOff>
    </xdr:from>
    <xdr:ext cx="469744" cy="259045"/>
    <xdr:sp macro="" textlink="">
      <xdr:nvSpPr>
        <xdr:cNvPr id="787" name="テキスト ボックス 786"/>
        <xdr:cNvSpPr txBox="1"/>
      </xdr:nvSpPr>
      <xdr:spPr>
        <a:xfrm>
          <a:off x="19310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8" name="フローチャート : 判断 787"/>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84733</xdr:rowOff>
    </xdr:from>
    <xdr:ext cx="469744" cy="259045"/>
    <xdr:sp macro="" textlink="">
      <xdr:nvSpPr>
        <xdr:cNvPr id="789" name="テキスト ボックス 788"/>
        <xdr:cNvSpPr txBox="1"/>
      </xdr:nvSpPr>
      <xdr:spPr>
        <a:xfrm>
          <a:off x="18421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101995</xdr:rowOff>
    </xdr:from>
    <xdr:to>
      <xdr:col>32</xdr:col>
      <xdr:colOff>238125</xdr:colOff>
      <xdr:row>59</xdr:row>
      <xdr:rowOff>32145</xdr:rowOff>
    </xdr:to>
    <xdr:sp macro="" textlink="">
      <xdr:nvSpPr>
        <xdr:cNvPr id="795" name="円/楕円 794"/>
        <xdr:cNvSpPr/>
      </xdr:nvSpPr>
      <xdr:spPr>
        <a:xfrm>
          <a:off x="22110700" y="100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16922</xdr:rowOff>
    </xdr:from>
    <xdr:ext cx="469744" cy="259045"/>
    <xdr:sp macro="" textlink="">
      <xdr:nvSpPr>
        <xdr:cNvPr id="796" name="貸付金該当値テキスト"/>
        <xdr:cNvSpPr txBox="1"/>
      </xdr:nvSpPr>
      <xdr:spPr>
        <a:xfrm>
          <a:off x="22212300" y="996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117344</xdr:rowOff>
    </xdr:from>
    <xdr:to>
      <xdr:col>31</xdr:col>
      <xdr:colOff>85725</xdr:colOff>
      <xdr:row>59</xdr:row>
      <xdr:rowOff>47494</xdr:rowOff>
    </xdr:to>
    <xdr:sp macro="" textlink="">
      <xdr:nvSpPr>
        <xdr:cNvPr id="797" name="円/楕円 796"/>
        <xdr:cNvSpPr/>
      </xdr:nvSpPr>
      <xdr:spPr>
        <a:xfrm>
          <a:off x="21272500" y="100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38621</xdr:rowOff>
    </xdr:from>
    <xdr:ext cx="469744" cy="259045"/>
    <xdr:sp macro="" textlink="">
      <xdr:nvSpPr>
        <xdr:cNvPr id="798" name="テキスト ボックス 797"/>
        <xdr:cNvSpPr txBox="1"/>
      </xdr:nvSpPr>
      <xdr:spPr>
        <a:xfrm>
          <a:off x="21088427" y="1015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116104</xdr:rowOff>
    </xdr:from>
    <xdr:to>
      <xdr:col>29</xdr:col>
      <xdr:colOff>568325</xdr:colOff>
      <xdr:row>59</xdr:row>
      <xdr:rowOff>46254</xdr:rowOff>
    </xdr:to>
    <xdr:sp macro="" textlink="">
      <xdr:nvSpPr>
        <xdr:cNvPr id="799" name="円/楕円 798"/>
        <xdr:cNvSpPr/>
      </xdr:nvSpPr>
      <xdr:spPr>
        <a:xfrm>
          <a:off x="20383500" y="100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37381</xdr:rowOff>
    </xdr:from>
    <xdr:ext cx="469744" cy="259045"/>
    <xdr:sp macro="" textlink="">
      <xdr:nvSpPr>
        <xdr:cNvPr id="800" name="テキスト ボックス 799"/>
        <xdr:cNvSpPr txBox="1"/>
      </xdr:nvSpPr>
      <xdr:spPr>
        <a:xfrm>
          <a:off x="20199427" y="1015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129101</xdr:rowOff>
    </xdr:from>
    <xdr:to>
      <xdr:col>28</xdr:col>
      <xdr:colOff>365125</xdr:colOff>
      <xdr:row>59</xdr:row>
      <xdr:rowOff>59251</xdr:rowOff>
    </xdr:to>
    <xdr:sp macro="" textlink="">
      <xdr:nvSpPr>
        <xdr:cNvPr id="801" name="円/楕円 800"/>
        <xdr:cNvSpPr/>
      </xdr:nvSpPr>
      <xdr:spPr>
        <a:xfrm>
          <a:off x="19494500" y="100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75778</xdr:rowOff>
    </xdr:from>
    <xdr:ext cx="469744" cy="259045"/>
    <xdr:sp macro="" textlink="">
      <xdr:nvSpPr>
        <xdr:cNvPr id="802" name="テキスト ボックス 801"/>
        <xdr:cNvSpPr txBox="1"/>
      </xdr:nvSpPr>
      <xdr:spPr>
        <a:xfrm>
          <a:off x="19310427" y="984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126488</xdr:rowOff>
    </xdr:from>
    <xdr:to>
      <xdr:col>27</xdr:col>
      <xdr:colOff>161925</xdr:colOff>
      <xdr:row>59</xdr:row>
      <xdr:rowOff>56638</xdr:rowOff>
    </xdr:to>
    <xdr:sp macro="" textlink="">
      <xdr:nvSpPr>
        <xdr:cNvPr id="803" name="円/楕円 802"/>
        <xdr:cNvSpPr/>
      </xdr:nvSpPr>
      <xdr:spPr>
        <a:xfrm>
          <a:off x="18605500" y="100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73165</xdr:rowOff>
    </xdr:from>
    <xdr:ext cx="469744" cy="259045"/>
    <xdr:sp macro="" textlink="">
      <xdr:nvSpPr>
        <xdr:cNvPr id="804" name="テキスト ボックス 803"/>
        <xdr:cNvSpPr txBox="1"/>
      </xdr:nvSpPr>
      <xdr:spPr>
        <a:xfrm>
          <a:off x="18421427" y="984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3" name="テキスト ボックス 82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9" name="直線コネクタ 828"/>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30"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31" name="直線コネクタ 830"/>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2"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3" name="直線コネクタ 832"/>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12840</xdr:rowOff>
    </xdr:from>
    <xdr:to>
      <xdr:col>32</xdr:col>
      <xdr:colOff>187325</xdr:colOff>
      <xdr:row>78</xdr:row>
      <xdr:rowOff>33249</xdr:rowOff>
    </xdr:to>
    <xdr:cxnSp macro="">
      <xdr:nvCxnSpPr>
        <xdr:cNvPr id="834" name="直線コネクタ 833"/>
        <xdr:cNvCxnSpPr/>
      </xdr:nvCxnSpPr>
      <xdr:spPr>
        <a:xfrm flipV="1">
          <a:off x="21323300" y="13385940"/>
          <a:ext cx="8382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5"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6" name="フローチャート : 判断 835"/>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33249</xdr:rowOff>
    </xdr:from>
    <xdr:to>
      <xdr:col>31</xdr:col>
      <xdr:colOff>34925</xdr:colOff>
      <xdr:row>78</xdr:row>
      <xdr:rowOff>41123</xdr:rowOff>
    </xdr:to>
    <xdr:cxnSp macro="">
      <xdr:nvCxnSpPr>
        <xdr:cNvPr id="837" name="直線コネクタ 836"/>
        <xdr:cNvCxnSpPr/>
      </xdr:nvCxnSpPr>
      <xdr:spPr>
        <a:xfrm flipV="1">
          <a:off x="20434300" y="13406349"/>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8" name="フローチャート : 判断 837"/>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9" name="テキスト ボックス 838"/>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7086</xdr:rowOff>
    </xdr:from>
    <xdr:to>
      <xdr:col>29</xdr:col>
      <xdr:colOff>517525</xdr:colOff>
      <xdr:row>78</xdr:row>
      <xdr:rowOff>41123</xdr:rowOff>
    </xdr:to>
    <xdr:cxnSp macro="">
      <xdr:nvCxnSpPr>
        <xdr:cNvPr id="840" name="直線コネクタ 839"/>
        <xdr:cNvCxnSpPr/>
      </xdr:nvCxnSpPr>
      <xdr:spPr>
        <a:xfrm>
          <a:off x="19545300" y="13380186"/>
          <a:ext cx="889000" cy="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41" name="フローチャート : 判断 840"/>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156176</xdr:rowOff>
    </xdr:from>
    <xdr:ext cx="534377" cy="259045"/>
    <xdr:sp macro="" textlink="">
      <xdr:nvSpPr>
        <xdr:cNvPr id="842" name="テキスト ボックス 841"/>
        <xdr:cNvSpPr txBox="1"/>
      </xdr:nvSpPr>
      <xdr:spPr>
        <a:xfrm>
          <a:off x="20167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7086</xdr:rowOff>
    </xdr:from>
    <xdr:to>
      <xdr:col>28</xdr:col>
      <xdr:colOff>314325</xdr:colOff>
      <xdr:row>78</xdr:row>
      <xdr:rowOff>28105</xdr:rowOff>
    </xdr:to>
    <xdr:cxnSp macro="">
      <xdr:nvCxnSpPr>
        <xdr:cNvPr id="843" name="直線コネクタ 842"/>
        <xdr:cNvCxnSpPr/>
      </xdr:nvCxnSpPr>
      <xdr:spPr>
        <a:xfrm flipV="1">
          <a:off x="18656300" y="13380186"/>
          <a:ext cx="889000" cy="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4" name="フローチャート : 判断 843"/>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162019</xdr:rowOff>
    </xdr:from>
    <xdr:ext cx="534377" cy="259045"/>
    <xdr:sp macro="" textlink="">
      <xdr:nvSpPr>
        <xdr:cNvPr id="845" name="テキスト ボックス 844"/>
        <xdr:cNvSpPr txBox="1"/>
      </xdr:nvSpPr>
      <xdr:spPr>
        <a:xfrm>
          <a:off x="19278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6" name="フローチャート : 判断 845"/>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9174</xdr:rowOff>
    </xdr:from>
    <xdr:ext cx="534377" cy="259045"/>
    <xdr:sp macro="" textlink="">
      <xdr:nvSpPr>
        <xdr:cNvPr id="847" name="テキスト ボックス 846"/>
        <xdr:cNvSpPr txBox="1"/>
      </xdr:nvSpPr>
      <xdr:spPr>
        <a:xfrm>
          <a:off x="18389111" y="130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133490</xdr:rowOff>
    </xdr:from>
    <xdr:to>
      <xdr:col>32</xdr:col>
      <xdr:colOff>238125</xdr:colOff>
      <xdr:row>78</xdr:row>
      <xdr:rowOff>63640</xdr:rowOff>
    </xdr:to>
    <xdr:sp macro="" textlink="">
      <xdr:nvSpPr>
        <xdr:cNvPr id="853" name="円/楕円 852"/>
        <xdr:cNvSpPr/>
      </xdr:nvSpPr>
      <xdr:spPr>
        <a:xfrm>
          <a:off x="22110700" y="133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111917</xdr:rowOff>
    </xdr:from>
    <xdr:ext cx="534377" cy="259045"/>
    <xdr:sp macro="" textlink="">
      <xdr:nvSpPr>
        <xdr:cNvPr id="854" name="繰出金該当値テキスト"/>
        <xdr:cNvSpPr txBox="1"/>
      </xdr:nvSpPr>
      <xdr:spPr>
        <a:xfrm>
          <a:off x="22212300" y="133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45,989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153899</xdr:rowOff>
    </xdr:from>
    <xdr:to>
      <xdr:col>31</xdr:col>
      <xdr:colOff>85725</xdr:colOff>
      <xdr:row>78</xdr:row>
      <xdr:rowOff>84049</xdr:rowOff>
    </xdr:to>
    <xdr:sp macro="" textlink="">
      <xdr:nvSpPr>
        <xdr:cNvPr id="855" name="円/楕円 854"/>
        <xdr:cNvSpPr/>
      </xdr:nvSpPr>
      <xdr:spPr>
        <a:xfrm>
          <a:off x="21272500" y="133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75176</xdr:rowOff>
    </xdr:from>
    <xdr:ext cx="534377" cy="259045"/>
    <xdr:sp macro="" textlink="">
      <xdr:nvSpPr>
        <xdr:cNvPr id="856" name="テキスト ボックス 855"/>
        <xdr:cNvSpPr txBox="1"/>
      </xdr:nvSpPr>
      <xdr:spPr>
        <a:xfrm>
          <a:off x="21056111" y="134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161773</xdr:rowOff>
    </xdr:from>
    <xdr:to>
      <xdr:col>29</xdr:col>
      <xdr:colOff>568325</xdr:colOff>
      <xdr:row>78</xdr:row>
      <xdr:rowOff>91923</xdr:rowOff>
    </xdr:to>
    <xdr:sp macro="" textlink="">
      <xdr:nvSpPr>
        <xdr:cNvPr id="857" name="円/楕円 856"/>
        <xdr:cNvSpPr/>
      </xdr:nvSpPr>
      <xdr:spPr>
        <a:xfrm>
          <a:off x="20383500" y="133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83050</xdr:rowOff>
    </xdr:from>
    <xdr:ext cx="534377" cy="259045"/>
    <xdr:sp macro="" textlink="">
      <xdr:nvSpPr>
        <xdr:cNvPr id="858" name="テキスト ボックス 857"/>
        <xdr:cNvSpPr txBox="1"/>
      </xdr:nvSpPr>
      <xdr:spPr>
        <a:xfrm>
          <a:off x="20167111" y="13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127736</xdr:rowOff>
    </xdr:from>
    <xdr:to>
      <xdr:col>28</xdr:col>
      <xdr:colOff>365125</xdr:colOff>
      <xdr:row>78</xdr:row>
      <xdr:rowOff>57886</xdr:rowOff>
    </xdr:to>
    <xdr:sp macro="" textlink="">
      <xdr:nvSpPr>
        <xdr:cNvPr id="859" name="円/楕円 858"/>
        <xdr:cNvSpPr/>
      </xdr:nvSpPr>
      <xdr:spPr>
        <a:xfrm>
          <a:off x="19494500" y="133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49013</xdr:rowOff>
    </xdr:from>
    <xdr:ext cx="534377" cy="259045"/>
    <xdr:sp macro="" textlink="">
      <xdr:nvSpPr>
        <xdr:cNvPr id="860" name="テキスト ボックス 859"/>
        <xdr:cNvSpPr txBox="1"/>
      </xdr:nvSpPr>
      <xdr:spPr>
        <a:xfrm>
          <a:off x="19278111" y="1342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148755</xdr:rowOff>
    </xdr:from>
    <xdr:to>
      <xdr:col>27</xdr:col>
      <xdr:colOff>161925</xdr:colOff>
      <xdr:row>78</xdr:row>
      <xdr:rowOff>78905</xdr:rowOff>
    </xdr:to>
    <xdr:sp macro="" textlink="">
      <xdr:nvSpPr>
        <xdr:cNvPr id="861" name="円/楕円 860"/>
        <xdr:cNvSpPr/>
      </xdr:nvSpPr>
      <xdr:spPr>
        <a:xfrm>
          <a:off x="18605500" y="133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70032</xdr:rowOff>
    </xdr:from>
    <xdr:ext cx="534377" cy="259045"/>
    <xdr:sp macro="" textlink="">
      <xdr:nvSpPr>
        <xdr:cNvPr id="862" name="テキスト ボックス 861"/>
        <xdr:cNvSpPr txBox="1"/>
      </xdr:nvSpPr>
      <xdr:spPr>
        <a:xfrm>
          <a:off x="18389111" y="1344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の住民一人あたりのコストは、全体的に類似団体平均を下回っている。物件費および普通建設事業費がやや増加傾向にある。要因としては、道路新設改良に係る事業費の増が挙げられる。今後は公共施設の老朽化に伴う事業費の増大も見込まれるため、事業の緊急性・優先度等を精査し、適正な財政運営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栃木県市貝町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12,016
11,859
64.25
5,914,219
5,085,524
759,187
3,416,095
3,890,772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120432</xdr:rowOff>
    </xdr:from>
    <xdr:to>
      <xdr:col>6</xdr:col>
      <xdr:colOff>511175</xdr:colOff>
      <xdr:row>36</xdr:row>
      <xdr:rowOff>54302</xdr:rowOff>
    </xdr:to>
    <xdr:cxnSp macro="">
      <xdr:nvCxnSpPr>
        <xdr:cNvPr id="63" name="直線コネクタ 62"/>
        <xdr:cNvCxnSpPr/>
      </xdr:nvCxnSpPr>
      <xdr:spPr>
        <a:xfrm>
          <a:off x="3797300" y="6121182"/>
          <a:ext cx="838200" cy="10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120432</xdr:rowOff>
    </xdr:from>
    <xdr:to>
      <xdr:col>5</xdr:col>
      <xdr:colOff>358775</xdr:colOff>
      <xdr:row>36</xdr:row>
      <xdr:rowOff>29156</xdr:rowOff>
    </xdr:to>
    <xdr:cxnSp macro="">
      <xdr:nvCxnSpPr>
        <xdr:cNvPr id="66" name="直線コネクタ 65"/>
        <xdr:cNvCxnSpPr/>
      </xdr:nvCxnSpPr>
      <xdr:spPr>
        <a:xfrm flipV="1">
          <a:off x="2908300" y="6121182"/>
          <a:ext cx="889000" cy="8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29156</xdr:rowOff>
    </xdr:from>
    <xdr:to>
      <xdr:col>4</xdr:col>
      <xdr:colOff>155575</xdr:colOff>
      <xdr:row>36</xdr:row>
      <xdr:rowOff>106553</xdr:rowOff>
    </xdr:to>
    <xdr:cxnSp macro="">
      <xdr:nvCxnSpPr>
        <xdr:cNvPr id="69" name="直線コネクタ 68"/>
        <xdr:cNvCxnSpPr/>
      </xdr:nvCxnSpPr>
      <xdr:spPr>
        <a:xfrm flipV="1">
          <a:off x="2019300" y="6201356"/>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139663</xdr:rowOff>
    </xdr:from>
    <xdr:ext cx="469744" cy="259045"/>
    <xdr:sp macro="" textlink="">
      <xdr:nvSpPr>
        <xdr:cNvPr id="71" name="テキスト ボックス 70"/>
        <xdr:cNvSpPr txBox="1"/>
      </xdr:nvSpPr>
      <xdr:spPr>
        <a:xfrm>
          <a:off x="2673427"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82713</xdr:rowOff>
    </xdr:from>
    <xdr:to>
      <xdr:col>2</xdr:col>
      <xdr:colOff>638175</xdr:colOff>
      <xdr:row>36</xdr:row>
      <xdr:rowOff>106553</xdr:rowOff>
    </xdr:to>
    <xdr:cxnSp macro="">
      <xdr:nvCxnSpPr>
        <xdr:cNvPr id="72" name="直線コネクタ 71"/>
        <xdr:cNvCxnSpPr/>
      </xdr:nvCxnSpPr>
      <xdr:spPr>
        <a:xfrm>
          <a:off x="1130300" y="6254913"/>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30751</xdr:rowOff>
    </xdr:from>
    <xdr:ext cx="469744" cy="259045"/>
    <xdr:sp macro="" textlink="">
      <xdr:nvSpPr>
        <xdr:cNvPr id="74" name="テキスト ボックス 73"/>
        <xdr:cNvSpPr txBox="1"/>
      </xdr:nvSpPr>
      <xdr:spPr>
        <a:xfrm>
          <a:off x="1784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164809</xdr:rowOff>
    </xdr:from>
    <xdr:ext cx="469744" cy="259045"/>
    <xdr:sp macro="" textlink="">
      <xdr:nvSpPr>
        <xdr:cNvPr id="76" name="テキスト ボックス 75"/>
        <xdr:cNvSpPr txBox="1"/>
      </xdr:nvSpPr>
      <xdr:spPr>
        <a:xfrm>
          <a:off x="895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3502</xdr:rowOff>
    </xdr:from>
    <xdr:to>
      <xdr:col>6</xdr:col>
      <xdr:colOff>561975</xdr:colOff>
      <xdr:row>36</xdr:row>
      <xdr:rowOff>105102</xdr:rowOff>
    </xdr:to>
    <xdr:sp macro="" textlink="">
      <xdr:nvSpPr>
        <xdr:cNvPr id="82" name="円/楕円 81"/>
        <xdr:cNvSpPr/>
      </xdr:nvSpPr>
      <xdr:spPr>
        <a:xfrm>
          <a:off x="4584700" y="617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26379</xdr:rowOff>
    </xdr:from>
    <xdr:ext cx="469744" cy="259045"/>
    <xdr:sp macro="" textlink="">
      <xdr:nvSpPr>
        <xdr:cNvPr id="83" name="議会費該当値テキスト"/>
        <xdr:cNvSpPr txBox="1"/>
      </xdr:nvSpPr>
      <xdr:spPr>
        <a:xfrm>
          <a:off x="4686300" y="602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69632</xdr:rowOff>
    </xdr:from>
    <xdr:to>
      <xdr:col>5</xdr:col>
      <xdr:colOff>409575</xdr:colOff>
      <xdr:row>35</xdr:row>
      <xdr:rowOff>171232</xdr:rowOff>
    </xdr:to>
    <xdr:sp macro="" textlink="">
      <xdr:nvSpPr>
        <xdr:cNvPr id="84" name="円/楕円 83"/>
        <xdr:cNvSpPr/>
      </xdr:nvSpPr>
      <xdr:spPr>
        <a:xfrm>
          <a:off x="3746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16309</xdr:rowOff>
    </xdr:from>
    <xdr:ext cx="469744" cy="259045"/>
    <xdr:sp macro="" textlink="">
      <xdr:nvSpPr>
        <xdr:cNvPr id="85" name="テキスト ボックス 84"/>
        <xdr:cNvSpPr txBox="1"/>
      </xdr:nvSpPr>
      <xdr:spPr>
        <a:xfrm>
          <a:off x="3562427" y="584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149806</xdr:rowOff>
    </xdr:from>
    <xdr:to>
      <xdr:col>4</xdr:col>
      <xdr:colOff>206375</xdr:colOff>
      <xdr:row>36</xdr:row>
      <xdr:rowOff>79956</xdr:rowOff>
    </xdr:to>
    <xdr:sp macro="" textlink="">
      <xdr:nvSpPr>
        <xdr:cNvPr id="86" name="円/楕円 85"/>
        <xdr:cNvSpPr/>
      </xdr:nvSpPr>
      <xdr:spPr>
        <a:xfrm>
          <a:off x="2857500" y="615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96483</xdr:rowOff>
    </xdr:from>
    <xdr:ext cx="469744" cy="259045"/>
    <xdr:sp macro="" textlink="">
      <xdr:nvSpPr>
        <xdr:cNvPr id="87" name="テキスト ボックス 86"/>
        <xdr:cNvSpPr txBox="1"/>
      </xdr:nvSpPr>
      <xdr:spPr>
        <a:xfrm>
          <a:off x="2673427" y="592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55753</xdr:rowOff>
    </xdr:from>
    <xdr:to>
      <xdr:col>3</xdr:col>
      <xdr:colOff>3175</xdr:colOff>
      <xdr:row>36</xdr:row>
      <xdr:rowOff>157353</xdr:rowOff>
    </xdr:to>
    <xdr:sp macro="" textlink="">
      <xdr:nvSpPr>
        <xdr:cNvPr id="88" name="円/楕円 87"/>
        <xdr:cNvSpPr/>
      </xdr:nvSpPr>
      <xdr:spPr>
        <a:xfrm>
          <a:off x="19685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2430</xdr:rowOff>
    </xdr:from>
    <xdr:ext cx="469744" cy="259045"/>
    <xdr:sp macro="" textlink="">
      <xdr:nvSpPr>
        <xdr:cNvPr id="89" name="テキスト ボックス 88"/>
        <xdr:cNvSpPr txBox="1"/>
      </xdr:nvSpPr>
      <xdr:spPr>
        <a:xfrm>
          <a:off x="1784427" y="60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31913</xdr:rowOff>
    </xdr:from>
    <xdr:to>
      <xdr:col>1</xdr:col>
      <xdr:colOff>485775</xdr:colOff>
      <xdr:row>36</xdr:row>
      <xdr:rowOff>133513</xdr:rowOff>
    </xdr:to>
    <xdr:sp macro="" textlink="">
      <xdr:nvSpPr>
        <xdr:cNvPr id="90" name="円/楕円 89"/>
        <xdr:cNvSpPr/>
      </xdr:nvSpPr>
      <xdr:spPr>
        <a:xfrm>
          <a:off x="1079500" y="62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150040</xdr:rowOff>
    </xdr:from>
    <xdr:ext cx="469744" cy="259045"/>
    <xdr:sp macro="" textlink="">
      <xdr:nvSpPr>
        <xdr:cNvPr id="91" name="テキスト ボックス 90"/>
        <xdr:cNvSpPr txBox="1"/>
      </xdr:nvSpPr>
      <xdr:spPr>
        <a:xfrm>
          <a:off x="895427" y="597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111371</xdr:rowOff>
    </xdr:from>
    <xdr:to>
      <xdr:col>6</xdr:col>
      <xdr:colOff>511175</xdr:colOff>
      <xdr:row>58</xdr:row>
      <xdr:rowOff>125872</xdr:rowOff>
    </xdr:to>
    <xdr:cxnSp macro="">
      <xdr:nvCxnSpPr>
        <xdr:cNvPr id="120" name="直線コネクタ 119"/>
        <xdr:cNvCxnSpPr/>
      </xdr:nvCxnSpPr>
      <xdr:spPr>
        <a:xfrm flipV="1">
          <a:off x="3797300" y="10055471"/>
          <a:ext cx="838200" cy="1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120744</xdr:rowOff>
    </xdr:from>
    <xdr:to>
      <xdr:col>5</xdr:col>
      <xdr:colOff>358775</xdr:colOff>
      <xdr:row>58</xdr:row>
      <xdr:rowOff>125872</xdr:rowOff>
    </xdr:to>
    <xdr:cxnSp macro="">
      <xdr:nvCxnSpPr>
        <xdr:cNvPr id="123" name="直線コネクタ 122"/>
        <xdr:cNvCxnSpPr/>
      </xdr:nvCxnSpPr>
      <xdr:spPr>
        <a:xfrm>
          <a:off x="2908300" y="10064844"/>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110937</xdr:rowOff>
    </xdr:from>
    <xdr:to>
      <xdr:col>4</xdr:col>
      <xdr:colOff>155575</xdr:colOff>
      <xdr:row>58</xdr:row>
      <xdr:rowOff>120744</xdr:rowOff>
    </xdr:to>
    <xdr:cxnSp macro="">
      <xdr:nvCxnSpPr>
        <xdr:cNvPr id="126" name="直線コネクタ 125"/>
        <xdr:cNvCxnSpPr/>
      </xdr:nvCxnSpPr>
      <xdr:spPr>
        <a:xfrm>
          <a:off x="2019300" y="10055037"/>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110937</xdr:rowOff>
    </xdr:from>
    <xdr:to>
      <xdr:col>2</xdr:col>
      <xdr:colOff>638175</xdr:colOff>
      <xdr:row>58</xdr:row>
      <xdr:rowOff>124281</xdr:rowOff>
    </xdr:to>
    <xdr:cxnSp macro="">
      <xdr:nvCxnSpPr>
        <xdr:cNvPr id="129" name="直線コネクタ 128"/>
        <xdr:cNvCxnSpPr/>
      </xdr:nvCxnSpPr>
      <xdr:spPr>
        <a:xfrm flipV="1">
          <a:off x="1130300" y="10055037"/>
          <a:ext cx="889000" cy="1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154567</xdr:rowOff>
    </xdr:from>
    <xdr:ext cx="534377" cy="259045"/>
    <xdr:sp macro="" textlink="">
      <xdr:nvSpPr>
        <xdr:cNvPr id="131" name="テキスト ボックス 130"/>
        <xdr:cNvSpPr txBox="1"/>
      </xdr:nvSpPr>
      <xdr:spPr>
        <a:xfrm>
          <a:off x="1752111" y="1009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9075</xdr:rowOff>
    </xdr:from>
    <xdr:ext cx="534377" cy="259045"/>
    <xdr:sp macro="" textlink="">
      <xdr:nvSpPr>
        <xdr:cNvPr id="133" name="テキスト ボックス 132"/>
        <xdr:cNvSpPr txBox="1"/>
      </xdr:nvSpPr>
      <xdr:spPr>
        <a:xfrm>
          <a:off x="863111" y="97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60571</xdr:rowOff>
    </xdr:from>
    <xdr:to>
      <xdr:col>6</xdr:col>
      <xdr:colOff>561975</xdr:colOff>
      <xdr:row>58</xdr:row>
      <xdr:rowOff>162171</xdr:rowOff>
    </xdr:to>
    <xdr:sp macro="" textlink="">
      <xdr:nvSpPr>
        <xdr:cNvPr id="139" name="円/楕円 138"/>
        <xdr:cNvSpPr/>
      </xdr:nvSpPr>
      <xdr:spPr>
        <a:xfrm>
          <a:off x="4584700" y="1000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75072</xdr:rowOff>
    </xdr:from>
    <xdr:to>
      <xdr:col>5</xdr:col>
      <xdr:colOff>409575</xdr:colOff>
      <xdr:row>59</xdr:row>
      <xdr:rowOff>5222</xdr:rowOff>
    </xdr:to>
    <xdr:sp macro="" textlink="">
      <xdr:nvSpPr>
        <xdr:cNvPr id="141" name="円/楕円 140"/>
        <xdr:cNvSpPr/>
      </xdr:nvSpPr>
      <xdr:spPr>
        <a:xfrm>
          <a:off x="3746500" y="100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167799</xdr:rowOff>
    </xdr:from>
    <xdr:ext cx="534377" cy="259045"/>
    <xdr:sp macro="" textlink="">
      <xdr:nvSpPr>
        <xdr:cNvPr id="142" name="テキスト ボックス 141"/>
        <xdr:cNvSpPr txBox="1"/>
      </xdr:nvSpPr>
      <xdr:spPr>
        <a:xfrm>
          <a:off x="3530111" y="1011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69944</xdr:rowOff>
    </xdr:from>
    <xdr:to>
      <xdr:col>4</xdr:col>
      <xdr:colOff>206375</xdr:colOff>
      <xdr:row>59</xdr:row>
      <xdr:rowOff>94</xdr:rowOff>
    </xdr:to>
    <xdr:sp macro="" textlink="">
      <xdr:nvSpPr>
        <xdr:cNvPr id="143" name="円/楕円 142"/>
        <xdr:cNvSpPr/>
      </xdr:nvSpPr>
      <xdr:spPr>
        <a:xfrm>
          <a:off x="2857500" y="1001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162671</xdr:rowOff>
    </xdr:from>
    <xdr:ext cx="534377" cy="259045"/>
    <xdr:sp macro="" textlink="">
      <xdr:nvSpPr>
        <xdr:cNvPr id="144" name="テキスト ボックス 143"/>
        <xdr:cNvSpPr txBox="1"/>
      </xdr:nvSpPr>
      <xdr:spPr>
        <a:xfrm>
          <a:off x="2641111" y="1010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60137</xdr:rowOff>
    </xdr:from>
    <xdr:to>
      <xdr:col>3</xdr:col>
      <xdr:colOff>3175</xdr:colOff>
      <xdr:row>58</xdr:row>
      <xdr:rowOff>161737</xdr:rowOff>
    </xdr:to>
    <xdr:sp macro="" textlink="">
      <xdr:nvSpPr>
        <xdr:cNvPr id="145" name="円/楕円 144"/>
        <xdr:cNvSpPr/>
      </xdr:nvSpPr>
      <xdr:spPr>
        <a:xfrm>
          <a:off x="1968500" y="1000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6814</xdr:rowOff>
    </xdr:from>
    <xdr:ext cx="534377" cy="259045"/>
    <xdr:sp macro="" textlink="">
      <xdr:nvSpPr>
        <xdr:cNvPr id="146" name="テキスト ボックス 145"/>
        <xdr:cNvSpPr txBox="1"/>
      </xdr:nvSpPr>
      <xdr:spPr>
        <a:xfrm>
          <a:off x="1752111" y="97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73481</xdr:rowOff>
    </xdr:from>
    <xdr:to>
      <xdr:col>1</xdr:col>
      <xdr:colOff>485775</xdr:colOff>
      <xdr:row>59</xdr:row>
      <xdr:rowOff>3631</xdr:rowOff>
    </xdr:to>
    <xdr:sp macro="" textlink="">
      <xdr:nvSpPr>
        <xdr:cNvPr id="147" name="円/楕円 146"/>
        <xdr:cNvSpPr/>
      </xdr:nvSpPr>
      <xdr:spPr>
        <a:xfrm>
          <a:off x="1079500" y="100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166208</xdr:rowOff>
    </xdr:from>
    <xdr:ext cx="534377" cy="259045"/>
    <xdr:sp macro="" textlink="">
      <xdr:nvSpPr>
        <xdr:cNvPr id="148" name="テキスト ボックス 147"/>
        <xdr:cNvSpPr txBox="1"/>
      </xdr:nvSpPr>
      <xdr:spPr>
        <a:xfrm>
          <a:off x="863111" y="1011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103649</xdr:rowOff>
    </xdr:from>
    <xdr:to>
      <xdr:col>6</xdr:col>
      <xdr:colOff>511175</xdr:colOff>
      <xdr:row>77</xdr:row>
      <xdr:rowOff>135094</xdr:rowOff>
    </xdr:to>
    <xdr:cxnSp macro="">
      <xdr:nvCxnSpPr>
        <xdr:cNvPr id="174" name="直線コネクタ 173"/>
        <xdr:cNvCxnSpPr/>
      </xdr:nvCxnSpPr>
      <xdr:spPr>
        <a:xfrm flipV="1">
          <a:off x="3797300" y="13305299"/>
          <a:ext cx="838200" cy="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107604</xdr:rowOff>
    </xdr:from>
    <xdr:to>
      <xdr:col>5</xdr:col>
      <xdr:colOff>358775</xdr:colOff>
      <xdr:row>77</xdr:row>
      <xdr:rowOff>135094</xdr:rowOff>
    </xdr:to>
    <xdr:cxnSp macro="">
      <xdr:nvCxnSpPr>
        <xdr:cNvPr id="177" name="直線コネクタ 176"/>
        <xdr:cNvCxnSpPr/>
      </xdr:nvCxnSpPr>
      <xdr:spPr>
        <a:xfrm>
          <a:off x="2908300" y="13309254"/>
          <a:ext cx="889000" cy="2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107604</xdr:rowOff>
    </xdr:from>
    <xdr:to>
      <xdr:col>4</xdr:col>
      <xdr:colOff>155575</xdr:colOff>
      <xdr:row>78</xdr:row>
      <xdr:rowOff>29549</xdr:rowOff>
    </xdr:to>
    <xdr:cxnSp macro="">
      <xdr:nvCxnSpPr>
        <xdr:cNvPr id="180" name="直線コネクタ 179"/>
        <xdr:cNvCxnSpPr/>
      </xdr:nvCxnSpPr>
      <xdr:spPr>
        <a:xfrm flipV="1">
          <a:off x="2019300" y="13309254"/>
          <a:ext cx="889000" cy="9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167349</xdr:rowOff>
    </xdr:from>
    <xdr:to>
      <xdr:col>2</xdr:col>
      <xdr:colOff>638175</xdr:colOff>
      <xdr:row>78</xdr:row>
      <xdr:rowOff>29549</xdr:rowOff>
    </xdr:to>
    <xdr:cxnSp macro="">
      <xdr:nvCxnSpPr>
        <xdr:cNvPr id="183" name="直線コネクタ 182"/>
        <xdr:cNvCxnSpPr/>
      </xdr:nvCxnSpPr>
      <xdr:spPr>
        <a:xfrm>
          <a:off x="1130300" y="13368999"/>
          <a:ext cx="8890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38920</xdr:rowOff>
    </xdr:from>
    <xdr:ext cx="599010" cy="259045"/>
    <xdr:sp macro="" textlink="">
      <xdr:nvSpPr>
        <xdr:cNvPr id="185" name="テキスト ボックス 184"/>
        <xdr:cNvSpPr txBox="1"/>
      </xdr:nvSpPr>
      <xdr:spPr>
        <a:xfrm>
          <a:off x="1719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132943</xdr:rowOff>
    </xdr:from>
    <xdr:ext cx="599010" cy="259045"/>
    <xdr:sp macro="" textlink="">
      <xdr:nvSpPr>
        <xdr:cNvPr id="187" name="テキスト ボックス 186"/>
        <xdr:cNvSpPr txBox="1"/>
      </xdr:nvSpPr>
      <xdr:spPr>
        <a:xfrm>
          <a:off x="830794" y="1299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52849</xdr:rowOff>
    </xdr:from>
    <xdr:to>
      <xdr:col>6</xdr:col>
      <xdr:colOff>561975</xdr:colOff>
      <xdr:row>77</xdr:row>
      <xdr:rowOff>154449</xdr:rowOff>
    </xdr:to>
    <xdr:sp macro="" textlink="">
      <xdr:nvSpPr>
        <xdr:cNvPr id="193" name="円/楕円 192"/>
        <xdr:cNvSpPr/>
      </xdr:nvSpPr>
      <xdr:spPr>
        <a:xfrm>
          <a:off x="4584700" y="132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139226</xdr:rowOff>
    </xdr:from>
    <xdr:ext cx="599010" cy="259045"/>
    <xdr:sp macro="" textlink="">
      <xdr:nvSpPr>
        <xdr:cNvPr id="194" name="民生費該当値テキスト"/>
        <xdr:cNvSpPr txBox="1"/>
      </xdr:nvSpPr>
      <xdr:spPr>
        <a:xfrm>
          <a:off x="4686300" y="1316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84294</xdr:rowOff>
    </xdr:from>
    <xdr:to>
      <xdr:col>5</xdr:col>
      <xdr:colOff>409575</xdr:colOff>
      <xdr:row>78</xdr:row>
      <xdr:rowOff>14444</xdr:rowOff>
    </xdr:to>
    <xdr:sp macro="" textlink="">
      <xdr:nvSpPr>
        <xdr:cNvPr id="195" name="円/楕円 194"/>
        <xdr:cNvSpPr/>
      </xdr:nvSpPr>
      <xdr:spPr>
        <a:xfrm>
          <a:off x="3746500" y="1328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5571</xdr:rowOff>
    </xdr:from>
    <xdr:ext cx="599010" cy="259045"/>
    <xdr:sp macro="" textlink="">
      <xdr:nvSpPr>
        <xdr:cNvPr id="196" name="テキスト ボックス 195"/>
        <xdr:cNvSpPr txBox="1"/>
      </xdr:nvSpPr>
      <xdr:spPr>
        <a:xfrm>
          <a:off x="3497794" y="1337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56804</xdr:rowOff>
    </xdr:from>
    <xdr:to>
      <xdr:col>4</xdr:col>
      <xdr:colOff>206375</xdr:colOff>
      <xdr:row>77</xdr:row>
      <xdr:rowOff>158404</xdr:rowOff>
    </xdr:to>
    <xdr:sp macro="" textlink="">
      <xdr:nvSpPr>
        <xdr:cNvPr id="197" name="円/楕円 196"/>
        <xdr:cNvSpPr/>
      </xdr:nvSpPr>
      <xdr:spPr>
        <a:xfrm>
          <a:off x="2857500" y="1325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149531</xdr:rowOff>
    </xdr:from>
    <xdr:ext cx="599010" cy="259045"/>
    <xdr:sp macro="" textlink="">
      <xdr:nvSpPr>
        <xdr:cNvPr id="198" name="テキスト ボックス 197"/>
        <xdr:cNvSpPr txBox="1"/>
      </xdr:nvSpPr>
      <xdr:spPr>
        <a:xfrm>
          <a:off x="2608794" y="1335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150199</xdr:rowOff>
    </xdr:from>
    <xdr:to>
      <xdr:col>3</xdr:col>
      <xdr:colOff>3175</xdr:colOff>
      <xdr:row>78</xdr:row>
      <xdr:rowOff>80349</xdr:rowOff>
    </xdr:to>
    <xdr:sp macro="" textlink="">
      <xdr:nvSpPr>
        <xdr:cNvPr id="199" name="円/楕円 198"/>
        <xdr:cNvSpPr/>
      </xdr:nvSpPr>
      <xdr:spPr>
        <a:xfrm>
          <a:off x="1968500" y="1335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71476</xdr:rowOff>
    </xdr:from>
    <xdr:ext cx="534377" cy="259045"/>
    <xdr:sp macro="" textlink="">
      <xdr:nvSpPr>
        <xdr:cNvPr id="200" name="テキスト ボックス 199"/>
        <xdr:cNvSpPr txBox="1"/>
      </xdr:nvSpPr>
      <xdr:spPr>
        <a:xfrm>
          <a:off x="1752111" y="134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116549</xdr:rowOff>
    </xdr:from>
    <xdr:to>
      <xdr:col>1</xdr:col>
      <xdr:colOff>485775</xdr:colOff>
      <xdr:row>78</xdr:row>
      <xdr:rowOff>46699</xdr:rowOff>
    </xdr:to>
    <xdr:sp macro="" textlink="">
      <xdr:nvSpPr>
        <xdr:cNvPr id="201" name="円/楕円 200"/>
        <xdr:cNvSpPr/>
      </xdr:nvSpPr>
      <xdr:spPr>
        <a:xfrm>
          <a:off x="1079500" y="133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37826</xdr:rowOff>
    </xdr:from>
    <xdr:ext cx="599010" cy="259045"/>
    <xdr:sp macro="" textlink="">
      <xdr:nvSpPr>
        <xdr:cNvPr id="202" name="テキスト ボックス 201"/>
        <xdr:cNvSpPr txBox="1"/>
      </xdr:nvSpPr>
      <xdr:spPr>
        <a:xfrm>
          <a:off x="830794" y="1341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1005</xdr:rowOff>
    </xdr:from>
    <xdr:to>
      <xdr:col>6</xdr:col>
      <xdr:colOff>511175</xdr:colOff>
      <xdr:row>98</xdr:row>
      <xdr:rowOff>19016</xdr:rowOff>
    </xdr:to>
    <xdr:cxnSp macro="">
      <xdr:nvCxnSpPr>
        <xdr:cNvPr id="234" name="直線コネクタ 233"/>
        <xdr:cNvCxnSpPr/>
      </xdr:nvCxnSpPr>
      <xdr:spPr>
        <a:xfrm flipV="1">
          <a:off x="3797300" y="16803105"/>
          <a:ext cx="838200" cy="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19016</xdr:rowOff>
    </xdr:from>
    <xdr:to>
      <xdr:col>5</xdr:col>
      <xdr:colOff>358775</xdr:colOff>
      <xdr:row>98</xdr:row>
      <xdr:rowOff>122588</xdr:rowOff>
    </xdr:to>
    <xdr:cxnSp macro="">
      <xdr:nvCxnSpPr>
        <xdr:cNvPr id="237" name="直線コネクタ 236"/>
        <xdr:cNvCxnSpPr/>
      </xdr:nvCxnSpPr>
      <xdr:spPr>
        <a:xfrm flipV="1">
          <a:off x="2908300" y="16821116"/>
          <a:ext cx="889000" cy="10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99744</xdr:rowOff>
    </xdr:from>
    <xdr:to>
      <xdr:col>4</xdr:col>
      <xdr:colOff>155575</xdr:colOff>
      <xdr:row>98</xdr:row>
      <xdr:rowOff>122588</xdr:rowOff>
    </xdr:to>
    <xdr:cxnSp macro="">
      <xdr:nvCxnSpPr>
        <xdr:cNvPr id="240" name="直線コネクタ 239"/>
        <xdr:cNvCxnSpPr/>
      </xdr:nvCxnSpPr>
      <xdr:spPr>
        <a:xfrm>
          <a:off x="2019300" y="16730394"/>
          <a:ext cx="889000" cy="19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117023</xdr:rowOff>
    </xdr:from>
    <xdr:ext cx="534377" cy="259045"/>
    <xdr:sp macro="" textlink="">
      <xdr:nvSpPr>
        <xdr:cNvPr id="242" name="テキスト ボックス 241"/>
        <xdr:cNvSpPr txBox="1"/>
      </xdr:nvSpPr>
      <xdr:spPr>
        <a:xfrm>
          <a:off x="2641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99744</xdr:rowOff>
    </xdr:from>
    <xdr:to>
      <xdr:col>2</xdr:col>
      <xdr:colOff>638175</xdr:colOff>
      <xdr:row>98</xdr:row>
      <xdr:rowOff>96250</xdr:rowOff>
    </xdr:to>
    <xdr:cxnSp macro="">
      <xdr:nvCxnSpPr>
        <xdr:cNvPr id="243" name="直線コネクタ 242"/>
        <xdr:cNvCxnSpPr/>
      </xdr:nvCxnSpPr>
      <xdr:spPr>
        <a:xfrm flipV="1">
          <a:off x="1130300" y="16730394"/>
          <a:ext cx="889000" cy="16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145606</xdr:rowOff>
    </xdr:from>
    <xdr:ext cx="534377" cy="259045"/>
    <xdr:sp macro="" textlink="">
      <xdr:nvSpPr>
        <xdr:cNvPr id="245" name="テキスト ボックス 244"/>
        <xdr:cNvSpPr txBox="1"/>
      </xdr:nvSpPr>
      <xdr:spPr>
        <a:xfrm>
          <a:off x="1752111" y="167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49782</xdr:rowOff>
    </xdr:from>
    <xdr:ext cx="534377" cy="259045"/>
    <xdr:sp macro="" textlink="">
      <xdr:nvSpPr>
        <xdr:cNvPr id="247" name="テキスト ボックス 246"/>
        <xdr:cNvSpPr txBox="1"/>
      </xdr:nvSpPr>
      <xdr:spPr>
        <a:xfrm>
          <a:off x="863111" y="165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121655</xdr:rowOff>
    </xdr:from>
    <xdr:to>
      <xdr:col>6</xdr:col>
      <xdr:colOff>561975</xdr:colOff>
      <xdr:row>98</xdr:row>
      <xdr:rowOff>51805</xdr:rowOff>
    </xdr:to>
    <xdr:sp macro="" textlink="">
      <xdr:nvSpPr>
        <xdr:cNvPr id="253" name="円/楕円 252"/>
        <xdr:cNvSpPr/>
      </xdr:nvSpPr>
      <xdr:spPr>
        <a:xfrm>
          <a:off x="4584700" y="167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100082</xdr:rowOff>
    </xdr:from>
    <xdr:ext cx="534377" cy="259045"/>
    <xdr:sp macro="" textlink="">
      <xdr:nvSpPr>
        <xdr:cNvPr id="254" name="衛生費該当値テキスト"/>
        <xdr:cNvSpPr txBox="1"/>
      </xdr:nvSpPr>
      <xdr:spPr>
        <a:xfrm>
          <a:off x="4686300"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36,494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139666</xdr:rowOff>
    </xdr:from>
    <xdr:to>
      <xdr:col>5</xdr:col>
      <xdr:colOff>409575</xdr:colOff>
      <xdr:row>98</xdr:row>
      <xdr:rowOff>69816</xdr:rowOff>
    </xdr:to>
    <xdr:sp macro="" textlink="">
      <xdr:nvSpPr>
        <xdr:cNvPr id="255" name="円/楕円 254"/>
        <xdr:cNvSpPr/>
      </xdr:nvSpPr>
      <xdr:spPr>
        <a:xfrm>
          <a:off x="3746500" y="167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60943</xdr:rowOff>
    </xdr:from>
    <xdr:ext cx="534377" cy="259045"/>
    <xdr:sp macro="" textlink="">
      <xdr:nvSpPr>
        <xdr:cNvPr id="256" name="テキスト ボックス 255"/>
        <xdr:cNvSpPr txBox="1"/>
      </xdr:nvSpPr>
      <xdr:spPr>
        <a:xfrm>
          <a:off x="3530111" y="1686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71788</xdr:rowOff>
    </xdr:from>
    <xdr:to>
      <xdr:col>4</xdr:col>
      <xdr:colOff>206375</xdr:colOff>
      <xdr:row>99</xdr:row>
      <xdr:rowOff>1938</xdr:rowOff>
    </xdr:to>
    <xdr:sp macro="" textlink="">
      <xdr:nvSpPr>
        <xdr:cNvPr id="257" name="円/楕円 256"/>
        <xdr:cNvSpPr/>
      </xdr:nvSpPr>
      <xdr:spPr>
        <a:xfrm>
          <a:off x="2857500" y="168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164515</xdr:rowOff>
    </xdr:from>
    <xdr:ext cx="534377" cy="259045"/>
    <xdr:sp macro="" textlink="">
      <xdr:nvSpPr>
        <xdr:cNvPr id="258" name="テキスト ボックス 257"/>
        <xdr:cNvSpPr txBox="1"/>
      </xdr:nvSpPr>
      <xdr:spPr>
        <a:xfrm>
          <a:off x="2641111" y="1696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48944</xdr:rowOff>
    </xdr:from>
    <xdr:to>
      <xdr:col>3</xdr:col>
      <xdr:colOff>3175</xdr:colOff>
      <xdr:row>97</xdr:row>
      <xdr:rowOff>150544</xdr:rowOff>
    </xdr:to>
    <xdr:sp macro="" textlink="">
      <xdr:nvSpPr>
        <xdr:cNvPr id="259" name="円/楕円 258"/>
        <xdr:cNvSpPr/>
      </xdr:nvSpPr>
      <xdr:spPr>
        <a:xfrm>
          <a:off x="1968500" y="166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167071</xdr:rowOff>
    </xdr:from>
    <xdr:ext cx="534377" cy="259045"/>
    <xdr:sp macro="" textlink="">
      <xdr:nvSpPr>
        <xdr:cNvPr id="260" name="テキスト ボックス 259"/>
        <xdr:cNvSpPr txBox="1"/>
      </xdr:nvSpPr>
      <xdr:spPr>
        <a:xfrm>
          <a:off x="1752111" y="1645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45450</xdr:rowOff>
    </xdr:from>
    <xdr:to>
      <xdr:col>1</xdr:col>
      <xdr:colOff>485775</xdr:colOff>
      <xdr:row>98</xdr:row>
      <xdr:rowOff>147050</xdr:rowOff>
    </xdr:to>
    <xdr:sp macro="" textlink="">
      <xdr:nvSpPr>
        <xdr:cNvPr id="261" name="円/楕円 260"/>
        <xdr:cNvSpPr/>
      </xdr:nvSpPr>
      <xdr:spPr>
        <a:xfrm>
          <a:off x="1079500" y="168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138177</xdr:rowOff>
    </xdr:from>
    <xdr:ext cx="534377" cy="259045"/>
    <xdr:sp macro="" textlink="">
      <xdr:nvSpPr>
        <xdr:cNvPr id="262" name="テキスト ボックス 261"/>
        <xdr:cNvSpPr txBox="1"/>
      </xdr:nvSpPr>
      <xdr:spPr>
        <a:xfrm>
          <a:off x="863111" y="1694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36449</xdr:rowOff>
    </xdr:from>
    <xdr:to>
      <xdr:col>15</xdr:col>
      <xdr:colOff>180975</xdr:colOff>
      <xdr:row>39</xdr:row>
      <xdr:rowOff>37402</xdr:rowOff>
    </xdr:to>
    <xdr:cxnSp macro="">
      <xdr:nvCxnSpPr>
        <xdr:cNvPr id="291" name="直線コネクタ 290"/>
        <xdr:cNvCxnSpPr/>
      </xdr:nvCxnSpPr>
      <xdr:spPr>
        <a:xfrm>
          <a:off x="9639300" y="6722999"/>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35687</xdr:rowOff>
    </xdr:from>
    <xdr:to>
      <xdr:col>14</xdr:col>
      <xdr:colOff>28575</xdr:colOff>
      <xdr:row>39</xdr:row>
      <xdr:rowOff>36449</xdr:rowOff>
    </xdr:to>
    <xdr:cxnSp macro="">
      <xdr:nvCxnSpPr>
        <xdr:cNvPr id="294" name="直線コネクタ 293"/>
        <xdr:cNvCxnSpPr/>
      </xdr:nvCxnSpPr>
      <xdr:spPr>
        <a:xfrm>
          <a:off x="8750300" y="67222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33210</xdr:rowOff>
    </xdr:from>
    <xdr:to>
      <xdr:col>12</xdr:col>
      <xdr:colOff>511175</xdr:colOff>
      <xdr:row>39</xdr:row>
      <xdr:rowOff>35687</xdr:rowOff>
    </xdr:to>
    <xdr:cxnSp macro="">
      <xdr:nvCxnSpPr>
        <xdr:cNvPr id="297" name="直線コネクタ 296"/>
        <xdr:cNvCxnSpPr/>
      </xdr:nvCxnSpPr>
      <xdr:spPr>
        <a:xfrm>
          <a:off x="7861300" y="6719760"/>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33210</xdr:rowOff>
    </xdr:from>
    <xdr:to>
      <xdr:col>11</xdr:col>
      <xdr:colOff>307975</xdr:colOff>
      <xdr:row>39</xdr:row>
      <xdr:rowOff>38544</xdr:rowOff>
    </xdr:to>
    <xdr:cxnSp macro="">
      <xdr:nvCxnSpPr>
        <xdr:cNvPr id="300" name="直線コネクタ 299"/>
        <xdr:cNvCxnSpPr/>
      </xdr:nvCxnSpPr>
      <xdr:spPr>
        <a:xfrm flipV="1">
          <a:off x="6972300" y="671976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22623</xdr:rowOff>
    </xdr:from>
    <xdr:ext cx="469744" cy="259045"/>
    <xdr:sp macro="" textlink="">
      <xdr:nvSpPr>
        <xdr:cNvPr id="302" name="テキスト ボックス 301"/>
        <xdr:cNvSpPr txBox="1"/>
      </xdr:nvSpPr>
      <xdr:spPr>
        <a:xfrm>
          <a:off x="7626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159402</xdr:rowOff>
    </xdr:from>
    <xdr:ext cx="469744" cy="259045"/>
    <xdr:sp macro="" textlink="">
      <xdr:nvSpPr>
        <xdr:cNvPr id="304" name="テキスト ボックス 303"/>
        <xdr:cNvSpPr txBox="1"/>
      </xdr:nvSpPr>
      <xdr:spPr>
        <a:xfrm>
          <a:off x="67374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158052</xdr:rowOff>
    </xdr:from>
    <xdr:to>
      <xdr:col>15</xdr:col>
      <xdr:colOff>231775</xdr:colOff>
      <xdr:row>39</xdr:row>
      <xdr:rowOff>88202</xdr:rowOff>
    </xdr:to>
    <xdr:sp macro="" textlink="">
      <xdr:nvSpPr>
        <xdr:cNvPr id="310" name="円/楕円 309"/>
        <xdr:cNvSpPr/>
      </xdr:nvSpPr>
      <xdr:spPr>
        <a:xfrm>
          <a:off x="104267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72979</xdr:rowOff>
    </xdr:from>
    <xdr:ext cx="313932" cy="259045"/>
    <xdr:sp macro="" textlink="">
      <xdr:nvSpPr>
        <xdr:cNvPr id="311" name="労働費該当値テキスト"/>
        <xdr:cNvSpPr txBox="1"/>
      </xdr:nvSpPr>
      <xdr:spPr>
        <a:xfrm>
          <a:off x="10528300" y="658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157099</xdr:rowOff>
    </xdr:from>
    <xdr:to>
      <xdr:col>14</xdr:col>
      <xdr:colOff>79375</xdr:colOff>
      <xdr:row>39</xdr:row>
      <xdr:rowOff>87249</xdr:rowOff>
    </xdr:to>
    <xdr:sp macro="" textlink="">
      <xdr:nvSpPr>
        <xdr:cNvPr id="312" name="円/楕円 311"/>
        <xdr:cNvSpPr/>
      </xdr:nvSpPr>
      <xdr:spPr>
        <a:xfrm>
          <a:off x="9588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78376</xdr:rowOff>
    </xdr:from>
    <xdr:ext cx="313932" cy="259045"/>
    <xdr:sp macro="" textlink="">
      <xdr:nvSpPr>
        <xdr:cNvPr id="313" name="テキスト ボックス 312"/>
        <xdr:cNvSpPr txBox="1"/>
      </xdr:nvSpPr>
      <xdr:spPr>
        <a:xfrm>
          <a:off x="9482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156337</xdr:rowOff>
    </xdr:from>
    <xdr:to>
      <xdr:col>12</xdr:col>
      <xdr:colOff>561975</xdr:colOff>
      <xdr:row>39</xdr:row>
      <xdr:rowOff>86487</xdr:rowOff>
    </xdr:to>
    <xdr:sp macro="" textlink="">
      <xdr:nvSpPr>
        <xdr:cNvPr id="314" name="円/楕円 313"/>
        <xdr:cNvSpPr/>
      </xdr:nvSpPr>
      <xdr:spPr>
        <a:xfrm>
          <a:off x="8699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77614</xdr:rowOff>
    </xdr:from>
    <xdr:ext cx="313932" cy="259045"/>
    <xdr:sp macro="" textlink="">
      <xdr:nvSpPr>
        <xdr:cNvPr id="315" name="テキスト ボックス 314"/>
        <xdr:cNvSpPr txBox="1"/>
      </xdr:nvSpPr>
      <xdr:spPr>
        <a:xfrm>
          <a:off x="8593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153860</xdr:rowOff>
    </xdr:from>
    <xdr:to>
      <xdr:col>11</xdr:col>
      <xdr:colOff>358775</xdr:colOff>
      <xdr:row>39</xdr:row>
      <xdr:rowOff>84010</xdr:rowOff>
    </xdr:to>
    <xdr:sp macro="" textlink="">
      <xdr:nvSpPr>
        <xdr:cNvPr id="316" name="円/楕円 315"/>
        <xdr:cNvSpPr/>
      </xdr:nvSpPr>
      <xdr:spPr>
        <a:xfrm>
          <a:off x="7810500" y="66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75137</xdr:rowOff>
    </xdr:from>
    <xdr:ext cx="313932" cy="259045"/>
    <xdr:sp macro="" textlink="">
      <xdr:nvSpPr>
        <xdr:cNvPr id="317" name="テキスト ボックス 316"/>
        <xdr:cNvSpPr txBox="1"/>
      </xdr:nvSpPr>
      <xdr:spPr>
        <a:xfrm>
          <a:off x="7704333" y="6761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159194</xdr:rowOff>
    </xdr:from>
    <xdr:to>
      <xdr:col>10</xdr:col>
      <xdr:colOff>155575</xdr:colOff>
      <xdr:row>39</xdr:row>
      <xdr:rowOff>89344</xdr:rowOff>
    </xdr:to>
    <xdr:sp macro="" textlink="">
      <xdr:nvSpPr>
        <xdr:cNvPr id="318" name="円/楕円 317"/>
        <xdr:cNvSpPr/>
      </xdr:nvSpPr>
      <xdr:spPr>
        <a:xfrm>
          <a:off x="6921500" y="6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80471</xdr:rowOff>
    </xdr:from>
    <xdr:ext cx="313932" cy="259045"/>
    <xdr:sp macro="" textlink="">
      <xdr:nvSpPr>
        <xdr:cNvPr id="319" name="テキスト ボックス 318"/>
        <xdr:cNvSpPr txBox="1"/>
      </xdr:nvSpPr>
      <xdr:spPr>
        <a:xfrm>
          <a:off x="6815333" y="6767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169551</xdr:rowOff>
    </xdr:from>
    <xdr:to>
      <xdr:col>15</xdr:col>
      <xdr:colOff>180975</xdr:colOff>
      <xdr:row>58</xdr:row>
      <xdr:rowOff>7656</xdr:rowOff>
    </xdr:to>
    <xdr:cxnSp macro="">
      <xdr:nvCxnSpPr>
        <xdr:cNvPr id="346" name="直線コネクタ 345"/>
        <xdr:cNvCxnSpPr/>
      </xdr:nvCxnSpPr>
      <xdr:spPr>
        <a:xfrm flipV="1">
          <a:off x="9639300" y="9942201"/>
          <a:ext cx="8382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4849</xdr:rowOff>
    </xdr:from>
    <xdr:to>
      <xdr:col>14</xdr:col>
      <xdr:colOff>28575</xdr:colOff>
      <xdr:row>58</xdr:row>
      <xdr:rowOff>7656</xdr:rowOff>
    </xdr:to>
    <xdr:cxnSp macro="">
      <xdr:nvCxnSpPr>
        <xdr:cNvPr id="349" name="直線コネクタ 348"/>
        <xdr:cNvCxnSpPr/>
      </xdr:nvCxnSpPr>
      <xdr:spPr>
        <a:xfrm>
          <a:off x="8750300" y="9948949"/>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83931</xdr:rowOff>
    </xdr:from>
    <xdr:to>
      <xdr:col>12</xdr:col>
      <xdr:colOff>511175</xdr:colOff>
      <xdr:row>58</xdr:row>
      <xdr:rowOff>4849</xdr:rowOff>
    </xdr:to>
    <xdr:cxnSp macro="">
      <xdr:nvCxnSpPr>
        <xdr:cNvPr id="352" name="直線コネクタ 351"/>
        <xdr:cNvCxnSpPr/>
      </xdr:nvCxnSpPr>
      <xdr:spPr>
        <a:xfrm>
          <a:off x="7861300" y="9856581"/>
          <a:ext cx="889000" cy="9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83931</xdr:rowOff>
    </xdr:from>
    <xdr:to>
      <xdr:col>11</xdr:col>
      <xdr:colOff>307975</xdr:colOff>
      <xdr:row>58</xdr:row>
      <xdr:rowOff>13243</xdr:rowOff>
    </xdr:to>
    <xdr:cxnSp macro="">
      <xdr:nvCxnSpPr>
        <xdr:cNvPr id="355" name="直線コネクタ 354"/>
        <xdr:cNvCxnSpPr/>
      </xdr:nvCxnSpPr>
      <xdr:spPr>
        <a:xfrm flipV="1">
          <a:off x="6972300" y="9856581"/>
          <a:ext cx="889000" cy="10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35725</xdr:rowOff>
    </xdr:from>
    <xdr:ext cx="534377" cy="259045"/>
    <xdr:sp macro="" textlink="">
      <xdr:nvSpPr>
        <xdr:cNvPr id="357" name="テキスト ボックス 356"/>
        <xdr:cNvSpPr txBox="1"/>
      </xdr:nvSpPr>
      <xdr:spPr>
        <a:xfrm>
          <a:off x="7594111" y="997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66961</xdr:rowOff>
    </xdr:from>
    <xdr:ext cx="534377" cy="259045"/>
    <xdr:sp macro="" textlink="">
      <xdr:nvSpPr>
        <xdr:cNvPr id="359" name="テキスト ボックス 358"/>
        <xdr:cNvSpPr txBox="1"/>
      </xdr:nvSpPr>
      <xdr:spPr>
        <a:xfrm>
          <a:off x="6705111" y="100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118751</xdr:rowOff>
    </xdr:from>
    <xdr:to>
      <xdr:col>15</xdr:col>
      <xdr:colOff>231775</xdr:colOff>
      <xdr:row>58</xdr:row>
      <xdr:rowOff>48901</xdr:rowOff>
    </xdr:to>
    <xdr:sp macro="" textlink="">
      <xdr:nvSpPr>
        <xdr:cNvPr id="365" name="円/楕円 364"/>
        <xdr:cNvSpPr/>
      </xdr:nvSpPr>
      <xdr:spPr>
        <a:xfrm>
          <a:off x="10426700" y="98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128306</xdr:rowOff>
    </xdr:from>
    <xdr:to>
      <xdr:col>14</xdr:col>
      <xdr:colOff>79375</xdr:colOff>
      <xdr:row>58</xdr:row>
      <xdr:rowOff>58456</xdr:rowOff>
    </xdr:to>
    <xdr:sp macro="" textlink="">
      <xdr:nvSpPr>
        <xdr:cNvPr id="367" name="円/楕円 366"/>
        <xdr:cNvSpPr/>
      </xdr:nvSpPr>
      <xdr:spPr>
        <a:xfrm>
          <a:off x="9588500" y="99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49583</xdr:rowOff>
    </xdr:from>
    <xdr:ext cx="534377" cy="259045"/>
    <xdr:sp macro="" textlink="">
      <xdr:nvSpPr>
        <xdr:cNvPr id="368" name="テキスト ボックス 367"/>
        <xdr:cNvSpPr txBox="1"/>
      </xdr:nvSpPr>
      <xdr:spPr>
        <a:xfrm>
          <a:off x="9372111" y="999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125499</xdr:rowOff>
    </xdr:from>
    <xdr:to>
      <xdr:col>12</xdr:col>
      <xdr:colOff>561975</xdr:colOff>
      <xdr:row>58</xdr:row>
      <xdr:rowOff>55649</xdr:rowOff>
    </xdr:to>
    <xdr:sp macro="" textlink="">
      <xdr:nvSpPr>
        <xdr:cNvPr id="369" name="円/楕円 368"/>
        <xdr:cNvSpPr/>
      </xdr:nvSpPr>
      <xdr:spPr>
        <a:xfrm>
          <a:off x="8699500" y="98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46776</xdr:rowOff>
    </xdr:from>
    <xdr:ext cx="534377" cy="259045"/>
    <xdr:sp macro="" textlink="">
      <xdr:nvSpPr>
        <xdr:cNvPr id="370" name="テキスト ボックス 369"/>
        <xdr:cNvSpPr txBox="1"/>
      </xdr:nvSpPr>
      <xdr:spPr>
        <a:xfrm>
          <a:off x="8483111" y="999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33131</xdr:rowOff>
    </xdr:from>
    <xdr:to>
      <xdr:col>11</xdr:col>
      <xdr:colOff>358775</xdr:colOff>
      <xdr:row>57</xdr:row>
      <xdr:rowOff>134731</xdr:rowOff>
    </xdr:to>
    <xdr:sp macro="" textlink="">
      <xdr:nvSpPr>
        <xdr:cNvPr id="371" name="円/楕円 370"/>
        <xdr:cNvSpPr/>
      </xdr:nvSpPr>
      <xdr:spPr>
        <a:xfrm>
          <a:off x="7810500" y="980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151258</xdr:rowOff>
    </xdr:from>
    <xdr:ext cx="534377" cy="259045"/>
    <xdr:sp macro="" textlink="">
      <xdr:nvSpPr>
        <xdr:cNvPr id="372" name="テキスト ボックス 371"/>
        <xdr:cNvSpPr txBox="1"/>
      </xdr:nvSpPr>
      <xdr:spPr>
        <a:xfrm>
          <a:off x="7594111" y="958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133893</xdr:rowOff>
    </xdr:from>
    <xdr:to>
      <xdr:col>10</xdr:col>
      <xdr:colOff>155575</xdr:colOff>
      <xdr:row>58</xdr:row>
      <xdr:rowOff>64043</xdr:rowOff>
    </xdr:to>
    <xdr:sp macro="" textlink="">
      <xdr:nvSpPr>
        <xdr:cNvPr id="373" name="円/楕円 372"/>
        <xdr:cNvSpPr/>
      </xdr:nvSpPr>
      <xdr:spPr>
        <a:xfrm>
          <a:off x="6921500" y="99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80570</xdr:rowOff>
    </xdr:from>
    <xdr:ext cx="534377" cy="259045"/>
    <xdr:sp macro="" textlink="">
      <xdr:nvSpPr>
        <xdr:cNvPr id="374" name="テキスト ボックス 373"/>
        <xdr:cNvSpPr txBox="1"/>
      </xdr:nvSpPr>
      <xdr:spPr>
        <a:xfrm>
          <a:off x="6705111" y="96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164585</xdr:rowOff>
    </xdr:from>
    <xdr:to>
      <xdr:col>15</xdr:col>
      <xdr:colOff>180975</xdr:colOff>
      <xdr:row>76</xdr:row>
      <xdr:rowOff>146199</xdr:rowOff>
    </xdr:to>
    <xdr:cxnSp macro="">
      <xdr:nvCxnSpPr>
        <xdr:cNvPr id="405" name="直線コネクタ 404"/>
        <xdr:cNvCxnSpPr/>
      </xdr:nvCxnSpPr>
      <xdr:spPr>
        <a:xfrm flipV="1">
          <a:off x="9639300" y="13023335"/>
          <a:ext cx="838200" cy="15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154816</xdr:rowOff>
    </xdr:from>
    <xdr:ext cx="534377" cy="259045"/>
    <xdr:sp macro="" textlink="">
      <xdr:nvSpPr>
        <xdr:cNvPr id="406" name="商工費平均値テキスト"/>
        <xdr:cNvSpPr txBox="1"/>
      </xdr:nvSpPr>
      <xdr:spPr>
        <a:xfrm>
          <a:off x="10528300" y="1301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114260</xdr:rowOff>
    </xdr:from>
    <xdr:to>
      <xdr:col>14</xdr:col>
      <xdr:colOff>28575</xdr:colOff>
      <xdr:row>76</xdr:row>
      <xdr:rowOff>146199</xdr:rowOff>
    </xdr:to>
    <xdr:cxnSp macro="">
      <xdr:nvCxnSpPr>
        <xdr:cNvPr id="408" name="直線コネクタ 407"/>
        <xdr:cNvCxnSpPr/>
      </xdr:nvCxnSpPr>
      <xdr:spPr>
        <a:xfrm>
          <a:off x="8750300" y="13144460"/>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142541</xdr:rowOff>
    </xdr:from>
    <xdr:to>
      <xdr:col>12</xdr:col>
      <xdr:colOff>511175</xdr:colOff>
      <xdr:row>76</xdr:row>
      <xdr:rowOff>114260</xdr:rowOff>
    </xdr:to>
    <xdr:cxnSp macro="">
      <xdr:nvCxnSpPr>
        <xdr:cNvPr id="411" name="直線コネクタ 410"/>
        <xdr:cNvCxnSpPr/>
      </xdr:nvCxnSpPr>
      <xdr:spPr>
        <a:xfrm>
          <a:off x="7861300" y="13001291"/>
          <a:ext cx="889000" cy="14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144431</xdr:rowOff>
    </xdr:from>
    <xdr:ext cx="534377" cy="259045"/>
    <xdr:sp macro="" textlink="">
      <xdr:nvSpPr>
        <xdr:cNvPr id="413" name="テキスト ボックス 412"/>
        <xdr:cNvSpPr txBox="1"/>
      </xdr:nvSpPr>
      <xdr:spPr>
        <a:xfrm>
          <a:off x="8483111" y="133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142541</xdr:rowOff>
    </xdr:from>
    <xdr:to>
      <xdr:col>11</xdr:col>
      <xdr:colOff>307975</xdr:colOff>
      <xdr:row>78</xdr:row>
      <xdr:rowOff>14329</xdr:rowOff>
    </xdr:to>
    <xdr:cxnSp macro="">
      <xdr:nvCxnSpPr>
        <xdr:cNvPr id="414" name="直線コネクタ 413"/>
        <xdr:cNvCxnSpPr/>
      </xdr:nvCxnSpPr>
      <xdr:spPr>
        <a:xfrm flipV="1">
          <a:off x="6972300" y="13001291"/>
          <a:ext cx="889000" cy="38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27486</xdr:rowOff>
    </xdr:from>
    <xdr:ext cx="469744" cy="259045"/>
    <xdr:sp macro="" textlink="">
      <xdr:nvSpPr>
        <xdr:cNvPr id="416" name="テキスト ボックス 415"/>
        <xdr:cNvSpPr txBox="1"/>
      </xdr:nvSpPr>
      <xdr:spPr>
        <a:xfrm>
          <a:off x="7626427" y="1340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56256</xdr:rowOff>
    </xdr:from>
    <xdr:ext cx="469744" cy="259045"/>
    <xdr:sp macro="" textlink="">
      <xdr:nvSpPr>
        <xdr:cNvPr id="418" name="テキスト ボックス 417"/>
        <xdr:cNvSpPr txBox="1"/>
      </xdr:nvSpPr>
      <xdr:spPr>
        <a:xfrm>
          <a:off x="6737427" y="1342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113785</xdr:rowOff>
    </xdr:from>
    <xdr:to>
      <xdr:col>15</xdr:col>
      <xdr:colOff>231775</xdr:colOff>
      <xdr:row>76</xdr:row>
      <xdr:rowOff>43935</xdr:rowOff>
    </xdr:to>
    <xdr:sp macro="" textlink="">
      <xdr:nvSpPr>
        <xdr:cNvPr id="424" name="円/楕円 423"/>
        <xdr:cNvSpPr/>
      </xdr:nvSpPr>
      <xdr:spPr>
        <a:xfrm>
          <a:off x="10426700" y="129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136662</xdr:rowOff>
    </xdr:from>
    <xdr:ext cx="534377" cy="259045"/>
    <xdr:sp macro="" textlink="">
      <xdr:nvSpPr>
        <xdr:cNvPr id="425" name="商工費該当値テキスト"/>
        <xdr:cNvSpPr txBox="1"/>
      </xdr:nvSpPr>
      <xdr:spPr>
        <a:xfrm>
          <a:off x="10528300" y="128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95399</xdr:rowOff>
    </xdr:from>
    <xdr:to>
      <xdr:col>14</xdr:col>
      <xdr:colOff>79375</xdr:colOff>
      <xdr:row>77</xdr:row>
      <xdr:rowOff>25549</xdr:rowOff>
    </xdr:to>
    <xdr:sp macro="" textlink="">
      <xdr:nvSpPr>
        <xdr:cNvPr id="426" name="円/楕円 425"/>
        <xdr:cNvSpPr/>
      </xdr:nvSpPr>
      <xdr:spPr>
        <a:xfrm>
          <a:off x="9588500" y="131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16676</xdr:rowOff>
    </xdr:from>
    <xdr:ext cx="534377" cy="259045"/>
    <xdr:sp macro="" textlink="">
      <xdr:nvSpPr>
        <xdr:cNvPr id="427" name="テキスト ボックス 426"/>
        <xdr:cNvSpPr txBox="1"/>
      </xdr:nvSpPr>
      <xdr:spPr>
        <a:xfrm>
          <a:off x="9372111" y="1321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63460</xdr:rowOff>
    </xdr:from>
    <xdr:to>
      <xdr:col>12</xdr:col>
      <xdr:colOff>561975</xdr:colOff>
      <xdr:row>76</xdr:row>
      <xdr:rowOff>165060</xdr:rowOff>
    </xdr:to>
    <xdr:sp macro="" textlink="">
      <xdr:nvSpPr>
        <xdr:cNvPr id="428" name="円/楕円 427"/>
        <xdr:cNvSpPr/>
      </xdr:nvSpPr>
      <xdr:spPr>
        <a:xfrm>
          <a:off x="8699500" y="1309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10137</xdr:rowOff>
    </xdr:from>
    <xdr:ext cx="534377" cy="259045"/>
    <xdr:sp macro="" textlink="">
      <xdr:nvSpPr>
        <xdr:cNvPr id="429" name="テキスト ボックス 428"/>
        <xdr:cNvSpPr txBox="1"/>
      </xdr:nvSpPr>
      <xdr:spPr>
        <a:xfrm>
          <a:off x="8483111" y="1286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91741</xdr:rowOff>
    </xdr:from>
    <xdr:to>
      <xdr:col>11</xdr:col>
      <xdr:colOff>358775</xdr:colOff>
      <xdr:row>76</xdr:row>
      <xdr:rowOff>21890</xdr:rowOff>
    </xdr:to>
    <xdr:sp macro="" textlink="">
      <xdr:nvSpPr>
        <xdr:cNvPr id="430" name="円/楕円 429"/>
        <xdr:cNvSpPr/>
      </xdr:nvSpPr>
      <xdr:spPr>
        <a:xfrm>
          <a:off x="7810500" y="12950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38418</xdr:rowOff>
    </xdr:from>
    <xdr:ext cx="534377" cy="259045"/>
    <xdr:sp macro="" textlink="">
      <xdr:nvSpPr>
        <xdr:cNvPr id="431" name="テキスト ボックス 430"/>
        <xdr:cNvSpPr txBox="1"/>
      </xdr:nvSpPr>
      <xdr:spPr>
        <a:xfrm>
          <a:off x="7594111" y="127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32" name="円/楕円 431"/>
        <xdr:cNvSpPr/>
      </xdr:nvSpPr>
      <xdr:spPr>
        <a:xfrm>
          <a:off x="6921500" y="133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81656</xdr:rowOff>
    </xdr:from>
    <xdr:ext cx="469744" cy="259045"/>
    <xdr:sp macro="" textlink="">
      <xdr:nvSpPr>
        <xdr:cNvPr id="433" name="テキスト ボックス 432"/>
        <xdr:cNvSpPr txBox="1"/>
      </xdr:nvSpPr>
      <xdr:spPr>
        <a:xfrm>
          <a:off x="6737427" y="1311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19124</xdr:rowOff>
    </xdr:from>
    <xdr:to>
      <xdr:col>15</xdr:col>
      <xdr:colOff>180975</xdr:colOff>
      <xdr:row>99</xdr:row>
      <xdr:rowOff>25879</xdr:rowOff>
    </xdr:to>
    <xdr:cxnSp macro="">
      <xdr:nvCxnSpPr>
        <xdr:cNvPr id="462" name="直線コネクタ 461"/>
        <xdr:cNvCxnSpPr/>
      </xdr:nvCxnSpPr>
      <xdr:spPr>
        <a:xfrm flipV="1">
          <a:off x="9639300" y="16992674"/>
          <a:ext cx="838200" cy="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22174</xdr:rowOff>
    </xdr:from>
    <xdr:to>
      <xdr:col>14</xdr:col>
      <xdr:colOff>28575</xdr:colOff>
      <xdr:row>99</xdr:row>
      <xdr:rowOff>25879</xdr:rowOff>
    </xdr:to>
    <xdr:cxnSp macro="">
      <xdr:nvCxnSpPr>
        <xdr:cNvPr id="465" name="直線コネクタ 464"/>
        <xdr:cNvCxnSpPr/>
      </xdr:nvCxnSpPr>
      <xdr:spPr>
        <a:xfrm>
          <a:off x="8750300" y="16995724"/>
          <a:ext cx="8890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22174</xdr:rowOff>
    </xdr:from>
    <xdr:to>
      <xdr:col>12</xdr:col>
      <xdr:colOff>511175</xdr:colOff>
      <xdr:row>99</xdr:row>
      <xdr:rowOff>30314</xdr:rowOff>
    </xdr:to>
    <xdr:cxnSp macro="">
      <xdr:nvCxnSpPr>
        <xdr:cNvPr id="468" name="直線コネクタ 467"/>
        <xdr:cNvCxnSpPr/>
      </xdr:nvCxnSpPr>
      <xdr:spPr>
        <a:xfrm flipV="1">
          <a:off x="7861300" y="16995724"/>
          <a:ext cx="889000" cy="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27967</xdr:rowOff>
    </xdr:from>
    <xdr:to>
      <xdr:col>11</xdr:col>
      <xdr:colOff>307975</xdr:colOff>
      <xdr:row>99</xdr:row>
      <xdr:rowOff>30314</xdr:rowOff>
    </xdr:to>
    <xdr:cxnSp macro="">
      <xdr:nvCxnSpPr>
        <xdr:cNvPr id="471" name="直線コネクタ 470"/>
        <xdr:cNvCxnSpPr/>
      </xdr:nvCxnSpPr>
      <xdr:spPr>
        <a:xfrm>
          <a:off x="6972300" y="17001517"/>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66270</xdr:rowOff>
    </xdr:from>
    <xdr:ext cx="534377" cy="259045"/>
    <xdr:sp macro="" textlink="">
      <xdr:nvSpPr>
        <xdr:cNvPr id="473" name="テキスト ボックス 472"/>
        <xdr:cNvSpPr txBox="1"/>
      </xdr:nvSpPr>
      <xdr:spPr>
        <a:xfrm>
          <a:off x="7594111" y="166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78635</xdr:rowOff>
    </xdr:from>
    <xdr:ext cx="534377" cy="259045"/>
    <xdr:sp macro="" textlink="">
      <xdr:nvSpPr>
        <xdr:cNvPr id="475" name="テキスト ボックス 474"/>
        <xdr:cNvSpPr txBox="1"/>
      </xdr:nvSpPr>
      <xdr:spPr>
        <a:xfrm>
          <a:off x="6705111" y="167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139774</xdr:rowOff>
    </xdr:from>
    <xdr:to>
      <xdr:col>15</xdr:col>
      <xdr:colOff>231775</xdr:colOff>
      <xdr:row>99</xdr:row>
      <xdr:rowOff>69924</xdr:rowOff>
    </xdr:to>
    <xdr:sp macro="" textlink="">
      <xdr:nvSpPr>
        <xdr:cNvPr id="481" name="円/楕円 480"/>
        <xdr:cNvSpPr/>
      </xdr:nvSpPr>
      <xdr:spPr>
        <a:xfrm>
          <a:off x="10426700" y="169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97189</xdr:rowOff>
    </xdr:from>
    <xdr:ext cx="534377" cy="259045"/>
    <xdr:sp macro="" textlink="">
      <xdr:nvSpPr>
        <xdr:cNvPr id="482" name="土木費該当値テキスト"/>
        <xdr:cNvSpPr txBox="1"/>
      </xdr:nvSpPr>
      <xdr:spPr>
        <a:xfrm>
          <a:off x="10528300" y="168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146529</xdr:rowOff>
    </xdr:from>
    <xdr:to>
      <xdr:col>14</xdr:col>
      <xdr:colOff>79375</xdr:colOff>
      <xdr:row>99</xdr:row>
      <xdr:rowOff>76679</xdr:rowOff>
    </xdr:to>
    <xdr:sp macro="" textlink="">
      <xdr:nvSpPr>
        <xdr:cNvPr id="483" name="円/楕円 482"/>
        <xdr:cNvSpPr/>
      </xdr:nvSpPr>
      <xdr:spPr>
        <a:xfrm>
          <a:off x="9588500" y="169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67806</xdr:rowOff>
    </xdr:from>
    <xdr:ext cx="534377" cy="259045"/>
    <xdr:sp macro="" textlink="">
      <xdr:nvSpPr>
        <xdr:cNvPr id="484" name="テキスト ボックス 483"/>
        <xdr:cNvSpPr txBox="1"/>
      </xdr:nvSpPr>
      <xdr:spPr>
        <a:xfrm>
          <a:off x="9372111" y="1704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142824</xdr:rowOff>
    </xdr:from>
    <xdr:to>
      <xdr:col>12</xdr:col>
      <xdr:colOff>561975</xdr:colOff>
      <xdr:row>99</xdr:row>
      <xdr:rowOff>72974</xdr:rowOff>
    </xdr:to>
    <xdr:sp macro="" textlink="">
      <xdr:nvSpPr>
        <xdr:cNvPr id="485" name="円/楕円 484"/>
        <xdr:cNvSpPr/>
      </xdr:nvSpPr>
      <xdr:spPr>
        <a:xfrm>
          <a:off x="8699500" y="169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64101</xdr:rowOff>
    </xdr:from>
    <xdr:ext cx="534377" cy="259045"/>
    <xdr:sp macro="" textlink="">
      <xdr:nvSpPr>
        <xdr:cNvPr id="486" name="テキスト ボックス 485"/>
        <xdr:cNvSpPr txBox="1"/>
      </xdr:nvSpPr>
      <xdr:spPr>
        <a:xfrm>
          <a:off x="8483111" y="1703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150964</xdr:rowOff>
    </xdr:from>
    <xdr:to>
      <xdr:col>11</xdr:col>
      <xdr:colOff>358775</xdr:colOff>
      <xdr:row>99</xdr:row>
      <xdr:rowOff>81114</xdr:rowOff>
    </xdr:to>
    <xdr:sp macro="" textlink="">
      <xdr:nvSpPr>
        <xdr:cNvPr id="487" name="円/楕円 486"/>
        <xdr:cNvSpPr/>
      </xdr:nvSpPr>
      <xdr:spPr>
        <a:xfrm>
          <a:off x="7810500" y="169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72241</xdr:rowOff>
    </xdr:from>
    <xdr:ext cx="534377" cy="259045"/>
    <xdr:sp macro="" textlink="">
      <xdr:nvSpPr>
        <xdr:cNvPr id="488" name="テキスト ボックス 487"/>
        <xdr:cNvSpPr txBox="1"/>
      </xdr:nvSpPr>
      <xdr:spPr>
        <a:xfrm>
          <a:off x="7594111" y="17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148617</xdr:rowOff>
    </xdr:from>
    <xdr:to>
      <xdr:col>10</xdr:col>
      <xdr:colOff>155575</xdr:colOff>
      <xdr:row>99</xdr:row>
      <xdr:rowOff>78767</xdr:rowOff>
    </xdr:to>
    <xdr:sp macro="" textlink="">
      <xdr:nvSpPr>
        <xdr:cNvPr id="489" name="円/楕円 488"/>
        <xdr:cNvSpPr/>
      </xdr:nvSpPr>
      <xdr:spPr>
        <a:xfrm>
          <a:off x="6921500" y="169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69894</xdr:rowOff>
    </xdr:from>
    <xdr:ext cx="534377" cy="259045"/>
    <xdr:sp macro="" textlink="">
      <xdr:nvSpPr>
        <xdr:cNvPr id="490" name="テキスト ボックス 489"/>
        <xdr:cNvSpPr txBox="1"/>
      </xdr:nvSpPr>
      <xdr:spPr>
        <a:xfrm>
          <a:off x="6705111" y="170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42774</xdr:rowOff>
    </xdr:from>
    <xdr:to>
      <xdr:col>23</xdr:col>
      <xdr:colOff>517525</xdr:colOff>
      <xdr:row>37</xdr:row>
      <xdr:rowOff>84232</xdr:rowOff>
    </xdr:to>
    <xdr:cxnSp macro="">
      <xdr:nvCxnSpPr>
        <xdr:cNvPr id="521" name="直線コネクタ 520"/>
        <xdr:cNvCxnSpPr/>
      </xdr:nvCxnSpPr>
      <xdr:spPr>
        <a:xfrm>
          <a:off x="15481300" y="6386424"/>
          <a:ext cx="838200" cy="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42774</xdr:rowOff>
    </xdr:from>
    <xdr:to>
      <xdr:col>22</xdr:col>
      <xdr:colOff>365125</xdr:colOff>
      <xdr:row>37</xdr:row>
      <xdr:rowOff>76198</xdr:rowOff>
    </xdr:to>
    <xdr:cxnSp macro="">
      <xdr:nvCxnSpPr>
        <xdr:cNvPr id="524" name="直線コネクタ 523"/>
        <xdr:cNvCxnSpPr/>
      </xdr:nvCxnSpPr>
      <xdr:spPr>
        <a:xfrm flipV="1">
          <a:off x="14592300" y="6386424"/>
          <a:ext cx="8890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26" name="テキスト ボックス 525"/>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76198</xdr:rowOff>
    </xdr:from>
    <xdr:to>
      <xdr:col>21</xdr:col>
      <xdr:colOff>161925</xdr:colOff>
      <xdr:row>37</xdr:row>
      <xdr:rowOff>135667</xdr:rowOff>
    </xdr:to>
    <xdr:cxnSp macro="">
      <xdr:nvCxnSpPr>
        <xdr:cNvPr id="527" name="直線コネクタ 526"/>
        <xdr:cNvCxnSpPr/>
      </xdr:nvCxnSpPr>
      <xdr:spPr>
        <a:xfrm flipV="1">
          <a:off x="13703300" y="6419848"/>
          <a:ext cx="8890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79403</xdr:rowOff>
    </xdr:from>
    <xdr:ext cx="534377" cy="259045"/>
    <xdr:sp macro="" textlink="">
      <xdr:nvSpPr>
        <xdr:cNvPr id="529" name="テキスト ボックス 528"/>
        <xdr:cNvSpPr txBox="1"/>
      </xdr:nvSpPr>
      <xdr:spPr>
        <a:xfrm>
          <a:off x="14325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106781</xdr:rowOff>
    </xdr:from>
    <xdr:to>
      <xdr:col>19</xdr:col>
      <xdr:colOff>644525</xdr:colOff>
      <xdr:row>37</xdr:row>
      <xdr:rowOff>135667</xdr:rowOff>
    </xdr:to>
    <xdr:cxnSp macro="">
      <xdr:nvCxnSpPr>
        <xdr:cNvPr id="530" name="直線コネクタ 529"/>
        <xdr:cNvCxnSpPr/>
      </xdr:nvCxnSpPr>
      <xdr:spPr>
        <a:xfrm>
          <a:off x="12814300" y="6450431"/>
          <a:ext cx="889000" cy="2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109284</xdr:rowOff>
    </xdr:from>
    <xdr:ext cx="534377" cy="259045"/>
    <xdr:sp macro="" textlink="">
      <xdr:nvSpPr>
        <xdr:cNvPr id="532" name="テキスト ボックス 531"/>
        <xdr:cNvSpPr txBox="1"/>
      </xdr:nvSpPr>
      <xdr:spPr>
        <a:xfrm>
          <a:off x="13436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164964</xdr:rowOff>
    </xdr:from>
    <xdr:ext cx="534377" cy="259045"/>
    <xdr:sp macro="" textlink="">
      <xdr:nvSpPr>
        <xdr:cNvPr id="534" name="テキスト ボックス 533"/>
        <xdr:cNvSpPr txBox="1"/>
      </xdr:nvSpPr>
      <xdr:spPr>
        <a:xfrm>
          <a:off x="12547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33432</xdr:rowOff>
    </xdr:from>
    <xdr:to>
      <xdr:col>23</xdr:col>
      <xdr:colOff>568325</xdr:colOff>
      <xdr:row>37</xdr:row>
      <xdr:rowOff>135032</xdr:rowOff>
    </xdr:to>
    <xdr:sp macro="" textlink="">
      <xdr:nvSpPr>
        <xdr:cNvPr id="540" name="円/楕円 539"/>
        <xdr:cNvSpPr/>
      </xdr:nvSpPr>
      <xdr:spPr>
        <a:xfrm>
          <a:off x="16268700" y="63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123302</xdr:rowOff>
    </xdr:from>
    <xdr:ext cx="534377" cy="259045"/>
    <xdr:sp macro="" textlink="">
      <xdr:nvSpPr>
        <xdr:cNvPr id="541" name="消防費該当値テキスト"/>
        <xdr:cNvSpPr txBox="1"/>
      </xdr:nvSpPr>
      <xdr:spPr>
        <a:xfrm>
          <a:off x="16370300" y="629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163424</xdr:rowOff>
    </xdr:from>
    <xdr:to>
      <xdr:col>22</xdr:col>
      <xdr:colOff>415925</xdr:colOff>
      <xdr:row>37</xdr:row>
      <xdr:rowOff>93574</xdr:rowOff>
    </xdr:to>
    <xdr:sp macro="" textlink="">
      <xdr:nvSpPr>
        <xdr:cNvPr id="542" name="円/楕円 541"/>
        <xdr:cNvSpPr/>
      </xdr:nvSpPr>
      <xdr:spPr>
        <a:xfrm>
          <a:off x="15430500" y="6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110101</xdr:rowOff>
    </xdr:from>
    <xdr:ext cx="534377" cy="259045"/>
    <xdr:sp macro="" textlink="">
      <xdr:nvSpPr>
        <xdr:cNvPr id="543" name="テキスト ボックス 542"/>
        <xdr:cNvSpPr txBox="1"/>
      </xdr:nvSpPr>
      <xdr:spPr>
        <a:xfrm>
          <a:off x="15214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25398</xdr:rowOff>
    </xdr:from>
    <xdr:to>
      <xdr:col>21</xdr:col>
      <xdr:colOff>212725</xdr:colOff>
      <xdr:row>37</xdr:row>
      <xdr:rowOff>126998</xdr:rowOff>
    </xdr:to>
    <xdr:sp macro="" textlink="">
      <xdr:nvSpPr>
        <xdr:cNvPr id="544" name="円/楕円 543"/>
        <xdr:cNvSpPr/>
      </xdr:nvSpPr>
      <xdr:spPr>
        <a:xfrm>
          <a:off x="14541500" y="63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118125</xdr:rowOff>
    </xdr:from>
    <xdr:ext cx="534377" cy="259045"/>
    <xdr:sp macro="" textlink="">
      <xdr:nvSpPr>
        <xdr:cNvPr id="545" name="テキスト ボックス 544"/>
        <xdr:cNvSpPr txBox="1"/>
      </xdr:nvSpPr>
      <xdr:spPr>
        <a:xfrm>
          <a:off x="14325111" y="646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84867</xdr:rowOff>
    </xdr:from>
    <xdr:to>
      <xdr:col>20</xdr:col>
      <xdr:colOff>9525</xdr:colOff>
      <xdr:row>38</xdr:row>
      <xdr:rowOff>15017</xdr:rowOff>
    </xdr:to>
    <xdr:sp macro="" textlink="">
      <xdr:nvSpPr>
        <xdr:cNvPr id="546" name="円/楕円 545"/>
        <xdr:cNvSpPr/>
      </xdr:nvSpPr>
      <xdr:spPr>
        <a:xfrm>
          <a:off x="13652500" y="64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6144</xdr:rowOff>
    </xdr:from>
    <xdr:ext cx="534377" cy="259045"/>
    <xdr:sp macro="" textlink="">
      <xdr:nvSpPr>
        <xdr:cNvPr id="547" name="テキスト ボックス 546"/>
        <xdr:cNvSpPr txBox="1"/>
      </xdr:nvSpPr>
      <xdr:spPr>
        <a:xfrm>
          <a:off x="13436111" y="65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55981</xdr:rowOff>
    </xdr:from>
    <xdr:to>
      <xdr:col>18</xdr:col>
      <xdr:colOff>492125</xdr:colOff>
      <xdr:row>37</xdr:row>
      <xdr:rowOff>157581</xdr:rowOff>
    </xdr:to>
    <xdr:sp macro="" textlink="">
      <xdr:nvSpPr>
        <xdr:cNvPr id="548" name="円/楕円 547"/>
        <xdr:cNvSpPr/>
      </xdr:nvSpPr>
      <xdr:spPr>
        <a:xfrm>
          <a:off x="12763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148709</xdr:rowOff>
    </xdr:from>
    <xdr:ext cx="534377" cy="259045"/>
    <xdr:sp macro="" textlink="">
      <xdr:nvSpPr>
        <xdr:cNvPr id="549" name="テキスト ボックス 548"/>
        <xdr:cNvSpPr txBox="1"/>
      </xdr:nvSpPr>
      <xdr:spPr>
        <a:xfrm>
          <a:off x="12547111" y="649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109666</xdr:rowOff>
    </xdr:from>
    <xdr:to>
      <xdr:col>23</xdr:col>
      <xdr:colOff>517525</xdr:colOff>
      <xdr:row>57</xdr:row>
      <xdr:rowOff>114316</xdr:rowOff>
    </xdr:to>
    <xdr:cxnSp macro="">
      <xdr:nvCxnSpPr>
        <xdr:cNvPr id="576" name="直線コネクタ 575"/>
        <xdr:cNvCxnSpPr/>
      </xdr:nvCxnSpPr>
      <xdr:spPr>
        <a:xfrm>
          <a:off x="15481300" y="9882316"/>
          <a:ext cx="8382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83451</xdr:rowOff>
    </xdr:from>
    <xdr:to>
      <xdr:col>22</xdr:col>
      <xdr:colOff>365125</xdr:colOff>
      <xdr:row>57</xdr:row>
      <xdr:rowOff>109666</xdr:rowOff>
    </xdr:to>
    <xdr:cxnSp macro="">
      <xdr:nvCxnSpPr>
        <xdr:cNvPr id="579" name="直線コネクタ 578"/>
        <xdr:cNvCxnSpPr/>
      </xdr:nvCxnSpPr>
      <xdr:spPr>
        <a:xfrm>
          <a:off x="14592300" y="9856101"/>
          <a:ext cx="889000" cy="2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83451</xdr:rowOff>
    </xdr:from>
    <xdr:to>
      <xdr:col>21</xdr:col>
      <xdr:colOff>161925</xdr:colOff>
      <xdr:row>57</xdr:row>
      <xdr:rowOff>140336</xdr:rowOff>
    </xdr:to>
    <xdr:cxnSp macro="">
      <xdr:nvCxnSpPr>
        <xdr:cNvPr id="582" name="直線コネクタ 581"/>
        <xdr:cNvCxnSpPr/>
      </xdr:nvCxnSpPr>
      <xdr:spPr>
        <a:xfrm flipV="1">
          <a:off x="13703300" y="9856101"/>
          <a:ext cx="889000" cy="5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21614</xdr:rowOff>
    </xdr:from>
    <xdr:ext cx="534377" cy="259045"/>
    <xdr:sp macro="" textlink="">
      <xdr:nvSpPr>
        <xdr:cNvPr id="584" name="テキスト ボックス 583"/>
        <xdr:cNvSpPr txBox="1"/>
      </xdr:nvSpPr>
      <xdr:spPr>
        <a:xfrm>
          <a:off x="14325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140336</xdr:rowOff>
    </xdr:from>
    <xdr:to>
      <xdr:col>19</xdr:col>
      <xdr:colOff>644525</xdr:colOff>
      <xdr:row>57</xdr:row>
      <xdr:rowOff>142822</xdr:rowOff>
    </xdr:to>
    <xdr:cxnSp macro="">
      <xdr:nvCxnSpPr>
        <xdr:cNvPr id="585" name="直線コネクタ 584"/>
        <xdr:cNvCxnSpPr/>
      </xdr:nvCxnSpPr>
      <xdr:spPr>
        <a:xfrm flipV="1">
          <a:off x="12814300" y="9912986"/>
          <a:ext cx="889000" cy="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80209</xdr:rowOff>
    </xdr:from>
    <xdr:ext cx="534377" cy="259045"/>
    <xdr:sp macro="" textlink="">
      <xdr:nvSpPr>
        <xdr:cNvPr id="587" name="テキスト ボックス 586"/>
        <xdr:cNvSpPr txBox="1"/>
      </xdr:nvSpPr>
      <xdr:spPr>
        <a:xfrm>
          <a:off x="13436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56956</xdr:rowOff>
    </xdr:from>
    <xdr:ext cx="534377" cy="259045"/>
    <xdr:sp macro="" textlink="">
      <xdr:nvSpPr>
        <xdr:cNvPr id="589" name="テキスト ボックス 588"/>
        <xdr:cNvSpPr txBox="1"/>
      </xdr:nvSpPr>
      <xdr:spPr>
        <a:xfrm>
          <a:off x="12547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63516</xdr:rowOff>
    </xdr:from>
    <xdr:to>
      <xdr:col>23</xdr:col>
      <xdr:colOff>568325</xdr:colOff>
      <xdr:row>57</xdr:row>
      <xdr:rowOff>165116</xdr:rowOff>
    </xdr:to>
    <xdr:sp macro="" textlink="">
      <xdr:nvSpPr>
        <xdr:cNvPr id="595" name="円/楕円 594"/>
        <xdr:cNvSpPr/>
      </xdr:nvSpPr>
      <xdr:spPr>
        <a:xfrm>
          <a:off x="16268700" y="983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149893</xdr:rowOff>
    </xdr:from>
    <xdr:ext cx="534377" cy="259045"/>
    <xdr:sp macro="" textlink="">
      <xdr:nvSpPr>
        <xdr:cNvPr id="596" name="教育費該当値テキスト"/>
        <xdr:cNvSpPr txBox="1"/>
      </xdr:nvSpPr>
      <xdr:spPr>
        <a:xfrm>
          <a:off x="16370300" y="975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43,052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58866</xdr:rowOff>
    </xdr:from>
    <xdr:to>
      <xdr:col>22</xdr:col>
      <xdr:colOff>415925</xdr:colOff>
      <xdr:row>57</xdr:row>
      <xdr:rowOff>160466</xdr:rowOff>
    </xdr:to>
    <xdr:sp macro="" textlink="">
      <xdr:nvSpPr>
        <xdr:cNvPr id="597" name="円/楕円 596"/>
        <xdr:cNvSpPr/>
      </xdr:nvSpPr>
      <xdr:spPr>
        <a:xfrm>
          <a:off x="15430500" y="983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151593</xdr:rowOff>
    </xdr:from>
    <xdr:ext cx="534377" cy="259045"/>
    <xdr:sp macro="" textlink="">
      <xdr:nvSpPr>
        <xdr:cNvPr id="598" name="テキスト ボックス 597"/>
        <xdr:cNvSpPr txBox="1"/>
      </xdr:nvSpPr>
      <xdr:spPr>
        <a:xfrm>
          <a:off x="15214111" y="99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32651</xdr:rowOff>
    </xdr:from>
    <xdr:to>
      <xdr:col>21</xdr:col>
      <xdr:colOff>212725</xdr:colOff>
      <xdr:row>57</xdr:row>
      <xdr:rowOff>134251</xdr:rowOff>
    </xdr:to>
    <xdr:sp macro="" textlink="">
      <xdr:nvSpPr>
        <xdr:cNvPr id="599" name="円/楕円 598"/>
        <xdr:cNvSpPr/>
      </xdr:nvSpPr>
      <xdr:spPr>
        <a:xfrm>
          <a:off x="14541500" y="98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125378</xdr:rowOff>
    </xdr:from>
    <xdr:ext cx="534377" cy="259045"/>
    <xdr:sp macro="" textlink="">
      <xdr:nvSpPr>
        <xdr:cNvPr id="600" name="テキスト ボックス 599"/>
        <xdr:cNvSpPr txBox="1"/>
      </xdr:nvSpPr>
      <xdr:spPr>
        <a:xfrm>
          <a:off x="14325111" y="98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89536</xdr:rowOff>
    </xdr:from>
    <xdr:to>
      <xdr:col>20</xdr:col>
      <xdr:colOff>9525</xdr:colOff>
      <xdr:row>58</xdr:row>
      <xdr:rowOff>19686</xdr:rowOff>
    </xdr:to>
    <xdr:sp macro="" textlink="">
      <xdr:nvSpPr>
        <xdr:cNvPr id="601" name="円/楕円 600"/>
        <xdr:cNvSpPr/>
      </xdr:nvSpPr>
      <xdr:spPr>
        <a:xfrm>
          <a:off x="13652500" y="98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10813</xdr:rowOff>
    </xdr:from>
    <xdr:ext cx="534377" cy="259045"/>
    <xdr:sp macro="" textlink="">
      <xdr:nvSpPr>
        <xdr:cNvPr id="602" name="テキスト ボックス 601"/>
        <xdr:cNvSpPr txBox="1"/>
      </xdr:nvSpPr>
      <xdr:spPr>
        <a:xfrm>
          <a:off x="13436111" y="995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92022</xdr:rowOff>
    </xdr:from>
    <xdr:to>
      <xdr:col>18</xdr:col>
      <xdr:colOff>492125</xdr:colOff>
      <xdr:row>58</xdr:row>
      <xdr:rowOff>22172</xdr:rowOff>
    </xdr:to>
    <xdr:sp macro="" textlink="">
      <xdr:nvSpPr>
        <xdr:cNvPr id="603" name="円/楕円 602"/>
        <xdr:cNvSpPr/>
      </xdr:nvSpPr>
      <xdr:spPr>
        <a:xfrm>
          <a:off x="12763500" y="98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13299</xdr:rowOff>
    </xdr:from>
    <xdr:ext cx="534377" cy="259045"/>
    <xdr:sp macro="" textlink="">
      <xdr:nvSpPr>
        <xdr:cNvPr id="604" name="テキスト ボックス 603"/>
        <xdr:cNvSpPr txBox="1"/>
      </xdr:nvSpPr>
      <xdr:spPr>
        <a:xfrm>
          <a:off x="12547111" y="99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132600</xdr:rowOff>
    </xdr:from>
    <xdr:to>
      <xdr:col>21</xdr:col>
      <xdr:colOff>161925</xdr:colOff>
      <xdr:row>78</xdr:row>
      <xdr:rowOff>139700</xdr:rowOff>
    </xdr:to>
    <xdr:cxnSp macro="">
      <xdr:nvCxnSpPr>
        <xdr:cNvPr id="637" name="直線コネクタ 636"/>
        <xdr:cNvCxnSpPr/>
      </xdr:nvCxnSpPr>
      <xdr:spPr>
        <a:xfrm>
          <a:off x="13703300" y="13334250"/>
          <a:ext cx="889000" cy="17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132600</xdr:rowOff>
    </xdr:from>
    <xdr:to>
      <xdr:col>19</xdr:col>
      <xdr:colOff>644525</xdr:colOff>
      <xdr:row>78</xdr:row>
      <xdr:rowOff>6657</xdr:rowOff>
    </xdr:to>
    <xdr:cxnSp macro="">
      <xdr:nvCxnSpPr>
        <xdr:cNvPr id="640" name="直線コネクタ 639"/>
        <xdr:cNvCxnSpPr/>
      </xdr:nvCxnSpPr>
      <xdr:spPr>
        <a:xfrm flipV="1">
          <a:off x="12814300" y="13334250"/>
          <a:ext cx="889000" cy="4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141798</xdr:rowOff>
    </xdr:from>
    <xdr:ext cx="534377" cy="259045"/>
    <xdr:sp macro="" textlink="">
      <xdr:nvSpPr>
        <xdr:cNvPr id="642" name="テキスト ボックス 641"/>
        <xdr:cNvSpPr txBox="1"/>
      </xdr:nvSpPr>
      <xdr:spPr>
        <a:xfrm>
          <a:off x="13436111" y="1351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150030</xdr:rowOff>
    </xdr:from>
    <xdr:ext cx="534377" cy="259045"/>
    <xdr:sp macro="" textlink="">
      <xdr:nvSpPr>
        <xdr:cNvPr id="644" name="テキスト ボックス 643"/>
        <xdr:cNvSpPr txBox="1"/>
      </xdr:nvSpPr>
      <xdr:spPr>
        <a:xfrm>
          <a:off x="12547111" y="135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51" name="災害復旧費該当値テキスト"/>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81800</xdr:rowOff>
    </xdr:from>
    <xdr:to>
      <xdr:col>20</xdr:col>
      <xdr:colOff>9525</xdr:colOff>
      <xdr:row>78</xdr:row>
      <xdr:rowOff>11950</xdr:rowOff>
    </xdr:to>
    <xdr:sp macro="" textlink="">
      <xdr:nvSpPr>
        <xdr:cNvPr id="656" name="円/楕円 655"/>
        <xdr:cNvSpPr/>
      </xdr:nvSpPr>
      <xdr:spPr>
        <a:xfrm>
          <a:off x="13652500" y="132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28477</xdr:rowOff>
    </xdr:from>
    <xdr:ext cx="534377" cy="259045"/>
    <xdr:sp macro="" textlink="">
      <xdr:nvSpPr>
        <xdr:cNvPr id="657" name="テキスト ボックス 656"/>
        <xdr:cNvSpPr txBox="1"/>
      </xdr:nvSpPr>
      <xdr:spPr>
        <a:xfrm>
          <a:off x="13436111" y="1305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127307</xdr:rowOff>
    </xdr:from>
    <xdr:to>
      <xdr:col>18</xdr:col>
      <xdr:colOff>492125</xdr:colOff>
      <xdr:row>78</xdr:row>
      <xdr:rowOff>57457</xdr:rowOff>
    </xdr:to>
    <xdr:sp macro="" textlink="">
      <xdr:nvSpPr>
        <xdr:cNvPr id="658" name="円/楕円 657"/>
        <xdr:cNvSpPr/>
      </xdr:nvSpPr>
      <xdr:spPr>
        <a:xfrm>
          <a:off x="12763500" y="133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73984</xdr:rowOff>
    </xdr:from>
    <xdr:ext cx="534377" cy="259045"/>
    <xdr:sp macro="" textlink="">
      <xdr:nvSpPr>
        <xdr:cNvPr id="659" name="テキスト ボックス 658"/>
        <xdr:cNvSpPr txBox="1"/>
      </xdr:nvSpPr>
      <xdr:spPr>
        <a:xfrm>
          <a:off x="12547111" y="131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136469</xdr:rowOff>
    </xdr:from>
    <xdr:to>
      <xdr:col>23</xdr:col>
      <xdr:colOff>517525</xdr:colOff>
      <xdr:row>97</xdr:row>
      <xdr:rowOff>139564</xdr:rowOff>
    </xdr:to>
    <xdr:cxnSp macro="">
      <xdr:nvCxnSpPr>
        <xdr:cNvPr id="688" name="直線コネクタ 687"/>
        <xdr:cNvCxnSpPr/>
      </xdr:nvCxnSpPr>
      <xdr:spPr>
        <a:xfrm>
          <a:off x="15481300" y="16767119"/>
          <a:ext cx="8382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127005</xdr:rowOff>
    </xdr:from>
    <xdr:to>
      <xdr:col>22</xdr:col>
      <xdr:colOff>365125</xdr:colOff>
      <xdr:row>97</xdr:row>
      <xdr:rowOff>136469</xdr:rowOff>
    </xdr:to>
    <xdr:cxnSp macro="">
      <xdr:nvCxnSpPr>
        <xdr:cNvPr id="691" name="直線コネクタ 690"/>
        <xdr:cNvCxnSpPr/>
      </xdr:nvCxnSpPr>
      <xdr:spPr>
        <a:xfrm>
          <a:off x="14592300" y="16757655"/>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32091</xdr:rowOff>
    </xdr:from>
    <xdr:to>
      <xdr:col>21</xdr:col>
      <xdr:colOff>161925</xdr:colOff>
      <xdr:row>97</xdr:row>
      <xdr:rowOff>127005</xdr:rowOff>
    </xdr:to>
    <xdr:cxnSp macro="">
      <xdr:nvCxnSpPr>
        <xdr:cNvPr id="694" name="直線コネクタ 693"/>
        <xdr:cNvCxnSpPr/>
      </xdr:nvCxnSpPr>
      <xdr:spPr>
        <a:xfrm>
          <a:off x="13703300" y="16662741"/>
          <a:ext cx="889000" cy="9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116584</xdr:rowOff>
    </xdr:from>
    <xdr:ext cx="534377" cy="259045"/>
    <xdr:sp macro="" textlink="">
      <xdr:nvSpPr>
        <xdr:cNvPr id="696" name="テキスト ボックス 695"/>
        <xdr:cNvSpPr txBox="1"/>
      </xdr:nvSpPr>
      <xdr:spPr>
        <a:xfrm>
          <a:off x="14325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32091</xdr:rowOff>
    </xdr:from>
    <xdr:to>
      <xdr:col>19</xdr:col>
      <xdr:colOff>644525</xdr:colOff>
      <xdr:row>97</xdr:row>
      <xdr:rowOff>41287</xdr:rowOff>
    </xdr:to>
    <xdr:cxnSp macro="">
      <xdr:nvCxnSpPr>
        <xdr:cNvPr id="697" name="直線コネクタ 696"/>
        <xdr:cNvCxnSpPr/>
      </xdr:nvCxnSpPr>
      <xdr:spPr>
        <a:xfrm flipV="1">
          <a:off x="12814300" y="16662741"/>
          <a:ext cx="889000" cy="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98153</xdr:rowOff>
    </xdr:from>
    <xdr:ext cx="534377" cy="259045"/>
    <xdr:sp macro="" textlink="">
      <xdr:nvSpPr>
        <xdr:cNvPr id="699" name="テキスト ボックス 698"/>
        <xdr:cNvSpPr txBox="1"/>
      </xdr:nvSpPr>
      <xdr:spPr>
        <a:xfrm>
          <a:off x="13436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89183</xdr:rowOff>
    </xdr:from>
    <xdr:ext cx="534377" cy="259045"/>
    <xdr:sp macro="" textlink="">
      <xdr:nvSpPr>
        <xdr:cNvPr id="701" name="テキスト ボックス 700"/>
        <xdr:cNvSpPr txBox="1"/>
      </xdr:nvSpPr>
      <xdr:spPr>
        <a:xfrm>
          <a:off x="12547111" y="163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88764</xdr:rowOff>
    </xdr:from>
    <xdr:to>
      <xdr:col>23</xdr:col>
      <xdr:colOff>568325</xdr:colOff>
      <xdr:row>98</xdr:row>
      <xdr:rowOff>18914</xdr:rowOff>
    </xdr:to>
    <xdr:sp macro="" textlink="">
      <xdr:nvSpPr>
        <xdr:cNvPr id="707" name="円/楕円 706"/>
        <xdr:cNvSpPr/>
      </xdr:nvSpPr>
      <xdr:spPr>
        <a:xfrm>
          <a:off x="16268700" y="167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3691</xdr:rowOff>
    </xdr:from>
    <xdr:ext cx="534377" cy="259045"/>
    <xdr:sp macro="" textlink="">
      <xdr:nvSpPr>
        <xdr:cNvPr id="708" name="公債費該当値テキスト"/>
        <xdr:cNvSpPr txBox="1"/>
      </xdr:nvSpPr>
      <xdr:spPr>
        <a:xfrm>
          <a:off x="16370300" y="1663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85669</xdr:rowOff>
    </xdr:from>
    <xdr:to>
      <xdr:col>22</xdr:col>
      <xdr:colOff>415925</xdr:colOff>
      <xdr:row>98</xdr:row>
      <xdr:rowOff>15819</xdr:rowOff>
    </xdr:to>
    <xdr:sp macro="" textlink="">
      <xdr:nvSpPr>
        <xdr:cNvPr id="709" name="円/楕円 708"/>
        <xdr:cNvSpPr/>
      </xdr:nvSpPr>
      <xdr:spPr>
        <a:xfrm>
          <a:off x="15430500" y="167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6946</xdr:rowOff>
    </xdr:from>
    <xdr:ext cx="534377" cy="259045"/>
    <xdr:sp macro="" textlink="">
      <xdr:nvSpPr>
        <xdr:cNvPr id="710" name="テキスト ボックス 709"/>
        <xdr:cNvSpPr txBox="1"/>
      </xdr:nvSpPr>
      <xdr:spPr>
        <a:xfrm>
          <a:off x="15214111" y="1680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76205</xdr:rowOff>
    </xdr:from>
    <xdr:to>
      <xdr:col>21</xdr:col>
      <xdr:colOff>212725</xdr:colOff>
      <xdr:row>98</xdr:row>
      <xdr:rowOff>6355</xdr:rowOff>
    </xdr:to>
    <xdr:sp macro="" textlink="">
      <xdr:nvSpPr>
        <xdr:cNvPr id="711" name="円/楕円 710"/>
        <xdr:cNvSpPr/>
      </xdr:nvSpPr>
      <xdr:spPr>
        <a:xfrm>
          <a:off x="14541500" y="167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168932</xdr:rowOff>
    </xdr:from>
    <xdr:ext cx="534377" cy="259045"/>
    <xdr:sp macro="" textlink="">
      <xdr:nvSpPr>
        <xdr:cNvPr id="712" name="テキスト ボックス 711"/>
        <xdr:cNvSpPr txBox="1"/>
      </xdr:nvSpPr>
      <xdr:spPr>
        <a:xfrm>
          <a:off x="14325111" y="1679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152741</xdr:rowOff>
    </xdr:from>
    <xdr:to>
      <xdr:col>20</xdr:col>
      <xdr:colOff>9525</xdr:colOff>
      <xdr:row>97</xdr:row>
      <xdr:rowOff>82891</xdr:rowOff>
    </xdr:to>
    <xdr:sp macro="" textlink="">
      <xdr:nvSpPr>
        <xdr:cNvPr id="713" name="円/楕円 712"/>
        <xdr:cNvSpPr/>
      </xdr:nvSpPr>
      <xdr:spPr>
        <a:xfrm>
          <a:off x="13652500" y="1661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74018</xdr:rowOff>
    </xdr:from>
    <xdr:ext cx="534377" cy="259045"/>
    <xdr:sp macro="" textlink="">
      <xdr:nvSpPr>
        <xdr:cNvPr id="714" name="テキスト ボックス 713"/>
        <xdr:cNvSpPr txBox="1"/>
      </xdr:nvSpPr>
      <xdr:spPr>
        <a:xfrm>
          <a:off x="13436111" y="167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161937</xdr:rowOff>
    </xdr:from>
    <xdr:to>
      <xdr:col>18</xdr:col>
      <xdr:colOff>492125</xdr:colOff>
      <xdr:row>97</xdr:row>
      <xdr:rowOff>92087</xdr:rowOff>
    </xdr:to>
    <xdr:sp macro="" textlink="">
      <xdr:nvSpPr>
        <xdr:cNvPr id="715" name="円/楕円 714"/>
        <xdr:cNvSpPr/>
      </xdr:nvSpPr>
      <xdr:spPr>
        <a:xfrm>
          <a:off x="12763500" y="16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83214</xdr:rowOff>
    </xdr:from>
    <xdr:ext cx="534377" cy="259045"/>
    <xdr:sp macro="" textlink="">
      <xdr:nvSpPr>
        <xdr:cNvPr id="716" name="テキスト ボックス 715"/>
        <xdr:cNvSpPr txBox="1"/>
      </xdr:nvSpPr>
      <xdr:spPr>
        <a:xfrm>
          <a:off x="12547111" y="167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6" name="テキスト ボックス 755"/>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の住民一人あたりのコストは、議会費および商工費を除いて全体的に類似団体平均を下回っている。議会費については人事院勧告に基づく議員報酬の増が要因となっている。商工費については、地方創生関係事業費の増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昨年度と比較して残高に増減はないが、標準財政規模が増大したため比率が減少している。実質単年度収支についてはマイナスとなったため、町税等の歳入確保及び歳出の適正化に努め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連結実質赤字比率については、各会計とも赤字は発生していない。黒字額については、一般会計が昨年度と比較しやや減少したものの、その他の会計はほぼ横ばいで推移している。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5914219</v>
      </c>
      <c r="BO4" s="381"/>
      <c r="BP4" s="381"/>
      <c r="BQ4" s="381"/>
      <c r="BR4" s="381"/>
      <c r="BS4" s="381"/>
      <c r="BT4" s="381"/>
      <c r="BU4" s="382"/>
      <c r="BV4" s="380">
        <v>5605837</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22.2</v>
      </c>
      <c r="CU4" s="387"/>
      <c r="CV4" s="387"/>
      <c r="CW4" s="387"/>
      <c r="CX4" s="387"/>
      <c r="CY4" s="387"/>
      <c r="CZ4" s="387"/>
      <c r="DA4" s="388"/>
      <c r="DB4" s="386">
        <v>23.8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5085524</v>
      </c>
      <c r="BO5" s="418"/>
      <c r="BP5" s="418"/>
      <c r="BQ5" s="418"/>
      <c r="BR5" s="418"/>
      <c r="BS5" s="418"/>
      <c r="BT5" s="418"/>
      <c r="BU5" s="419"/>
      <c r="BV5" s="417">
        <v>4787272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82.1</v>
      </c>
      <c r="CU5" s="415"/>
      <c r="CV5" s="415"/>
      <c r="CW5" s="415"/>
      <c r="CX5" s="415"/>
      <c r="CY5" s="415"/>
      <c r="CZ5" s="415"/>
      <c r="DA5" s="416"/>
      <c r="DB5" s="414">
        <v>83</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828695</v>
      </c>
      <c r="BO6" s="418"/>
      <c r="BP6" s="418"/>
      <c r="BQ6" s="418"/>
      <c r="BR6" s="418"/>
      <c r="BS6" s="418"/>
      <c r="BT6" s="418"/>
      <c r="BU6" s="419"/>
      <c r="BV6" s="417">
        <v>818565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86.9</v>
      </c>
      <c r="CU6" s="455"/>
      <c r="CV6" s="455"/>
      <c r="CW6" s="455"/>
      <c r="CX6" s="455"/>
      <c r="CY6" s="455"/>
      <c r="CZ6" s="455"/>
      <c r="DA6" s="456"/>
      <c r="DB6" s="454">
        <v>89.4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69508</v>
      </c>
      <c r="BO7" s="418"/>
      <c r="BP7" s="418"/>
      <c r="BQ7" s="418"/>
      <c r="BR7" s="418"/>
      <c r="BS7" s="418"/>
      <c r="BT7" s="418"/>
      <c r="BU7" s="419"/>
      <c r="BV7" s="417">
        <v>18512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3416095</v>
      </c>
      <c r="CU7" s="418"/>
      <c r="CV7" s="418"/>
      <c r="CW7" s="418"/>
      <c r="CX7" s="418"/>
      <c r="CY7" s="418"/>
      <c r="CZ7" s="418"/>
      <c r="DA7" s="419"/>
      <c r="DB7" s="417">
        <v>3358273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759187</v>
      </c>
      <c r="BO8" s="418"/>
      <c r="BP8" s="418"/>
      <c r="BQ8" s="418"/>
      <c r="BR8" s="418"/>
      <c r="BS8" s="418"/>
      <c r="BT8" s="418"/>
      <c r="BU8" s="419"/>
      <c r="BV8" s="417">
        <v>800053</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0.73</v>
      </c>
      <c r="CU8" s="458"/>
      <c r="CV8" s="458"/>
      <c r="CW8" s="458"/>
      <c r="CX8" s="458"/>
      <c r="CY8" s="458"/>
      <c r="CZ8" s="458"/>
      <c r="DA8" s="459"/>
      <c r="DB8" s="457">
        <v>0.73</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11720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-40866</v>
      </c>
      <c r="BO9" s="418"/>
      <c r="BP9" s="418"/>
      <c r="BQ9" s="418"/>
      <c r="BR9" s="418"/>
      <c r="BS9" s="418"/>
      <c r="BT9" s="418"/>
      <c r="BU9" s="419"/>
      <c r="BV9" s="417">
        <v>200246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7.9</v>
      </c>
      <c r="CU9" s="415"/>
      <c r="CV9" s="415"/>
      <c r="CW9" s="415"/>
      <c r="CX9" s="415"/>
      <c r="CY9" s="415"/>
      <c r="CZ9" s="415"/>
      <c r="DA9" s="416"/>
      <c r="DB9" s="414">
        <v>8.6999999999999993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12094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210000</v>
      </c>
      <c r="BO10" s="418"/>
      <c r="BP10" s="418"/>
      <c r="BQ10" s="418"/>
      <c r="BR10" s="418"/>
      <c r="BS10" s="418"/>
      <c r="BT10" s="418"/>
      <c r="BU10" s="419"/>
      <c r="BV10" s="417">
        <v>230000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12016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260000</v>
      </c>
      <c r="BO12" s="418"/>
      <c r="BP12" s="418"/>
      <c r="BQ12" s="418"/>
      <c r="BR12" s="418"/>
      <c r="BS12" s="418"/>
      <c r="BT12" s="418"/>
      <c r="BU12" s="419"/>
      <c r="BV12" s="417">
        <v>275000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11859</v>
      </c>
      <c r="S13" s="499"/>
      <c r="T13" s="499"/>
      <c r="U13" s="499"/>
      <c r="V13" s="500"/>
      <c r="W13" s="433" t="s">
        <v>124</v>
      </c>
      <c r="X13" s="434"/>
      <c r="Y13" s="434"/>
      <c r="Z13" s="434"/>
      <c r="AA13" s="434"/>
      <c r="AB13" s="424"/>
      <c r="AC13" s="468">
        <v>791</v>
      </c>
      <c r="AD13" s="469"/>
      <c r="AE13" s="469"/>
      <c r="AF13" s="469"/>
      <c r="AG13" s="508"/>
      <c r="AH13" s="468">
        <v>720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-90866</v>
      </c>
      <c r="BO13" s="418"/>
      <c r="BP13" s="418"/>
      <c r="BQ13" s="418"/>
      <c r="BR13" s="418"/>
      <c r="BS13" s="418"/>
      <c r="BT13" s="418"/>
      <c r="BU13" s="419"/>
      <c r="BV13" s="417">
        <v>155246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8.4</v>
      </c>
      <c r="CU13" s="415"/>
      <c r="CV13" s="415"/>
      <c r="CW13" s="415"/>
      <c r="CX13" s="415"/>
      <c r="CY13" s="415"/>
      <c r="CZ13" s="415"/>
      <c r="DA13" s="416"/>
      <c r="DB13" s="414">
        <v>9.6999999999999993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12145</v>
      </c>
      <c r="S14" s="499"/>
      <c r="T14" s="499"/>
      <c r="U14" s="499"/>
      <c r="V14" s="500"/>
      <c r="W14" s="407"/>
      <c r="X14" s="408"/>
      <c r="Y14" s="408"/>
      <c r="Z14" s="408"/>
      <c r="AA14" s="408"/>
      <c r="AB14" s="397"/>
      <c r="AC14" s="501">
        <v>12.9</v>
      </c>
      <c r="AD14" s="502"/>
      <c r="AE14" s="502"/>
      <c r="AF14" s="502"/>
      <c r="AG14" s="503"/>
      <c r="AH14" s="501">
        <v>11.4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31.8</v>
      </c>
      <c r="CU14" s="513"/>
      <c r="CV14" s="513"/>
      <c r="CW14" s="513"/>
      <c r="CX14" s="513"/>
      <c r="CY14" s="513"/>
      <c r="CZ14" s="513"/>
      <c r="DA14" s="514"/>
      <c r="DB14" s="512">
        <v>40.200000000000003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11991</v>
      </c>
      <c r="S15" s="499"/>
      <c r="T15" s="499"/>
      <c r="U15" s="499"/>
      <c r="V15" s="500"/>
      <c r="W15" s="433" t="s">
        <v>131</v>
      </c>
      <c r="X15" s="434"/>
      <c r="Y15" s="434"/>
      <c r="Z15" s="434"/>
      <c r="AA15" s="434"/>
      <c r="AB15" s="424"/>
      <c r="AC15" s="468">
        <v>2158</v>
      </c>
      <c r="AD15" s="469"/>
      <c r="AE15" s="469"/>
      <c r="AF15" s="469"/>
      <c r="AG15" s="508"/>
      <c r="AH15" s="468">
        <v>2275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1878720</v>
      </c>
      <c r="BO15" s="381"/>
      <c r="BP15" s="381"/>
      <c r="BQ15" s="381"/>
      <c r="BR15" s="381"/>
      <c r="BS15" s="381"/>
      <c r="BT15" s="381"/>
      <c r="BU15" s="382"/>
      <c r="BV15" s="380">
        <v>1792307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35.1</v>
      </c>
      <c r="AD16" s="502"/>
      <c r="AE16" s="502"/>
      <c r="AF16" s="502"/>
      <c r="AG16" s="503"/>
      <c r="AH16" s="501">
        <v>35.9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2579068</v>
      </c>
      <c r="BO16" s="418"/>
      <c r="BP16" s="418"/>
      <c r="BQ16" s="418"/>
      <c r="BR16" s="418"/>
      <c r="BS16" s="418"/>
      <c r="BT16" s="418"/>
      <c r="BU16" s="419"/>
      <c r="BV16" s="417">
        <v>2554529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3206</v>
      </c>
      <c r="AD17" s="469"/>
      <c r="AE17" s="469"/>
      <c r="AF17" s="469"/>
      <c r="AG17" s="508"/>
      <c r="AH17" s="468">
        <v>3340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2408439</v>
      </c>
      <c r="BO17" s="418"/>
      <c r="BP17" s="418"/>
      <c r="BQ17" s="418"/>
      <c r="BR17" s="418"/>
      <c r="BS17" s="418"/>
      <c r="BT17" s="418"/>
      <c r="BU17" s="419"/>
      <c r="BV17" s="417">
        <v>2292982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64.25</v>
      </c>
      <c r="M18" s="530"/>
      <c r="N18" s="530"/>
      <c r="O18" s="530"/>
      <c r="P18" s="530"/>
      <c r="Q18" s="530"/>
      <c r="R18" s="531"/>
      <c r="S18" s="531"/>
      <c r="T18" s="531"/>
      <c r="U18" s="531"/>
      <c r="V18" s="532"/>
      <c r="W18" s="435"/>
      <c r="X18" s="436"/>
      <c r="Y18" s="436"/>
      <c r="Z18" s="436"/>
      <c r="AA18" s="436"/>
      <c r="AB18" s="427"/>
      <c r="AC18" s="533">
        <v>52.1</v>
      </c>
      <c r="AD18" s="534"/>
      <c r="AE18" s="534"/>
      <c r="AF18" s="534"/>
      <c r="AG18" s="535"/>
      <c r="AH18" s="533">
        <v>52.7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2942155</v>
      </c>
      <c r="BO18" s="418"/>
      <c r="BP18" s="418"/>
      <c r="BQ18" s="418"/>
      <c r="BR18" s="418"/>
      <c r="BS18" s="418"/>
      <c r="BT18" s="418"/>
      <c r="BU18" s="419"/>
      <c r="BV18" s="417">
        <v>2883721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182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4919352</v>
      </c>
      <c r="BO19" s="418"/>
      <c r="BP19" s="418"/>
      <c r="BQ19" s="418"/>
      <c r="BR19" s="418"/>
      <c r="BS19" s="418"/>
      <c r="BT19" s="418"/>
      <c r="BU19" s="419"/>
      <c r="BV19" s="417">
        <v>4583528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4109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3890772</v>
      </c>
      <c r="BO23" s="418"/>
      <c r="BP23" s="418"/>
      <c r="BQ23" s="418"/>
      <c r="BR23" s="418"/>
      <c r="BS23" s="418"/>
      <c r="BT23" s="418"/>
      <c r="BU23" s="419"/>
      <c r="BV23" s="417">
        <v>4042244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5920</v>
      </c>
      <c r="R24" s="469"/>
      <c r="S24" s="469"/>
      <c r="T24" s="469"/>
      <c r="U24" s="469"/>
      <c r="V24" s="508"/>
      <c r="W24" s="563"/>
      <c r="X24" s="551"/>
      <c r="Y24" s="552"/>
      <c r="Z24" s="467" t="s">
        <v>154</v>
      </c>
      <c r="AA24" s="447"/>
      <c r="AB24" s="447"/>
      <c r="AC24" s="447"/>
      <c r="AD24" s="447"/>
      <c r="AE24" s="447"/>
      <c r="AF24" s="447"/>
      <c r="AG24" s="448"/>
      <c r="AH24" s="468">
        <v>101</v>
      </c>
      <c r="AI24" s="469"/>
      <c r="AJ24" s="469"/>
      <c r="AK24" s="469"/>
      <c r="AL24" s="508"/>
      <c r="AM24" s="468">
        <v>291890</v>
      </c>
      <c r="AN24" s="469"/>
      <c r="AO24" s="469"/>
      <c r="AP24" s="469"/>
      <c r="AQ24" s="469"/>
      <c r="AR24" s="508"/>
      <c r="AS24" s="468">
        <v>2890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3340772</v>
      </c>
      <c r="BO24" s="418"/>
      <c r="BP24" s="418"/>
      <c r="BQ24" s="418"/>
      <c r="BR24" s="418"/>
      <c r="BS24" s="418"/>
      <c r="BT24" s="418"/>
      <c r="BU24" s="419"/>
      <c r="BV24" s="417">
        <v>3492184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6000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80801</v>
      </c>
      <c r="BO25" s="381"/>
      <c r="BP25" s="381"/>
      <c r="BQ25" s="381"/>
      <c r="BR25" s="381"/>
      <c r="BS25" s="381"/>
      <c r="BT25" s="381"/>
      <c r="BU25" s="382"/>
      <c r="BV25" s="380">
        <v>154535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5500</v>
      </c>
      <c r="R26" s="469"/>
      <c r="S26" s="469"/>
      <c r="T26" s="469"/>
      <c r="U26" s="469"/>
      <c r="V26" s="508"/>
      <c r="W26" s="563"/>
      <c r="X26" s="551"/>
      <c r="Y26" s="552"/>
      <c r="Z26" s="467" t="s">
        <v>160</v>
      </c>
      <c r="AA26" s="573"/>
      <c r="AB26" s="573"/>
      <c r="AC26" s="573"/>
      <c r="AD26" s="573"/>
      <c r="AE26" s="573"/>
      <c r="AF26" s="573"/>
      <c r="AG26" s="574"/>
      <c r="AH26" s="468">
        <v>10</v>
      </c>
      <c r="AI26" s="469"/>
      <c r="AJ26" s="469"/>
      <c r="AK26" s="469"/>
      <c r="AL26" s="508"/>
      <c r="AM26" s="468">
        <v>29770</v>
      </c>
      <c r="AN26" s="469"/>
      <c r="AO26" s="469"/>
      <c r="AP26" s="469"/>
      <c r="AQ26" s="469"/>
      <c r="AR26" s="508"/>
      <c r="AS26" s="468">
        <v>2977</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3400</v>
      </c>
      <c r="R27" s="469"/>
      <c r="S27" s="469"/>
      <c r="T27" s="469"/>
      <c r="U27" s="469"/>
      <c r="V27" s="508"/>
      <c r="W27" s="563"/>
      <c r="X27" s="551"/>
      <c r="Y27" s="552"/>
      <c r="Z27" s="467" t="s">
        <v>163</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182588</v>
      </c>
      <c r="BO27" s="587"/>
      <c r="BP27" s="587"/>
      <c r="BQ27" s="587"/>
      <c r="BR27" s="587"/>
      <c r="BS27" s="587"/>
      <c r="BT27" s="587"/>
      <c r="BU27" s="588"/>
      <c r="BV27" s="586">
        <v>182573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2800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707365</v>
      </c>
      <c r="BO28" s="381"/>
      <c r="BP28" s="381"/>
      <c r="BQ28" s="381"/>
      <c r="BR28" s="381"/>
      <c r="BS28" s="381"/>
      <c r="BT28" s="381"/>
      <c r="BU28" s="382"/>
      <c r="BV28" s="380">
        <v>757365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10</v>
      </c>
      <c r="M29" s="469"/>
      <c r="N29" s="469"/>
      <c r="O29" s="469"/>
      <c r="P29" s="508"/>
      <c r="Q29" s="468">
        <v>2500</v>
      </c>
      <c r="R29" s="469"/>
      <c r="S29" s="469"/>
      <c r="T29" s="469"/>
      <c r="U29" s="469"/>
      <c r="V29" s="508"/>
      <c r="W29" s="564"/>
      <c r="X29" s="565"/>
      <c r="Y29" s="566"/>
      <c r="Z29" s="467" t="s">
        <v>170</v>
      </c>
      <c r="AA29" s="447"/>
      <c r="AB29" s="447"/>
      <c r="AC29" s="447"/>
      <c r="AD29" s="447"/>
      <c r="AE29" s="447"/>
      <c r="AF29" s="447"/>
      <c r="AG29" s="448"/>
      <c r="AH29" s="468">
        <v>101</v>
      </c>
      <c r="AI29" s="469"/>
      <c r="AJ29" s="469"/>
      <c r="AK29" s="469"/>
      <c r="AL29" s="508"/>
      <c r="AM29" s="468">
        <v>291890</v>
      </c>
      <c r="AN29" s="469"/>
      <c r="AO29" s="469"/>
      <c r="AP29" s="469"/>
      <c r="AQ29" s="469"/>
      <c r="AR29" s="508"/>
      <c r="AS29" s="468">
        <v>2890</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200837</v>
      </c>
      <c r="BO29" s="418"/>
      <c r="BP29" s="418"/>
      <c r="BQ29" s="418"/>
      <c r="BR29" s="418"/>
      <c r="BS29" s="418"/>
      <c r="BT29" s="418"/>
      <c r="BU29" s="419"/>
      <c r="BV29" s="417">
        <v>200837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459876</v>
      </c>
      <c r="BO30" s="587"/>
      <c r="BP30" s="587"/>
      <c r="BQ30" s="587"/>
      <c r="BR30" s="587"/>
      <c r="BS30" s="587"/>
      <c r="BT30" s="587"/>
      <c r="BU30" s="588"/>
      <c r="BV30" s="586">
        <v>338586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栃木県市町村総合事務組合(一般会計)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奨学金貸与費特別会計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IF('各会計、関係団体の財政状況及び健全化判断比率'!B32="","",'各会計、関係団体の財政状況及び健全化判断比率'!B32)</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栃木県市町村総合事務組合(特別会計)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栃木県後期高齢者医療広域連合(一般会計)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栃木県後期高齢者医療広域連合(後期高齢者医療特別会計)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芳賀地区広域行政事務組合(一般会計)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芳賀地区広域行政事務組合(救急医療センター特別会計)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芳賀地区広域行政事務組合(ごみ処理施設特別会計)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芳賀地区広域行政事務組合(卸売市場特別会計)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芳賀地区広域行政事務組合(ふるさと市町村圏基金特別会計)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芳賀郡中部環境衛生事務組合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535</v>
      </c>
      <c r="D34" s="1184"/>
      <c r="E34" s="1185"/>
      <c r="F34" s="32">
        <v>27.13</v>
      </c>
      <c r="G34" s="33">
        <v>20.16</v>
      </c>
      <c r="H34" s="33">
        <v>18.05</v>
      </c>
      <c r="I34" s="33">
        <v>23.72</v>
      </c>
      <c r="J34" s="34">
        <v>22.14</v>
      </c>
      <c r="K34" s="22"/>
      <c r="L34" s="22"/>
      <c r="M34" s="22"/>
      <c r="N34" s="22"/>
      <c r="O34" s="22"/>
      <c r="P34" s="22"/>
    </row>
    <row r="35" spans="1:16" ht="39" customHeight="1" x14ac:dyDescent="0.15">
      <c r="A35" s="22"/>
      <c r="B35" s="35"/>
      <c r="C35" s="1178" t="s">
        <v>536</v>
      </c>
      <c r="D35" s="1179"/>
      <c r="E35" s="1180"/>
      <c r="F35" s="36">
        <v>4.03</v>
      </c>
      <c r="G35" s="37">
        <v>5.16</v>
      </c>
      <c r="H35" s="37">
        <v>4.4000000000000004</v>
      </c>
      <c r="I35" s="37">
        <v>3.81</v>
      </c>
      <c r="J35" s="38">
        <v>3.52</v>
      </c>
      <c r="K35" s="22"/>
      <c r="L35" s="22"/>
      <c r="M35" s="22"/>
      <c r="N35" s="22"/>
      <c r="O35" s="22"/>
      <c r="P35" s="22"/>
    </row>
    <row r="36" spans="1:16" ht="39" customHeight="1" x14ac:dyDescent="0.15">
      <c r="A36" s="22"/>
      <c r="B36" s="35"/>
      <c r="C36" s="1178" t="s">
        <v>537</v>
      </c>
      <c r="D36" s="1179"/>
      <c r="E36" s="1180"/>
      <c r="F36" s="36">
        <v>1.51</v>
      </c>
      <c r="G36" s="37">
        <v>1.96</v>
      </c>
      <c r="H36" s="37">
        <v>1.01</v>
      </c>
      <c r="I36" s="37">
        <v>1.8</v>
      </c>
      <c r="J36" s="38">
        <v>1.94</v>
      </c>
      <c r="K36" s="22"/>
      <c r="L36" s="22"/>
      <c r="M36" s="22"/>
      <c r="N36" s="22"/>
      <c r="O36" s="22"/>
      <c r="P36" s="22"/>
    </row>
    <row r="37" spans="1:16" ht="39" customHeight="1" x14ac:dyDescent="0.15">
      <c r="A37" s="22"/>
      <c r="B37" s="35"/>
      <c r="C37" s="1178" t="s">
        <v>538</v>
      </c>
      <c r="D37" s="1179"/>
      <c r="E37" s="1180"/>
      <c r="F37" s="36">
        <v>0.53</v>
      </c>
      <c r="G37" s="37">
        <v>0.33</v>
      </c>
      <c r="H37" s="37">
        <v>0.43</v>
      </c>
      <c r="I37" s="37">
        <v>0.51</v>
      </c>
      <c r="J37" s="38">
        <v>0.7</v>
      </c>
      <c r="K37" s="22"/>
      <c r="L37" s="22"/>
      <c r="M37" s="22"/>
      <c r="N37" s="22"/>
      <c r="O37" s="22"/>
      <c r="P37" s="22"/>
    </row>
    <row r="38" spans="1:16" ht="39" customHeight="1" x14ac:dyDescent="0.15">
      <c r="A38" s="22"/>
      <c r="B38" s="35"/>
      <c r="C38" s="1178" t="s">
        <v>539</v>
      </c>
      <c r="D38" s="1179"/>
      <c r="E38" s="1180"/>
      <c r="F38" s="36">
        <v>0.28999999999999998</v>
      </c>
      <c r="G38" s="37">
        <v>0.23</v>
      </c>
      <c r="H38" s="37">
        <v>0.28999999999999998</v>
      </c>
      <c r="I38" s="37">
        <v>0.26</v>
      </c>
      <c r="J38" s="38">
        <v>0.27</v>
      </c>
      <c r="K38" s="22"/>
      <c r="L38" s="22"/>
      <c r="M38" s="22"/>
      <c r="N38" s="22"/>
      <c r="O38" s="22"/>
      <c r="P38" s="22"/>
    </row>
    <row r="39" spans="1:16" ht="39" customHeight="1" x14ac:dyDescent="0.15">
      <c r="A39" s="22"/>
      <c r="B39" s="35"/>
      <c r="C39" s="1178" t="s">
        <v>540</v>
      </c>
      <c r="D39" s="1179"/>
      <c r="E39" s="1180"/>
      <c r="F39" s="36">
        <v>7.0000000000000007E-2</v>
      </c>
      <c r="G39" s="37">
        <v>0.04</v>
      </c>
      <c r="H39" s="37">
        <v>0.08</v>
      </c>
      <c r="I39" s="37">
        <v>0.09</v>
      </c>
      <c r="J39" s="38">
        <v>0.08</v>
      </c>
      <c r="K39" s="22"/>
      <c r="L39" s="22"/>
      <c r="M39" s="22"/>
      <c r="N39" s="22"/>
      <c r="O39" s="22"/>
      <c r="P39" s="22"/>
    </row>
    <row r="40" spans="1:16" ht="39" customHeight="1" x14ac:dyDescent="0.15">
      <c r="A40" s="22"/>
      <c r="B40" s="35"/>
      <c r="C40" s="1178" t="s">
        <v>541</v>
      </c>
      <c r="D40" s="1179"/>
      <c r="E40" s="1180"/>
      <c r="F40" s="36">
        <v>0.08</v>
      </c>
      <c r="G40" s="37">
        <v>7.0000000000000007E-2</v>
      </c>
      <c r="H40" s="37">
        <v>0.06</v>
      </c>
      <c r="I40" s="37">
        <v>7.0000000000000007E-2</v>
      </c>
      <c r="J40" s="38">
        <v>7.0000000000000007E-2</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542</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543</v>
      </c>
      <c r="D43" s="1182"/>
      <c r="E43" s="1183"/>
      <c r="F43" s="41" t="s">
        <v>487</v>
      </c>
      <c r="G43" s="42" t="s">
        <v>487</v>
      </c>
      <c r="H43" s="42" t="s">
        <v>487</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560</v>
      </c>
      <c r="L45" s="60">
        <v>538</v>
      </c>
      <c r="M45" s="60">
        <v>415</v>
      </c>
      <c r="N45" s="60">
        <v>400</v>
      </c>
      <c r="O45" s="61">
        <v>391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127</v>
      </c>
      <c r="L48" s="64">
        <v>132</v>
      </c>
      <c r="M48" s="64">
        <v>133</v>
      </c>
      <c r="N48" s="64">
        <v>136</v>
      </c>
      <c r="O48" s="65">
        <v>136</v>
      </c>
      <c r="P48" s="48"/>
      <c r="Q48" s="48"/>
      <c r="R48" s="48"/>
      <c r="S48" s="48"/>
      <c r="T48" s="48"/>
      <c r="U48" s="48"/>
    </row>
    <row r="49" spans="1:21" ht="30.75" customHeight="1" x14ac:dyDescent="0.15">
      <c r="A49" s="48"/>
      <c r="B49" s="1196"/>
      <c r="C49" s="1197"/>
      <c r="D49" s="62"/>
      <c r="E49" s="1188" t="s">
        <v>16</v>
      </c>
      <c r="F49" s="1188"/>
      <c r="G49" s="1188"/>
      <c r="H49" s="1188"/>
      <c r="I49" s="1188"/>
      <c r="J49" s="1189"/>
      <c r="K49" s="63">
        <v>17</v>
      </c>
      <c r="L49" s="64">
        <v>17</v>
      </c>
      <c r="M49" s="64">
        <v>15</v>
      </c>
      <c r="N49" s="64">
        <v>16</v>
      </c>
      <c r="O49" s="65">
        <v>20</v>
      </c>
      <c r="P49" s="48"/>
      <c r="Q49" s="48"/>
      <c r="R49" s="48"/>
      <c r="S49" s="48"/>
      <c r="T49" s="48"/>
      <c r="U49" s="48"/>
    </row>
    <row r="50" spans="1:21" ht="30.75" customHeight="1" x14ac:dyDescent="0.15">
      <c r="A50" s="48"/>
      <c r="B50" s="1196"/>
      <c r="C50" s="1197"/>
      <c r="D50" s="62"/>
      <c r="E50" s="1188" t="s">
        <v>17</v>
      </c>
      <c r="F50" s="1188"/>
      <c r="G50" s="1188"/>
      <c r="H50" s="1188"/>
      <c r="I50" s="1188"/>
      <c r="J50" s="1189"/>
      <c r="K50" s="63">
        <v>77</v>
      </c>
      <c r="L50" s="64">
        <v>76</v>
      </c>
      <c r="M50" s="64">
        <v>75</v>
      </c>
      <c r="N50" s="64">
        <v>74</v>
      </c>
      <c r="O50" s="65">
        <v>74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487</v>
      </c>
      <c r="L51" s="64" t="s">
        <v>487</v>
      </c>
      <c r="M51" s="64" t="s">
        <v>487</v>
      </c>
      <c r="N51" s="64" t="s">
        <v>487</v>
      </c>
      <c r="O51" s="65" t="s">
        <v>487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391</v>
      </c>
      <c r="L52" s="64">
        <v>398</v>
      </c>
      <c r="M52" s="64">
        <v>393</v>
      </c>
      <c r="N52" s="64">
        <v>366</v>
      </c>
      <c r="O52" s="65">
        <v>368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390</v>
      </c>
      <c r="L53" s="69">
        <v>365</v>
      </c>
      <c r="M53" s="69">
        <v>245</v>
      </c>
      <c r="N53" s="69">
        <v>260</v>
      </c>
      <c r="O53" s="70">
        <v>253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02" t="s">
        <v>24</v>
      </c>
      <c r="C41" s="1203"/>
      <c r="D41" s="81"/>
      <c r="E41" s="1208" t="s">
        <v>25</v>
      </c>
      <c r="F41" s="1208"/>
      <c r="G41" s="1208"/>
      <c r="H41" s="1209"/>
      <c r="I41" s="82">
        <v>4377</v>
      </c>
      <c r="J41" s="83">
        <v>4211</v>
      </c>
      <c r="K41" s="83">
        <v>4096</v>
      </c>
      <c r="L41" s="83">
        <v>4042</v>
      </c>
      <c r="M41" s="84">
        <v>3891</v>
      </c>
    </row>
    <row r="42" spans="2:13" ht="27.75" customHeight="1" x14ac:dyDescent="0.15">
      <c r="B42" s="1204"/>
      <c r="C42" s="1205"/>
      <c r="D42" s="85"/>
      <c r="E42" s="1210" t="s">
        <v>26</v>
      </c>
      <c r="F42" s="1210"/>
      <c r="G42" s="1210"/>
      <c r="H42" s="1211"/>
      <c r="I42" s="86">
        <v>364</v>
      </c>
      <c r="J42" s="87">
        <v>291</v>
      </c>
      <c r="K42" s="87">
        <v>217</v>
      </c>
      <c r="L42" s="87">
        <v>144</v>
      </c>
      <c r="M42" s="88">
        <v>72</v>
      </c>
    </row>
    <row r="43" spans="2:13" ht="27.75" customHeight="1" x14ac:dyDescent="0.15">
      <c r="B43" s="1204"/>
      <c r="C43" s="1205"/>
      <c r="D43" s="85"/>
      <c r="E43" s="1210" t="s">
        <v>27</v>
      </c>
      <c r="F43" s="1210"/>
      <c r="G43" s="1210"/>
      <c r="H43" s="1211"/>
      <c r="I43" s="86">
        <v>2166</v>
      </c>
      <c r="J43" s="87">
        <v>2138</v>
      </c>
      <c r="K43" s="87">
        <v>2113</v>
      </c>
      <c r="L43" s="87">
        <v>2078</v>
      </c>
      <c r="M43" s="88">
        <v>2047</v>
      </c>
    </row>
    <row r="44" spans="2:13" ht="27.75" customHeight="1" x14ac:dyDescent="0.15">
      <c r="B44" s="1204"/>
      <c r="C44" s="1205"/>
      <c r="D44" s="85"/>
      <c r="E44" s="1210" t="s">
        <v>28</v>
      </c>
      <c r="F44" s="1210"/>
      <c r="G44" s="1210"/>
      <c r="H44" s="1211"/>
      <c r="I44" s="86">
        <v>196</v>
      </c>
      <c r="J44" s="87">
        <v>250</v>
      </c>
      <c r="K44" s="87">
        <v>281</v>
      </c>
      <c r="L44" s="87">
        <v>345</v>
      </c>
      <c r="M44" s="88">
        <v>404</v>
      </c>
    </row>
    <row r="45" spans="2:13" ht="27.75" customHeight="1" x14ac:dyDescent="0.15">
      <c r="B45" s="1204"/>
      <c r="C45" s="1205"/>
      <c r="D45" s="85"/>
      <c r="E45" s="1210" t="s">
        <v>29</v>
      </c>
      <c r="F45" s="1210"/>
      <c r="G45" s="1210"/>
      <c r="H45" s="1211"/>
      <c r="I45" s="86">
        <v>849</v>
      </c>
      <c r="J45" s="87">
        <v>837</v>
      </c>
      <c r="K45" s="87">
        <v>776</v>
      </c>
      <c r="L45" s="87">
        <v>696</v>
      </c>
      <c r="M45" s="88">
        <v>724</v>
      </c>
    </row>
    <row r="46" spans="2:13" ht="27.75" customHeight="1" x14ac:dyDescent="0.15">
      <c r="B46" s="1204"/>
      <c r="C46" s="1205"/>
      <c r="D46" s="89"/>
      <c r="E46" s="1210" t="s">
        <v>30</v>
      </c>
      <c r="F46" s="1210"/>
      <c r="G46" s="1210"/>
      <c r="H46" s="1211"/>
      <c r="I46" s="86" t="s">
        <v>487</v>
      </c>
      <c r="J46" s="87" t="s">
        <v>487</v>
      </c>
      <c r="K46" s="87" t="s">
        <v>487</v>
      </c>
      <c r="L46" s="87" t="s">
        <v>487</v>
      </c>
      <c r="M46" s="88" t="s">
        <v>487</v>
      </c>
    </row>
    <row r="47" spans="2:13" ht="27.75" customHeight="1" x14ac:dyDescent="0.15">
      <c r="B47" s="1204"/>
      <c r="C47" s="1205"/>
      <c r="D47" s="90"/>
      <c r="E47" s="1212" t="s">
        <v>31</v>
      </c>
      <c r="F47" s="1213"/>
      <c r="G47" s="1213"/>
      <c r="H47" s="1214"/>
      <c r="I47" s="86" t="s">
        <v>487</v>
      </c>
      <c r="J47" s="87" t="s">
        <v>487</v>
      </c>
      <c r="K47" s="87" t="s">
        <v>487</v>
      </c>
      <c r="L47" s="87" t="s">
        <v>487</v>
      </c>
      <c r="M47" s="88" t="s">
        <v>487</v>
      </c>
    </row>
    <row r="48" spans="2:13" ht="27.75" customHeight="1" x14ac:dyDescent="0.15">
      <c r="B48" s="1204"/>
      <c r="C48" s="1205"/>
      <c r="D48" s="85"/>
      <c r="E48" s="1210" t="s">
        <v>32</v>
      </c>
      <c r="F48" s="1210"/>
      <c r="G48" s="1210"/>
      <c r="H48" s="1211"/>
      <c r="I48" s="86" t="s">
        <v>487</v>
      </c>
      <c r="J48" s="87" t="s">
        <v>487</v>
      </c>
      <c r="K48" s="87" t="s">
        <v>487</v>
      </c>
      <c r="L48" s="87" t="s">
        <v>487</v>
      </c>
      <c r="M48" s="88" t="s">
        <v>487</v>
      </c>
    </row>
    <row r="49" spans="2:13" ht="27.75" customHeight="1" x14ac:dyDescent="0.15">
      <c r="B49" s="1206"/>
      <c r="C49" s="1207"/>
      <c r="D49" s="85"/>
      <c r="E49" s="1210" t="s">
        <v>33</v>
      </c>
      <c r="F49" s="1210"/>
      <c r="G49" s="1210"/>
      <c r="H49" s="1211"/>
      <c r="I49" s="86" t="s">
        <v>487</v>
      </c>
      <c r="J49" s="87" t="s">
        <v>487</v>
      </c>
      <c r="K49" s="87" t="s">
        <v>487</v>
      </c>
      <c r="L49" s="87" t="s">
        <v>487</v>
      </c>
      <c r="M49" s="88" t="s">
        <v>487</v>
      </c>
    </row>
    <row r="50" spans="2:13" ht="27.75" customHeight="1" x14ac:dyDescent="0.15">
      <c r="B50" s="1215" t="s">
        <v>34</v>
      </c>
      <c r="C50" s="1216"/>
      <c r="D50" s="91"/>
      <c r="E50" s="1210" t="s">
        <v>35</v>
      </c>
      <c r="F50" s="1210"/>
      <c r="G50" s="1210"/>
      <c r="H50" s="1211"/>
      <c r="I50" s="86">
        <v>1294</v>
      </c>
      <c r="J50" s="87">
        <v>1391</v>
      </c>
      <c r="K50" s="87">
        <v>1386</v>
      </c>
      <c r="L50" s="87">
        <v>1383</v>
      </c>
      <c r="M50" s="88">
        <v>1469</v>
      </c>
    </row>
    <row r="51" spans="2:13" ht="27.75" customHeight="1" x14ac:dyDescent="0.15">
      <c r="B51" s="1204"/>
      <c r="C51" s="1205"/>
      <c r="D51" s="85"/>
      <c r="E51" s="1210" t="s">
        <v>36</v>
      </c>
      <c r="F51" s="1210"/>
      <c r="G51" s="1210"/>
      <c r="H51" s="1211"/>
      <c r="I51" s="86">
        <v>3</v>
      </c>
      <c r="J51" s="87">
        <v>3</v>
      </c>
      <c r="K51" s="87">
        <v>2</v>
      </c>
      <c r="L51" s="87">
        <v>2</v>
      </c>
      <c r="M51" s="88">
        <v>1</v>
      </c>
    </row>
    <row r="52" spans="2:13" ht="27.75" customHeight="1" x14ac:dyDescent="0.15">
      <c r="B52" s="1206"/>
      <c r="C52" s="1207"/>
      <c r="D52" s="85"/>
      <c r="E52" s="1210" t="s">
        <v>37</v>
      </c>
      <c r="F52" s="1210"/>
      <c r="G52" s="1210"/>
      <c r="H52" s="1211"/>
      <c r="I52" s="86">
        <v>4651</v>
      </c>
      <c r="J52" s="87">
        <v>4633</v>
      </c>
      <c r="K52" s="87">
        <v>4608</v>
      </c>
      <c r="L52" s="87">
        <v>4717</v>
      </c>
      <c r="M52" s="88">
        <v>4699</v>
      </c>
    </row>
    <row r="53" spans="2:13" ht="27.75" customHeight="1" thickBot="1" x14ac:dyDescent="0.2">
      <c r="B53" s="1217" t="s">
        <v>38</v>
      </c>
      <c r="C53" s="1218"/>
      <c r="D53" s="92"/>
      <c r="E53" s="1219" t="s">
        <v>39</v>
      </c>
      <c r="F53" s="1219"/>
      <c r="G53" s="1219"/>
      <c r="H53" s="1220"/>
      <c r="I53" s="93">
        <v>2004</v>
      </c>
      <c r="J53" s="94">
        <v>1699</v>
      </c>
      <c r="K53" s="94">
        <v>1488</v>
      </c>
      <c r="L53" s="94">
        <v>1203</v>
      </c>
      <c r="M53" s="95">
        <v>969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election activeCell="G70" sqref="G7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44"/>
      <c r="H50" s="1245"/>
      <c r="I50" s="1245"/>
      <c r="J50" s="1246"/>
      <c r="K50" s="356" t="s">
        <v>527</v>
      </c>
      <c r="L50" s="356" t="s">
        <v>528</v>
      </c>
      <c r="M50" s="356" t="s">
        <v>529</v>
      </c>
      <c r="N50" s="356" t="s">
        <v>530</v>
      </c>
      <c r="O50" s="356" t="s">
        <v>531</v>
      </c>
    </row>
    <row r="51" spans="1:17" x14ac:dyDescent="0.15">
      <c r="B51" s="250"/>
      <c r="C51" s="246"/>
      <c r="D51" s="246"/>
      <c r="E51" s="246"/>
      <c r="F51" s="246"/>
      <c r="G51" s="1247" t="s">
        <v>562</v>
      </c>
      <c r="H51" s="1248"/>
      <c r="I51" s="1253" t="s">
        <v>563</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564</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565</v>
      </c>
      <c r="H55" s="1228"/>
      <c r="I55" s="1233" t="s">
        <v>563</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564</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35" t="s">
        <v>569</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44"/>
      <c r="H72" s="1245"/>
      <c r="I72" s="1245"/>
      <c r="J72" s="1246"/>
      <c r="K72" s="356" t="s">
        <v>527</v>
      </c>
      <c r="L72" s="356" t="s">
        <v>528</v>
      </c>
      <c r="M72" s="356" t="s">
        <v>529</v>
      </c>
      <c r="N72" s="356" t="s">
        <v>530</v>
      </c>
      <c r="O72" s="356" t="s">
        <v>531</v>
      </c>
    </row>
    <row r="73" spans="2:30" x14ac:dyDescent="0.15">
      <c r="B73" s="250"/>
      <c r="C73" s="246"/>
      <c r="D73" s="246"/>
      <c r="E73" s="246"/>
      <c r="F73" s="246"/>
      <c r="G73" s="1247" t="s">
        <v>562</v>
      </c>
      <c r="H73" s="1248"/>
      <c r="I73" s="1253" t="s">
        <v>563</v>
      </c>
      <c r="J73" s="1253"/>
      <c r="K73" s="1234">
        <v>68.7</v>
      </c>
      <c r="L73" s="1234">
        <v>57.1</v>
      </c>
      <c r="M73" s="1221">
        <v>51</v>
      </c>
      <c r="N73" s="1221">
        <v>40.200000000000003</v>
      </c>
      <c r="O73" s="1221">
        <v>31.8</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568</v>
      </c>
      <c r="J75" s="1233"/>
      <c r="K75" s="1225">
        <v>13.6</v>
      </c>
      <c r="L75" s="1225">
        <v>13.1</v>
      </c>
      <c r="M75" s="1225">
        <v>11.3</v>
      </c>
      <c r="N75" s="1225">
        <v>9.6999999999999993</v>
      </c>
      <c r="O75" s="1225">
        <v>8.4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565</v>
      </c>
      <c r="H77" s="1228"/>
      <c r="I77" s="1233" t="s">
        <v>563</v>
      </c>
      <c r="J77" s="1233"/>
      <c r="K77" s="1234">
        <v>34.299999999999997</v>
      </c>
      <c r="L77" s="1234">
        <v>24.3</v>
      </c>
      <c r="M77" s="1221">
        <v>0</v>
      </c>
      <c r="N77" s="1221">
        <v>20.2</v>
      </c>
      <c r="O77" s="1221">
        <v>38.5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568</v>
      </c>
      <c r="J79" s="1223"/>
      <c r="K79" s="1224">
        <v>10.4</v>
      </c>
      <c r="L79" s="1224">
        <v>9.8000000000000007</v>
      </c>
      <c r="M79" s="1224">
        <v>8.5</v>
      </c>
      <c r="N79" s="1224">
        <v>9.3000000000000007</v>
      </c>
      <c r="O79" s="1224">
        <v>9.1999999999999993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30" zoomScaleNormal="3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526</v>
      </c>
      <c r="G2" s="113"/>
      <c r="H2" s="114"/>
    </row>
    <row r="3" spans="1:8" x14ac:dyDescent="0.15">
      <c r="A3" s="110" t="s">
        <v>519</v>
      </c>
      <c r="B3" s="115"/>
      <c r="C3" s="116"/>
      <c r="D3" s="117">
        <v>31570</v>
      </c>
      <c r="E3" s="118"/>
      <c r="F3" s="119">
        <v>70317</v>
      </c>
      <c r="G3" s="120"/>
      <c r="H3" s="121"/>
    </row>
    <row r="4" spans="1:8" x14ac:dyDescent="0.15">
      <c r="A4" s="122"/>
      <c r="B4" s="123"/>
      <c r="C4" s="124"/>
      <c r="D4" s="125">
        <v>16978</v>
      </c>
      <c r="E4" s="126"/>
      <c r="F4" s="127">
        <v>35725</v>
      </c>
      <c r="G4" s="128"/>
      <c r="H4" s="129"/>
    </row>
    <row r="5" spans="1:8" x14ac:dyDescent="0.15">
      <c r="A5" s="110" t="s">
        <v>521</v>
      </c>
      <c r="B5" s="115"/>
      <c r="C5" s="116"/>
      <c r="D5" s="117">
        <v>50065</v>
      </c>
      <c r="E5" s="118"/>
      <c r="F5" s="119">
        <v>105751</v>
      </c>
      <c r="G5" s="120"/>
      <c r="H5" s="121"/>
    </row>
    <row r="6" spans="1:8" x14ac:dyDescent="0.15">
      <c r="A6" s="122"/>
      <c r="B6" s="123"/>
      <c r="C6" s="124"/>
      <c r="D6" s="125">
        <v>27955</v>
      </c>
      <c r="E6" s="126"/>
      <c r="F6" s="127">
        <v>49969</v>
      </c>
      <c r="G6" s="128"/>
      <c r="H6" s="129"/>
    </row>
    <row r="7" spans="1:8" x14ac:dyDescent="0.15">
      <c r="A7" s="110" t="s">
        <v>522</v>
      </c>
      <c r="B7" s="115"/>
      <c r="C7" s="116"/>
      <c r="D7" s="117">
        <v>57736</v>
      </c>
      <c r="E7" s="118"/>
      <c r="F7" s="119">
        <v>158564</v>
      </c>
      <c r="G7" s="120"/>
      <c r="H7" s="121"/>
    </row>
    <row r="8" spans="1:8" x14ac:dyDescent="0.15">
      <c r="A8" s="122"/>
      <c r="B8" s="123"/>
      <c r="C8" s="124"/>
      <c r="D8" s="125">
        <v>39375</v>
      </c>
      <c r="E8" s="126"/>
      <c r="F8" s="127">
        <v>48412</v>
      </c>
      <c r="G8" s="128"/>
      <c r="H8" s="129"/>
    </row>
    <row r="9" spans="1:8" x14ac:dyDescent="0.15">
      <c r="A9" s="110" t="s">
        <v>523</v>
      </c>
      <c r="B9" s="115"/>
      <c r="C9" s="116"/>
      <c r="D9" s="117">
        <v>32116</v>
      </c>
      <c r="E9" s="118"/>
      <c r="F9" s="119">
        <v>106092</v>
      </c>
      <c r="G9" s="120"/>
      <c r="H9" s="121"/>
    </row>
    <row r="10" spans="1:8" x14ac:dyDescent="0.15">
      <c r="A10" s="122"/>
      <c r="B10" s="123"/>
      <c r="C10" s="124"/>
      <c r="D10" s="125">
        <v>25617</v>
      </c>
      <c r="E10" s="126"/>
      <c r="F10" s="127">
        <v>44299</v>
      </c>
      <c r="G10" s="128"/>
      <c r="H10" s="129"/>
    </row>
    <row r="11" spans="1:8" x14ac:dyDescent="0.15">
      <c r="A11" s="110" t="s">
        <v>524</v>
      </c>
      <c r="B11" s="115"/>
      <c r="C11" s="116"/>
      <c r="D11" s="117">
        <v>39082</v>
      </c>
      <c r="E11" s="118"/>
      <c r="F11" s="119">
        <v>78903</v>
      </c>
      <c r="G11" s="120"/>
      <c r="H11" s="121"/>
    </row>
    <row r="12" spans="1:8" x14ac:dyDescent="0.15">
      <c r="A12" s="122"/>
      <c r="B12" s="123"/>
      <c r="C12" s="130"/>
      <c r="D12" s="125">
        <v>30387</v>
      </c>
      <c r="E12" s="126"/>
      <c r="F12" s="127">
        <v>49201</v>
      </c>
      <c r="G12" s="128"/>
      <c r="H12" s="129"/>
    </row>
    <row r="13" spans="1:8" x14ac:dyDescent="0.15">
      <c r="A13" s="110"/>
      <c r="B13" s="115"/>
      <c r="C13" s="131"/>
      <c r="D13" s="132">
        <v>42114</v>
      </c>
      <c r="E13" s="133"/>
      <c r="F13" s="134">
        <v>103925</v>
      </c>
      <c r="G13" s="135"/>
      <c r="H13" s="121"/>
    </row>
    <row r="14" spans="1:8" x14ac:dyDescent="0.15">
      <c r="A14" s="122"/>
      <c r="B14" s="123"/>
      <c r="C14" s="124"/>
      <c r="D14" s="125">
        <v>28062</v>
      </c>
      <c r="E14" s="126"/>
      <c r="F14" s="127">
        <v>45521</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27.21</v>
      </c>
      <c r="C19" s="136">
        <f>ROUND(VALUE(SUBSTITUTE(実質収支比率等に係る経年分析!G$48,"▲","-")),2)</f>
        <v>20.21</v>
      </c>
      <c r="D19" s="136">
        <f>ROUND(VALUE(SUBSTITUTE(実質収支比率等に係る経年分析!H$48,"▲","-")),2)</f>
        <v>18.14</v>
      </c>
      <c r="E19" s="136">
        <f>ROUND(VALUE(SUBSTITUTE(実質収支比率等に係る経年分析!I$48,"▲","-")),2)</f>
        <v>23.82</v>
      </c>
      <c r="F19" s="136">
        <f>ROUND(VALUE(SUBSTITUTE(実質収支比率等に係る経年分析!J$48,"▲","-")),2)</f>
        <v>22.22</v>
      </c>
    </row>
    <row r="20" spans="1:11" x14ac:dyDescent="0.15">
      <c r="A20" s="136" t="s">
        <v>44</v>
      </c>
      <c r="B20" s="136">
        <f>ROUND(VALUE(SUBSTITUTE(実質収支比率等に係る経年分析!F$47,"▲","-")),2)</f>
        <v>20.82</v>
      </c>
      <c r="C20" s="136">
        <f>ROUND(VALUE(SUBSTITUTE(実質収支比率等に係る経年分析!G$47,"▲","-")),2)</f>
        <v>22.91</v>
      </c>
      <c r="D20" s="136">
        <f>ROUND(VALUE(SUBSTITUTE(実質収支比率等に係る経年分析!H$47,"▲","-")),2)</f>
        <v>24.27</v>
      </c>
      <c r="E20" s="136">
        <f>ROUND(VALUE(SUBSTITUTE(実質収支比率等に係る経年分析!I$47,"▲","-")),2)</f>
        <v>22.55</v>
      </c>
      <c r="F20" s="136">
        <f>ROUND(VALUE(SUBSTITUTE(実質収支比率等に係る経年分析!J$47,"▲","-")),2)</f>
        <v>20.71</v>
      </c>
    </row>
    <row r="21" spans="1:11" x14ac:dyDescent="0.15">
      <c r="A21" s="136" t="s">
        <v>45</v>
      </c>
      <c r="B21" s="136">
        <f>IF(ISNUMBER(VALUE(SUBSTITUTE(実質収支比率等に係る経年分析!F$49,"▲","-"))),ROUND(VALUE(SUBSTITUTE(実質収支比率等に係る経年分析!F$49,"▲","-")),2),NA())</f>
        <v>8.23</v>
      </c>
      <c r="C21" s="136">
        <f>IF(ISNUMBER(VALUE(SUBSTITUTE(実質収支比率等に係る経年分析!G$49,"▲","-"))),ROUND(VALUE(SUBSTITUTE(実質収支比率等に係る経年分析!G$49,"▲","-")),2),NA())</f>
        <v>-2.98</v>
      </c>
      <c r="D21" s="136">
        <f>IF(ISNUMBER(VALUE(SUBSTITUTE(実質収支比率等に係る経年分析!H$49,"▲","-"))),ROUND(VALUE(SUBSTITUTE(実質収支比率等に係る経年分析!H$49,"▲","-")),2),NA())</f>
        <v>-1.56</v>
      </c>
      <c r="E21" s="136">
        <f>IF(ISNUMBER(VALUE(SUBSTITUTE(実質収支比率等に係る経年分析!I$49,"▲","-"))),ROUND(VALUE(SUBSTITUTE(実質収支比率等に係る経年分析!I$49,"▲","-")),2),NA())</f>
        <v>4.62</v>
      </c>
      <c r="F21" s="136">
        <f>IF(ISNUMBER(VALUE(SUBSTITUTE(実質収支比率等に係る経年分析!J$49,"▲","-"))),ROUND(VALUE(SUBSTITUTE(実質収支比率等に係る経年分析!J$49,"▲","-")),2),NA())</f>
        <v>-2.66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奨学金貸与費特別会計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0.28999999999999998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0.28999999999999998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0.27</v>
      </c>
    </row>
    <row r="33" spans="1:16" x14ac:dyDescent="0.15">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1.94</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4.4000000000000004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3.52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27.13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20.16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18.05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23.72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22.14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391</v>
      </c>
      <c r="E42" s="138"/>
      <c r="F42" s="138"/>
      <c r="G42" s="138">
        <f>'実質公債費比率（分子）の構造'!L$52</f>
        <v>398</v>
      </c>
      <c r="H42" s="138"/>
      <c r="I42" s="138"/>
      <c r="J42" s="138">
        <f>'実質公債費比率（分子）の構造'!M$52</f>
        <v>393</v>
      </c>
      <c r="K42" s="138"/>
      <c r="L42" s="138"/>
      <c r="M42" s="138">
        <f>'実質公債費比率（分子）の構造'!N$52</f>
        <v>366</v>
      </c>
      <c r="N42" s="138"/>
      <c r="O42" s="138"/>
      <c r="P42" s="138">
        <f>'実質公債費比率（分子）の構造'!O$52</f>
        <v>368</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77</v>
      </c>
      <c r="C44" s="138"/>
      <c r="D44" s="138"/>
      <c r="E44" s="138">
        <f>'実質公債費比率（分子）の構造'!L$50</f>
        <v>76</v>
      </c>
      <c r="F44" s="138"/>
      <c r="G44" s="138"/>
      <c r="H44" s="138">
        <f>'実質公債費比率（分子）の構造'!M$50</f>
        <v>75</v>
      </c>
      <c r="I44" s="138"/>
      <c r="J44" s="138"/>
      <c r="K44" s="138">
        <f>'実質公債費比率（分子）の構造'!N$50</f>
        <v>74</v>
      </c>
      <c r="L44" s="138"/>
      <c r="M44" s="138"/>
      <c r="N44" s="138">
        <f>'実質公債費比率（分子）の構造'!O$50</f>
        <v>74</v>
      </c>
      <c r="O44" s="138"/>
      <c r="P44" s="138"/>
    </row>
    <row r="45" spans="1:16" x14ac:dyDescent="0.15">
      <c r="A45" s="138" t="s">
        <v>55</v>
      </c>
      <c r="B45" s="138">
        <f>'実質公債費比率（分子）の構造'!K$49</f>
        <v>17</v>
      </c>
      <c r="C45" s="138"/>
      <c r="D45" s="138"/>
      <c r="E45" s="138">
        <f>'実質公債費比率（分子）の構造'!L$49</f>
        <v>17</v>
      </c>
      <c r="F45" s="138"/>
      <c r="G45" s="138"/>
      <c r="H45" s="138">
        <f>'実質公債費比率（分子）の構造'!M$49</f>
        <v>15</v>
      </c>
      <c r="I45" s="138"/>
      <c r="J45" s="138"/>
      <c r="K45" s="138">
        <f>'実質公債費比率（分子）の構造'!N$49</f>
        <v>16</v>
      </c>
      <c r="L45" s="138"/>
      <c r="M45" s="138"/>
      <c r="N45" s="138">
        <f>'実質公債費比率（分子）の構造'!O$49</f>
        <v>20</v>
      </c>
      <c r="O45" s="138"/>
      <c r="P45" s="138"/>
    </row>
    <row r="46" spans="1:16" x14ac:dyDescent="0.15">
      <c r="A46" s="138" t="s">
        <v>56</v>
      </c>
      <c r="B46" s="138">
        <f>'実質公債費比率（分子）の構造'!K$48</f>
        <v>127</v>
      </c>
      <c r="C46" s="138"/>
      <c r="D46" s="138"/>
      <c r="E46" s="138">
        <f>'実質公債費比率（分子）の構造'!L$48</f>
        <v>132</v>
      </c>
      <c r="F46" s="138"/>
      <c r="G46" s="138"/>
      <c r="H46" s="138">
        <f>'実質公債費比率（分子）の構造'!M$48</f>
        <v>133</v>
      </c>
      <c r="I46" s="138"/>
      <c r="J46" s="138"/>
      <c r="K46" s="138">
        <f>'実質公債費比率（分子）の構造'!N$48</f>
        <v>136</v>
      </c>
      <c r="L46" s="138"/>
      <c r="M46" s="138"/>
      <c r="N46" s="138">
        <f>'実質公債費比率（分子）の構造'!O$48</f>
        <v>136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560</v>
      </c>
      <c r="C49" s="138"/>
      <c r="D49" s="138"/>
      <c r="E49" s="138">
        <f>'実質公債費比率（分子）の構造'!L$45</f>
        <v>538</v>
      </c>
      <c r="F49" s="138"/>
      <c r="G49" s="138"/>
      <c r="H49" s="138">
        <f>'実質公債費比率（分子）の構造'!M$45</f>
        <v>415</v>
      </c>
      <c r="I49" s="138"/>
      <c r="J49" s="138"/>
      <c r="K49" s="138">
        <f>'実質公債費比率（分子）の構造'!N$45</f>
        <v>400</v>
      </c>
      <c r="L49" s="138"/>
      <c r="M49" s="138"/>
      <c r="N49" s="138">
        <f>'実質公債費比率（分子）の構造'!O$45</f>
        <v>391</v>
      </c>
      <c r="O49" s="138"/>
      <c r="P49" s="138"/>
    </row>
    <row r="50" spans="1:16" x14ac:dyDescent="0.15">
      <c r="A50" s="138" t="s">
        <v>60</v>
      </c>
      <c r="B50" s="138" t="e">
        <f>NA()</f>
        <v>#N/A</v>
      </c>
      <c r="C50" s="138">
        <f>IF(ISNUMBER('実質公債費比率（分子）の構造'!K$53),'実質公債費比率（分子）の構造'!K$53,NA())</f>
        <v>390</v>
      </c>
      <c r="D50" s="138" t="e">
        <f>NA()</f>
        <v>#N/A</v>
      </c>
      <c r="E50" s="138" t="e">
        <f>NA()</f>
        <v>#N/A</v>
      </c>
      <c r="F50" s="138">
        <f>IF(ISNUMBER('実質公債費比率（分子）の構造'!L$53),'実質公債費比率（分子）の構造'!L$53,NA())</f>
        <v>365</v>
      </c>
      <c r="G50" s="138" t="e">
        <f>NA()</f>
        <v>#N/A</v>
      </c>
      <c r="H50" s="138" t="e">
        <f>NA()</f>
        <v>#N/A</v>
      </c>
      <c r="I50" s="138">
        <f>IF(ISNUMBER('実質公債費比率（分子）の構造'!M$53),'実質公債費比率（分子）の構造'!M$53,NA())</f>
        <v>245</v>
      </c>
      <c r="J50" s="138" t="e">
        <f>NA()</f>
        <v>#N/A</v>
      </c>
      <c r="K50" s="138" t="e">
        <f>NA()</f>
        <v>#N/A</v>
      </c>
      <c r="L50" s="138">
        <f>IF(ISNUMBER('実質公債費比率（分子）の構造'!N$53),'実質公債費比率（分子）の構造'!N$53,NA())</f>
        <v>260</v>
      </c>
      <c r="M50" s="138" t="e">
        <f>NA()</f>
        <v>#N/A</v>
      </c>
      <c r="N50" s="138" t="e">
        <f>NA()</f>
        <v>#N/A</v>
      </c>
      <c r="O50" s="138">
        <f>IF(ISNUMBER('実質公債費比率（分子）の構造'!O$53),'実質公債費比率（分子）の構造'!O$53,NA())</f>
        <v>253</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4651</v>
      </c>
      <c r="E56" s="137"/>
      <c r="F56" s="137"/>
      <c r="G56" s="137">
        <f>'将来負担比率（分子）の構造'!J$52</f>
        <v>4633</v>
      </c>
      <c r="H56" s="137"/>
      <c r="I56" s="137"/>
      <c r="J56" s="137">
        <f>'将来負担比率（分子）の構造'!K$52</f>
        <v>4608</v>
      </c>
      <c r="K56" s="137"/>
      <c r="L56" s="137"/>
      <c r="M56" s="137">
        <f>'将来負担比率（分子）の構造'!L$52</f>
        <v>4717</v>
      </c>
      <c r="N56" s="137"/>
      <c r="O56" s="137"/>
      <c r="P56" s="137">
        <f>'将来負担比率（分子）の構造'!M$52</f>
        <v>4699</v>
      </c>
    </row>
    <row r="57" spans="1:16" x14ac:dyDescent="0.15">
      <c r="A57" s="137" t="s">
        <v>36</v>
      </c>
      <c r="B57" s="137"/>
      <c r="C57" s="137"/>
      <c r="D57" s="137">
        <f>'将来負担比率（分子）の構造'!I$51</f>
        <v>3</v>
      </c>
      <c r="E57" s="137"/>
      <c r="F57" s="137"/>
      <c r="G57" s="137">
        <f>'将来負担比率（分子）の構造'!J$51</f>
        <v>3</v>
      </c>
      <c r="H57" s="137"/>
      <c r="I57" s="137"/>
      <c r="J57" s="137">
        <f>'将来負担比率（分子）の構造'!K$51</f>
        <v>2</v>
      </c>
      <c r="K57" s="137"/>
      <c r="L57" s="137"/>
      <c r="M57" s="137">
        <f>'将来負担比率（分子）の構造'!L$51</f>
        <v>2</v>
      </c>
      <c r="N57" s="137"/>
      <c r="O57" s="137"/>
      <c r="P57" s="137">
        <f>'将来負担比率（分子）の構造'!M$51</f>
        <v>1</v>
      </c>
    </row>
    <row r="58" spans="1:16" x14ac:dyDescent="0.15">
      <c r="A58" s="137" t="s">
        <v>35</v>
      </c>
      <c r="B58" s="137"/>
      <c r="C58" s="137"/>
      <c r="D58" s="137">
        <f>'将来負担比率（分子）の構造'!I$50</f>
        <v>1294</v>
      </c>
      <c r="E58" s="137"/>
      <c r="F58" s="137"/>
      <c r="G58" s="137">
        <f>'将来負担比率（分子）の構造'!J$50</f>
        <v>1391</v>
      </c>
      <c r="H58" s="137"/>
      <c r="I58" s="137"/>
      <c r="J58" s="137">
        <f>'将来負担比率（分子）の構造'!K$50</f>
        <v>1386</v>
      </c>
      <c r="K58" s="137"/>
      <c r="L58" s="137"/>
      <c r="M58" s="137">
        <f>'将来負担比率（分子）の構造'!L$50</f>
        <v>1383</v>
      </c>
      <c r="N58" s="137"/>
      <c r="O58" s="137"/>
      <c r="P58" s="137">
        <f>'将来負担比率（分子）の構造'!M$50</f>
        <v>1469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849</v>
      </c>
      <c r="C62" s="137"/>
      <c r="D62" s="137"/>
      <c r="E62" s="137">
        <f>'将来負担比率（分子）の構造'!J$45</f>
        <v>837</v>
      </c>
      <c r="F62" s="137"/>
      <c r="G62" s="137"/>
      <c r="H62" s="137">
        <f>'将来負担比率（分子）の構造'!K$45</f>
        <v>776</v>
      </c>
      <c r="I62" s="137"/>
      <c r="J62" s="137"/>
      <c r="K62" s="137">
        <f>'将来負担比率（分子）の構造'!L$45</f>
        <v>696</v>
      </c>
      <c r="L62" s="137"/>
      <c r="M62" s="137"/>
      <c r="N62" s="137">
        <f>'将来負担比率（分子）の構造'!M$45</f>
        <v>724</v>
      </c>
      <c r="O62" s="137"/>
      <c r="P62" s="137"/>
    </row>
    <row r="63" spans="1:16" x14ac:dyDescent="0.15">
      <c r="A63" s="137" t="s">
        <v>28</v>
      </c>
      <c r="B63" s="137">
        <f>'将来負担比率（分子）の構造'!I$44</f>
        <v>196</v>
      </c>
      <c r="C63" s="137"/>
      <c r="D63" s="137"/>
      <c r="E63" s="137">
        <f>'将来負担比率（分子）の構造'!J$44</f>
        <v>250</v>
      </c>
      <c r="F63" s="137"/>
      <c r="G63" s="137"/>
      <c r="H63" s="137">
        <f>'将来負担比率（分子）の構造'!K$44</f>
        <v>281</v>
      </c>
      <c r="I63" s="137"/>
      <c r="J63" s="137"/>
      <c r="K63" s="137">
        <f>'将来負担比率（分子）の構造'!L$44</f>
        <v>345</v>
      </c>
      <c r="L63" s="137"/>
      <c r="M63" s="137"/>
      <c r="N63" s="137">
        <f>'将来負担比率（分子）の構造'!M$44</f>
        <v>404</v>
      </c>
      <c r="O63" s="137"/>
      <c r="P63" s="137"/>
    </row>
    <row r="64" spans="1:16" x14ac:dyDescent="0.15">
      <c r="A64" s="137" t="s">
        <v>27</v>
      </c>
      <c r="B64" s="137">
        <f>'将来負担比率（分子）の構造'!I$43</f>
        <v>2166</v>
      </c>
      <c r="C64" s="137"/>
      <c r="D64" s="137"/>
      <c r="E64" s="137">
        <f>'将来負担比率（分子）の構造'!J$43</f>
        <v>2138</v>
      </c>
      <c r="F64" s="137"/>
      <c r="G64" s="137"/>
      <c r="H64" s="137">
        <f>'将来負担比率（分子）の構造'!K$43</f>
        <v>2113</v>
      </c>
      <c r="I64" s="137"/>
      <c r="J64" s="137"/>
      <c r="K64" s="137">
        <f>'将来負担比率（分子）の構造'!L$43</f>
        <v>2078</v>
      </c>
      <c r="L64" s="137"/>
      <c r="M64" s="137"/>
      <c r="N64" s="137">
        <f>'将来負担比率（分子）の構造'!M$43</f>
        <v>2047</v>
      </c>
      <c r="O64" s="137"/>
      <c r="P64" s="137"/>
    </row>
    <row r="65" spans="1:16" x14ac:dyDescent="0.15">
      <c r="A65" s="137" t="s">
        <v>26</v>
      </c>
      <c r="B65" s="137">
        <f>'将来負担比率（分子）の構造'!I$42</f>
        <v>364</v>
      </c>
      <c r="C65" s="137"/>
      <c r="D65" s="137"/>
      <c r="E65" s="137">
        <f>'将来負担比率（分子）の構造'!J$42</f>
        <v>291</v>
      </c>
      <c r="F65" s="137"/>
      <c r="G65" s="137"/>
      <c r="H65" s="137">
        <f>'将来負担比率（分子）の構造'!K$42</f>
        <v>217</v>
      </c>
      <c r="I65" s="137"/>
      <c r="J65" s="137"/>
      <c r="K65" s="137">
        <f>'将来負担比率（分子）の構造'!L$42</f>
        <v>144</v>
      </c>
      <c r="L65" s="137"/>
      <c r="M65" s="137"/>
      <c r="N65" s="137">
        <f>'将来負担比率（分子）の構造'!M$42</f>
        <v>72</v>
      </c>
      <c r="O65" s="137"/>
      <c r="P65" s="137"/>
    </row>
    <row r="66" spans="1:16" x14ac:dyDescent="0.15">
      <c r="A66" s="137" t="s">
        <v>25</v>
      </c>
      <c r="B66" s="137">
        <f>'将来負担比率（分子）の構造'!I$41</f>
        <v>4377</v>
      </c>
      <c r="C66" s="137"/>
      <c r="D66" s="137"/>
      <c r="E66" s="137">
        <f>'将来負担比率（分子）の構造'!J$41</f>
        <v>4211</v>
      </c>
      <c r="F66" s="137"/>
      <c r="G66" s="137"/>
      <c r="H66" s="137">
        <f>'将来負担比率（分子）の構造'!K$41</f>
        <v>4096</v>
      </c>
      <c r="I66" s="137"/>
      <c r="J66" s="137"/>
      <c r="K66" s="137">
        <f>'将来負担比率（分子）の構造'!L$41</f>
        <v>4042</v>
      </c>
      <c r="L66" s="137"/>
      <c r="M66" s="137"/>
      <c r="N66" s="137">
        <f>'将来負担比率（分子）の構造'!M$41</f>
        <v>3891</v>
      </c>
      <c r="O66" s="137"/>
      <c r="P66" s="137"/>
    </row>
    <row r="67" spans="1:16" x14ac:dyDescent="0.15">
      <c r="A67" s="137" t="s">
        <v>64</v>
      </c>
      <c r="B67" s="137" t="e">
        <f>NA()</f>
        <v>#N/A</v>
      </c>
      <c r="C67" s="137">
        <f>IF(ISNUMBER('将来負担比率（分子）の構造'!I$53), IF('将来負担比率（分子）の構造'!I$53 &lt; 0, 0, '将来負担比率（分子）の構造'!I$53), NA())</f>
        <v>2004</v>
      </c>
      <c r="D67" s="137" t="e">
        <f>NA()</f>
        <v>#N/A</v>
      </c>
      <c r="E67" s="137" t="e">
        <f>NA()</f>
        <v>#N/A</v>
      </c>
      <c r="F67" s="137">
        <f>IF(ISNUMBER('将来負担比率（分子）の構造'!J$53), IF('将来負担比率（分子）の構造'!J$53 &lt; 0, 0, '将来負担比率（分子）の構造'!J$53), NA())</f>
        <v>1699</v>
      </c>
      <c r="G67" s="137" t="e">
        <f>NA()</f>
        <v>#N/A</v>
      </c>
      <c r="H67" s="137" t="e">
        <f>NA()</f>
        <v>#N/A</v>
      </c>
      <c r="I67" s="137">
        <f>IF(ISNUMBER('将来負担比率（分子）の構造'!K$53), IF('将来負担比率（分子）の構造'!K$53 &lt; 0, 0, '将来負担比率（分子）の構造'!K$53), NA())</f>
        <v>1488</v>
      </c>
      <c r="J67" s="137" t="e">
        <f>NA()</f>
        <v>#N/A</v>
      </c>
      <c r="K67" s="137" t="e">
        <f>NA()</f>
        <v>#N/A</v>
      </c>
      <c r="L67" s="137">
        <f>IF(ISNUMBER('将来負担比率（分子）の構造'!L$53), IF('将来負担比率（分子）の構造'!L$53 &lt; 0, 0, '将来負担比率（分子）の構造'!L$53), NA())</f>
        <v>1203</v>
      </c>
      <c r="M67" s="137" t="e">
        <f>NA()</f>
        <v>#N/A</v>
      </c>
      <c r="N67" s="137" t="e">
        <f>NA()</f>
        <v>#N/A</v>
      </c>
      <c r="O67" s="137">
        <f>IF(ISNUMBER('将来負担比率（分子）の構造'!M$53), IF('将来負担比率（分子）の構造'!M$53 &lt; 0, 0, '将来負担比率（分子）の構造'!M$53), NA())</f>
        <v>969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2274825</v>
      </c>
      <c r="S5" s="615"/>
      <c r="T5" s="615"/>
      <c r="U5" s="615"/>
      <c r="V5" s="615"/>
      <c r="W5" s="615"/>
      <c r="X5" s="615"/>
      <c r="Y5" s="616"/>
      <c r="Z5" s="617">
        <v>38.5</v>
      </c>
      <c r="AA5" s="617"/>
      <c r="AB5" s="617"/>
      <c r="AC5" s="617"/>
      <c r="AD5" s="618">
        <v>2274825</v>
      </c>
      <c r="AE5" s="618"/>
      <c r="AF5" s="618"/>
      <c r="AG5" s="618"/>
      <c r="AH5" s="618"/>
      <c r="AI5" s="618"/>
      <c r="AJ5" s="618"/>
      <c r="AK5" s="618"/>
      <c r="AL5" s="619">
        <v>67.2</v>
      </c>
      <c r="AM5" s="620"/>
      <c r="AN5" s="620"/>
      <c r="AO5" s="621"/>
      <c r="AP5" s="611" t="s">
        <v>209</v>
      </c>
      <c r="AQ5" s="612"/>
      <c r="AR5" s="612"/>
      <c r="AS5" s="612"/>
      <c r="AT5" s="612"/>
      <c r="AU5" s="612"/>
      <c r="AV5" s="612"/>
      <c r="AW5" s="612"/>
      <c r="AX5" s="612"/>
      <c r="AY5" s="612"/>
      <c r="AZ5" s="612"/>
      <c r="BA5" s="612"/>
      <c r="BB5" s="612"/>
      <c r="BC5" s="612"/>
      <c r="BD5" s="612"/>
      <c r="BE5" s="612"/>
      <c r="BF5" s="613"/>
      <c r="BG5" s="625">
        <v>2273081</v>
      </c>
      <c r="BH5" s="626"/>
      <c r="BI5" s="626"/>
      <c r="BJ5" s="626"/>
      <c r="BK5" s="626"/>
      <c r="BL5" s="626"/>
      <c r="BM5" s="626"/>
      <c r="BN5" s="627"/>
      <c r="BO5" s="628">
        <v>99.9</v>
      </c>
      <c r="BP5" s="628"/>
      <c r="BQ5" s="628"/>
      <c r="BR5" s="628"/>
      <c r="BS5" s="629">
        <v>121015</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71884</v>
      </c>
      <c r="S6" s="626"/>
      <c r="T6" s="626"/>
      <c r="U6" s="626"/>
      <c r="V6" s="626"/>
      <c r="W6" s="626"/>
      <c r="X6" s="626"/>
      <c r="Y6" s="627"/>
      <c r="Z6" s="628">
        <v>1.2</v>
      </c>
      <c r="AA6" s="628"/>
      <c r="AB6" s="628"/>
      <c r="AC6" s="628"/>
      <c r="AD6" s="629">
        <v>71884</v>
      </c>
      <c r="AE6" s="629"/>
      <c r="AF6" s="629"/>
      <c r="AG6" s="629"/>
      <c r="AH6" s="629"/>
      <c r="AI6" s="629"/>
      <c r="AJ6" s="629"/>
      <c r="AK6" s="629"/>
      <c r="AL6" s="630">
        <v>2.1</v>
      </c>
      <c r="AM6" s="631"/>
      <c r="AN6" s="631"/>
      <c r="AO6" s="632"/>
      <c r="AP6" s="622" t="s">
        <v>214</v>
      </c>
      <c r="AQ6" s="623"/>
      <c r="AR6" s="623"/>
      <c r="AS6" s="623"/>
      <c r="AT6" s="623"/>
      <c r="AU6" s="623"/>
      <c r="AV6" s="623"/>
      <c r="AW6" s="623"/>
      <c r="AX6" s="623"/>
      <c r="AY6" s="623"/>
      <c r="AZ6" s="623"/>
      <c r="BA6" s="623"/>
      <c r="BB6" s="623"/>
      <c r="BC6" s="623"/>
      <c r="BD6" s="623"/>
      <c r="BE6" s="623"/>
      <c r="BF6" s="624"/>
      <c r="BG6" s="625">
        <v>2273081</v>
      </c>
      <c r="BH6" s="626"/>
      <c r="BI6" s="626"/>
      <c r="BJ6" s="626"/>
      <c r="BK6" s="626"/>
      <c r="BL6" s="626"/>
      <c r="BM6" s="626"/>
      <c r="BN6" s="627"/>
      <c r="BO6" s="628">
        <v>99.9</v>
      </c>
      <c r="BP6" s="628"/>
      <c r="BQ6" s="628"/>
      <c r="BR6" s="628"/>
      <c r="BS6" s="629">
        <v>121015</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89198</v>
      </c>
      <c r="CS6" s="626"/>
      <c r="CT6" s="626"/>
      <c r="CU6" s="626"/>
      <c r="CV6" s="626"/>
      <c r="CW6" s="626"/>
      <c r="CX6" s="626"/>
      <c r="CY6" s="627"/>
      <c r="CZ6" s="628">
        <v>1.8</v>
      </c>
      <c r="DA6" s="628"/>
      <c r="DB6" s="628"/>
      <c r="DC6" s="628"/>
      <c r="DD6" s="634" t="s">
        <v>216</v>
      </c>
      <c r="DE6" s="626"/>
      <c r="DF6" s="626"/>
      <c r="DG6" s="626"/>
      <c r="DH6" s="626"/>
      <c r="DI6" s="626"/>
      <c r="DJ6" s="626"/>
      <c r="DK6" s="626"/>
      <c r="DL6" s="626"/>
      <c r="DM6" s="626"/>
      <c r="DN6" s="626"/>
      <c r="DO6" s="626"/>
      <c r="DP6" s="627"/>
      <c r="DQ6" s="634">
        <v>89198</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1111</v>
      </c>
      <c r="S7" s="626"/>
      <c r="T7" s="626"/>
      <c r="U7" s="626"/>
      <c r="V7" s="626"/>
      <c r="W7" s="626"/>
      <c r="X7" s="626"/>
      <c r="Y7" s="627"/>
      <c r="Z7" s="628">
        <v>0</v>
      </c>
      <c r="AA7" s="628"/>
      <c r="AB7" s="628"/>
      <c r="AC7" s="628"/>
      <c r="AD7" s="629">
        <v>1111</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1199636</v>
      </c>
      <c r="BH7" s="626"/>
      <c r="BI7" s="626"/>
      <c r="BJ7" s="626"/>
      <c r="BK7" s="626"/>
      <c r="BL7" s="626"/>
      <c r="BM7" s="626"/>
      <c r="BN7" s="627"/>
      <c r="BO7" s="628">
        <v>52.7</v>
      </c>
      <c r="BP7" s="628"/>
      <c r="BQ7" s="628"/>
      <c r="BR7" s="628"/>
      <c r="BS7" s="629">
        <v>121015</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988987</v>
      </c>
      <c r="CS7" s="626"/>
      <c r="CT7" s="626"/>
      <c r="CU7" s="626"/>
      <c r="CV7" s="626"/>
      <c r="CW7" s="626"/>
      <c r="CX7" s="626"/>
      <c r="CY7" s="627"/>
      <c r="CZ7" s="628">
        <v>19.399999999999999</v>
      </c>
      <c r="DA7" s="628"/>
      <c r="DB7" s="628"/>
      <c r="DC7" s="628"/>
      <c r="DD7" s="634">
        <v>32249</v>
      </c>
      <c r="DE7" s="626"/>
      <c r="DF7" s="626"/>
      <c r="DG7" s="626"/>
      <c r="DH7" s="626"/>
      <c r="DI7" s="626"/>
      <c r="DJ7" s="626"/>
      <c r="DK7" s="626"/>
      <c r="DL7" s="626"/>
      <c r="DM7" s="626"/>
      <c r="DN7" s="626"/>
      <c r="DO7" s="626"/>
      <c r="DP7" s="627"/>
      <c r="DQ7" s="634">
        <v>922120</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4270</v>
      </c>
      <c r="S8" s="626"/>
      <c r="T8" s="626"/>
      <c r="U8" s="626"/>
      <c r="V8" s="626"/>
      <c r="W8" s="626"/>
      <c r="X8" s="626"/>
      <c r="Y8" s="627"/>
      <c r="Z8" s="628">
        <v>0.1</v>
      </c>
      <c r="AA8" s="628"/>
      <c r="AB8" s="628"/>
      <c r="AC8" s="628"/>
      <c r="AD8" s="629">
        <v>4270</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20982</v>
      </c>
      <c r="BH8" s="626"/>
      <c r="BI8" s="626"/>
      <c r="BJ8" s="626"/>
      <c r="BK8" s="626"/>
      <c r="BL8" s="626"/>
      <c r="BM8" s="626"/>
      <c r="BN8" s="627"/>
      <c r="BO8" s="628">
        <v>0.9</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1397551</v>
      </c>
      <c r="CS8" s="626"/>
      <c r="CT8" s="626"/>
      <c r="CU8" s="626"/>
      <c r="CV8" s="626"/>
      <c r="CW8" s="626"/>
      <c r="CX8" s="626"/>
      <c r="CY8" s="627"/>
      <c r="CZ8" s="628">
        <v>27.5</v>
      </c>
      <c r="DA8" s="628"/>
      <c r="DB8" s="628"/>
      <c r="DC8" s="628"/>
      <c r="DD8" s="634" t="s">
        <v>216</v>
      </c>
      <c r="DE8" s="626"/>
      <c r="DF8" s="626"/>
      <c r="DG8" s="626"/>
      <c r="DH8" s="626"/>
      <c r="DI8" s="626"/>
      <c r="DJ8" s="626"/>
      <c r="DK8" s="626"/>
      <c r="DL8" s="626"/>
      <c r="DM8" s="626"/>
      <c r="DN8" s="626"/>
      <c r="DO8" s="626"/>
      <c r="DP8" s="627"/>
      <c r="DQ8" s="634">
        <v>759263</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2471</v>
      </c>
      <c r="S9" s="626"/>
      <c r="T9" s="626"/>
      <c r="U9" s="626"/>
      <c r="V9" s="626"/>
      <c r="W9" s="626"/>
      <c r="X9" s="626"/>
      <c r="Y9" s="627"/>
      <c r="Z9" s="628">
        <v>0</v>
      </c>
      <c r="AA9" s="628"/>
      <c r="AB9" s="628"/>
      <c r="AC9" s="628"/>
      <c r="AD9" s="629">
        <v>2471</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540433</v>
      </c>
      <c r="BH9" s="626"/>
      <c r="BI9" s="626"/>
      <c r="BJ9" s="626"/>
      <c r="BK9" s="626"/>
      <c r="BL9" s="626"/>
      <c r="BM9" s="626"/>
      <c r="BN9" s="627"/>
      <c r="BO9" s="628">
        <v>23.8</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438511</v>
      </c>
      <c r="CS9" s="626"/>
      <c r="CT9" s="626"/>
      <c r="CU9" s="626"/>
      <c r="CV9" s="626"/>
      <c r="CW9" s="626"/>
      <c r="CX9" s="626"/>
      <c r="CY9" s="627"/>
      <c r="CZ9" s="628">
        <v>8.6</v>
      </c>
      <c r="DA9" s="628"/>
      <c r="DB9" s="628"/>
      <c r="DC9" s="628"/>
      <c r="DD9" s="634">
        <v>42000</v>
      </c>
      <c r="DE9" s="626"/>
      <c r="DF9" s="626"/>
      <c r="DG9" s="626"/>
      <c r="DH9" s="626"/>
      <c r="DI9" s="626"/>
      <c r="DJ9" s="626"/>
      <c r="DK9" s="626"/>
      <c r="DL9" s="626"/>
      <c r="DM9" s="626"/>
      <c r="DN9" s="626"/>
      <c r="DO9" s="626"/>
      <c r="DP9" s="627"/>
      <c r="DQ9" s="634">
        <v>409833</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206899</v>
      </c>
      <c r="S10" s="626"/>
      <c r="T10" s="626"/>
      <c r="U10" s="626"/>
      <c r="V10" s="626"/>
      <c r="W10" s="626"/>
      <c r="X10" s="626"/>
      <c r="Y10" s="627"/>
      <c r="Z10" s="628">
        <v>3.5</v>
      </c>
      <c r="AA10" s="628"/>
      <c r="AB10" s="628"/>
      <c r="AC10" s="628"/>
      <c r="AD10" s="629">
        <v>206899</v>
      </c>
      <c r="AE10" s="629"/>
      <c r="AF10" s="629"/>
      <c r="AG10" s="629"/>
      <c r="AH10" s="629"/>
      <c r="AI10" s="629"/>
      <c r="AJ10" s="629"/>
      <c r="AK10" s="629"/>
      <c r="AL10" s="630">
        <v>6.1</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29358</v>
      </c>
      <c r="BH10" s="626"/>
      <c r="BI10" s="626"/>
      <c r="BJ10" s="626"/>
      <c r="BK10" s="626"/>
      <c r="BL10" s="626"/>
      <c r="BM10" s="626"/>
      <c r="BN10" s="627"/>
      <c r="BO10" s="628">
        <v>1.3</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446</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446</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30811</v>
      </c>
      <c r="S11" s="626"/>
      <c r="T11" s="626"/>
      <c r="U11" s="626"/>
      <c r="V11" s="626"/>
      <c r="W11" s="626"/>
      <c r="X11" s="626"/>
      <c r="Y11" s="627"/>
      <c r="Z11" s="628">
        <v>0.5</v>
      </c>
      <c r="AA11" s="628"/>
      <c r="AB11" s="628"/>
      <c r="AC11" s="628"/>
      <c r="AD11" s="629">
        <v>30811</v>
      </c>
      <c r="AE11" s="629"/>
      <c r="AF11" s="629"/>
      <c r="AG11" s="629"/>
      <c r="AH11" s="629"/>
      <c r="AI11" s="629"/>
      <c r="AJ11" s="629"/>
      <c r="AK11" s="629"/>
      <c r="AL11" s="630">
        <v>0.9</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608863</v>
      </c>
      <c r="BH11" s="626"/>
      <c r="BI11" s="626"/>
      <c r="BJ11" s="626"/>
      <c r="BK11" s="626"/>
      <c r="BL11" s="626"/>
      <c r="BM11" s="626"/>
      <c r="BN11" s="627"/>
      <c r="BO11" s="628">
        <v>26.8</v>
      </c>
      <c r="BP11" s="628"/>
      <c r="BQ11" s="628"/>
      <c r="BR11" s="628"/>
      <c r="BS11" s="634">
        <v>121015</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372147</v>
      </c>
      <c r="CS11" s="626"/>
      <c r="CT11" s="626"/>
      <c r="CU11" s="626"/>
      <c r="CV11" s="626"/>
      <c r="CW11" s="626"/>
      <c r="CX11" s="626"/>
      <c r="CY11" s="627"/>
      <c r="CZ11" s="628">
        <v>7.3</v>
      </c>
      <c r="DA11" s="628"/>
      <c r="DB11" s="628"/>
      <c r="DC11" s="628"/>
      <c r="DD11" s="634">
        <v>106797</v>
      </c>
      <c r="DE11" s="626"/>
      <c r="DF11" s="626"/>
      <c r="DG11" s="626"/>
      <c r="DH11" s="626"/>
      <c r="DI11" s="626"/>
      <c r="DJ11" s="626"/>
      <c r="DK11" s="626"/>
      <c r="DL11" s="626"/>
      <c r="DM11" s="626"/>
      <c r="DN11" s="626"/>
      <c r="DO11" s="626"/>
      <c r="DP11" s="627"/>
      <c r="DQ11" s="634">
        <v>246895</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972284</v>
      </c>
      <c r="BH12" s="626"/>
      <c r="BI12" s="626"/>
      <c r="BJ12" s="626"/>
      <c r="BK12" s="626"/>
      <c r="BL12" s="626"/>
      <c r="BM12" s="626"/>
      <c r="BN12" s="627"/>
      <c r="BO12" s="628">
        <v>42.7</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228163</v>
      </c>
      <c r="CS12" s="626"/>
      <c r="CT12" s="626"/>
      <c r="CU12" s="626"/>
      <c r="CV12" s="626"/>
      <c r="CW12" s="626"/>
      <c r="CX12" s="626"/>
      <c r="CY12" s="627"/>
      <c r="CZ12" s="628">
        <v>4.5</v>
      </c>
      <c r="DA12" s="628"/>
      <c r="DB12" s="628"/>
      <c r="DC12" s="628"/>
      <c r="DD12" s="634">
        <v>5869</v>
      </c>
      <c r="DE12" s="626"/>
      <c r="DF12" s="626"/>
      <c r="DG12" s="626"/>
      <c r="DH12" s="626"/>
      <c r="DI12" s="626"/>
      <c r="DJ12" s="626"/>
      <c r="DK12" s="626"/>
      <c r="DL12" s="626"/>
      <c r="DM12" s="626"/>
      <c r="DN12" s="626"/>
      <c r="DO12" s="626"/>
      <c r="DP12" s="627"/>
      <c r="DQ12" s="634">
        <v>174167</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17005</v>
      </c>
      <c r="S13" s="626"/>
      <c r="T13" s="626"/>
      <c r="U13" s="626"/>
      <c r="V13" s="626"/>
      <c r="W13" s="626"/>
      <c r="X13" s="626"/>
      <c r="Y13" s="627"/>
      <c r="Z13" s="628">
        <v>0.3</v>
      </c>
      <c r="AA13" s="628"/>
      <c r="AB13" s="628"/>
      <c r="AC13" s="628"/>
      <c r="AD13" s="629">
        <v>17005</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972207</v>
      </c>
      <c r="BH13" s="626"/>
      <c r="BI13" s="626"/>
      <c r="BJ13" s="626"/>
      <c r="BK13" s="626"/>
      <c r="BL13" s="626"/>
      <c r="BM13" s="626"/>
      <c r="BN13" s="627"/>
      <c r="BO13" s="628">
        <v>42.7</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399357</v>
      </c>
      <c r="CS13" s="626"/>
      <c r="CT13" s="626"/>
      <c r="CU13" s="626"/>
      <c r="CV13" s="626"/>
      <c r="CW13" s="626"/>
      <c r="CX13" s="626"/>
      <c r="CY13" s="627"/>
      <c r="CZ13" s="628">
        <v>7.9</v>
      </c>
      <c r="DA13" s="628"/>
      <c r="DB13" s="628"/>
      <c r="DC13" s="628"/>
      <c r="DD13" s="634">
        <v>182412</v>
      </c>
      <c r="DE13" s="626"/>
      <c r="DF13" s="626"/>
      <c r="DG13" s="626"/>
      <c r="DH13" s="626"/>
      <c r="DI13" s="626"/>
      <c r="DJ13" s="626"/>
      <c r="DK13" s="626"/>
      <c r="DL13" s="626"/>
      <c r="DM13" s="626"/>
      <c r="DN13" s="626"/>
      <c r="DO13" s="626"/>
      <c r="DP13" s="627"/>
      <c r="DQ13" s="634">
        <v>348559</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35444</v>
      </c>
      <c r="BH14" s="626"/>
      <c r="BI14" s="626"/>
      <c r="BJ14" s="626"/>
      <c r="BK14" s="626"/>
      <c r="BL14" s="626"/>
      <c r="BM14" s="626"/>
      <c r="BN14" s="627"/>
      <c r="BO14" s="628">
        <v>1.6</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263113</v>
      </c>
      <c r="CS14" s="626"/>
      <c r="CT14" s="626"/>
      <c r="CU14" s="626"/>
      <c r="CV14" s="626"/>
      <c r="CW14" s="626"/>
      <c r="CX14" s="626"/>
      <c r="CY14" s="627"/>
      <c r="CZ14" s="628">
        <v>5.2</v>
      </c>
      <c r="DA14" s="628"/>
      <c r="DB14" s="628"/>
      <c r="DC14" s="628"/>
      <c r="DD14" s="634">
        <v>26735</v>
      </c>
      <c r="DE14" s="626"/>
      <c r="DF14" s="626"/>
      <c r="DG14" s="626"/>
      <c r="DH14" s="626"/>
      <c r="DI14" s="626"/>
      <c r="DJ14" s="626"/>
      <c r="DK14" s="626"/>
      <c r="DL14" s="626"/>
      <c r="DM14" s="626"/>
      <c r="DN14" s="626"/>
      <c r="DO14" s="626"/>
      <c r="DP14" s="627"/>
      <c r="DQ14" s="634">
        <v>262877</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6397</v>
      </c>
      <c r="S15" s="626"/>
      <c r="T15" s="626"/>
      <c r="U15" s="626"/>
      <c r="V15" s="626"/>
      <c r="W15" s="626"/>
      <c r="X15" s="626"/>
      <c r="Y15" s="627"/>
      <c r="Z15" s="628">
        <v>0.1</v>
      </c>
      <c r="AA15" s="628"/>
      <c r="AB15" s="628"/>
      <c r="AC15" s="628"/>
      <c r="AD15" s="629">
        <v>6397</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65717</v>
      </c>
      <c r="BH15" s="626"/>
      <c r="BI15" s="626"/>
      <c r="BJ15" s="626"/>
      <c r="BK15" s="626"/>
      <c r="BL15" s="626"/>
      <c r="BM15" s="626"/>
      <c r="BN15" s="627"/>
      <c r="BO15" s="628">
        <v>2.9</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517317</v>
      </c>
      <c r="CS15" s="626"/>
      <c r="CT15" s="626"/>
      <c r="CU15" s="626"/>
      <c r="CV15" s="626"/>
      <c r="CW15" s="626"/>
      <c r="CX15" s="626"/>
      <c r="CY15" s="627"/>
      <c r="CZ15" s="628">
        <v>10.199999999999999</v>
      </c>
      <c r="DA15" s="628"/>
      <c r="DB15" s="628"/>
      <c r="DC15" s="628"/>
      <c r="DD15" s="634">
        <v>73549</v>
      </c>
      <c r="DE15" s="626"/>
      <c r="DF15" s="626"/>
      <c r="DG15" s="626"/>
      <c r="DH15" s="626"/>
      <c r="DI15" s="626"/>
      <c r="DJ15" s="626"/>
      <c r="DK15" s="626"/>
      <c r="DL15" s="626"/>
      <c r="DM15" s="626"/>
      <c r="DN15" s="626"/>
      <c r="DO15" s="626"/>
      <c r="DP15" s="627"/>
      <c r="DQ15" s="634">
        <v>486565</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949363</v>
      </c>
      <c r="S16" s="626"/>
      <c r="T16" s="626"/>
      <c r="U16" s="626"/>
      <c r="V16" s="626"/>
      <c r="W16" s="626"/>
      <c r="X16" s="626"/>
      <c r="Y16" s="627"/>
      <c r="Z16" s="628">
        <v>16.100000000000001</v>
      </c>
      <c r="AA16" s="628"/>
      <c r="AB16" s="628"/>
      <c r="AC16" s="628"/>
      <c r="AD16" s="629">
        <v>762086</v>
      </c>
      <c r="AE16" s="629"/>
      <c r="AF16" s="629"/>
      <c r="AG16" s="629"/>
      <c r="AH16" s="629"/>
      <c r="AI16" s="629"/>
      <c r="AJ16" s="629"/>
      <c r="AK16" s="629"/>
      <c r="AL16" s="630">
        <v>22.5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762086</v>
      </c>
      <c r="S17" s="626"/>
      <c r="T17" s="626"/>
      <c r="U17" s="626"/>
      <c r="V17" s="626"/>
      <c r="W17" s="626"/>
      <c r="X17" s="626"/>
      <c r="Y17" s="627"/>
      <c r="Z17" s="628">
        <v>12.9</v>
      </c>
      <c r="AA17" s="628"/>
      <c r="AB17" s="628"/>
      <c r="AC17" s="628"/>
      <c r="AD17" s="629">
        <v>762086</v>
      </c>
      <c r="AE17" s="629"/>
      <c r="AF17" s="629"/>
      <c r="AG17" s="629"/>
      <c r="AH17" s="629"/>
      <c r="AI17" s="629"/>
      <c r="AJ17" s="629"/>
      <c r="AK17" s="629"/>
      <c r="AL17" s="630">
        <v>22.5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390734</v>
      </c>
      <c r="CS17" s="626"/>
      <c r="CT17" s="626"/>
      <c r="CU17" s="626"/>
      <c r="CV17" s="626"/>
      <c r="CW17" s="626"/>
      <c r="CX17" s="626"/>
      <c r="CY17" s="627"/>
      <c r="CZ17" s="628">
        <v>7.7</v>
      </c>
      <c r="DA17" s="628"/>
      <c r="DB17" s="628"/>
      <c r="DC17" s="628"/>
      <c r="DD17" s="634" t="s">
        <v>112</v>
      </c>
      <c r="DE17" s="626"/>
      <c r="DF17" s="626"/>
      <c r="DG17" s="626"/>
      <c r="DH17" s="626"/>
      <c r="DI17" s="626"/>
      <c r="DJ17" s="626"/>
      <c r="DK17" s="626"/>
      <c r="DL17" s="626"/>
      <c r="DM17" s="626"/>
      <c r="DN17" s="626"/>
      <c r="DO17" s="626"/>
      <c r="DP17" s="627"/>
      <c r="DQ17" s="634">
        <v>390734</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123323</v>
      </c>
      <c r="S18" s="626"/>
      <c r="T18" s="626"/>
      <c r="U18" s="626"/>
      <c r="V18" s="626"/>
      <c r="W18" s="626"/>
      <c r="X18" s="626"/>
      <c r="Y18" s="627"/>
      <c r="Z18" s="628">
        <v>2.1</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v>63954</v>
      </c>
      <c r="S19" s="626"/>
      <c r="T19" s="626"/>
      <c r="U19" s="626"/>
      <c r="V19" s="626"/>
      <c r="W19" s="626"/>
      <c r="X19" s="626"/>
      <c r="Y19" s="627"/>
      <c r="Z19" s="628">
        <v>1.1000000000000001</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1744</v>
      </c>
      <c r="BH19" s="626"/>
      <c r="BI19" s="626"/>
      <c r="BJ19" s="626"/>
      <c r="BK19" s="626"/>
      <c r="BL19" s="626"/>
      <c r="BM19" s="626"/>
      <c r="BN19" s="627"/>
      <c r="BO19" s="628">
        <v>0.1</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3565036</v>
      </c>
      <c r="S20" s="626"/>
      <c r="T20" s="626"/>
      <c r="U20" s="626"/>
      <c r="V20" s="626"/>
      <c r="W20" s="626"/>
      <c r="X20" s="626"/>
      <c r="Y20" s="627"/>
      <c r="Z20" s="628">
        <v>60.3</v>
      </c>
      <c r="AA20" s="628"/>
      <c r="AB20" s="628"/>
      <c r="AC20" s="628"/>
      <c r="AD20" s="629">
        <v>3377759</v>
      </c>
      <c r="AE20" s="629"/>
      <c r="AF20" s="629"/>
      <c r="AG20" s="629"/>
      <c r="AH20" s="629"/>
      <c r="AI20" s="629"/>
      <c r="AJ20" s="629"/>
      <c r="AK20" s="629"/>
      <c r="AL20" s="630">
        <v>99.8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1744</v>
      </c>
      <c r="BH20" s="626"/>
      <c r="BI20" s="626"/>
      <c r="BJ20" s="626"/>
      <c r="BK20" s="626"/>
      <c r="BL20" s="626"/>
      <c r="BM20" s="626"/>
      <c r="BN20" s="627"/>
      <c r="BO20" s="628">
        <v>0.1</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5085524</v>
      </c>
      <c r="CS20" s="626"/>
      <c r="CT20" s="626"/>
      <c r="CU20" s="626"/>
      <c r="CV20" s="626"/>
      <c r="CW20" s="626"/>
      <c r="CX20" s="626"/>
      <c r="CY20" s="627"/>
      <c r="CZ20" s="628">
        <v>100</v>
      </c>
      <c r="DA20" s="628"/>
      <c r="DB20" s="628"/>
      <c r="DC20" s="628"/>
      <c r="DD20" s="634">
        <v>469611</v>
      </c>
      <c r="DE20" s="626"/>
      <c r="DF20" s="626"/>
      <c r="DG20" s="626"/>
      <c r="DH20" s="626"/>
      <c r="DI20" s="626"/>
      <c r="DJ20" s="626"/>
      <c r="DK20" s="626"/>
      <c r="DL20" s="626"/>
      <c r="DM20" s="626"/>
      <c r="DN20" s="626"/>
      <c r="DO20" s="626"/>
      <c r="DP20" s="627"/>
      <c r="DQ20" s="634">
        <v>4090657</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1194</v>
      </c>
      <c r="S21" s="626"/>
      <c r="T21" s="626"/>
      <c r="U21" s="626"/>
      <c r="V21" s="626"/>
      <c r="W21" s="626"/>
      <c r="X21" s="626"/>
      <c r="Y21" s="627"/>
      <c r="Z21" s="628">
        <v>0</v>
      </c>
      <c r="AA21" s="628"/>
      <c r="AB21" s="628"/>
      <c r="AC21" s="628"/>
      <c r="AD21" s="629">
        <v>1194</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1744</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3709</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79092</v>
      </c>
      <c r="S23" s="626"/>
      <c r="T23" s="626"/>
      <c r="U23" s="626"/>
      <c r="V23" s="626"/>
      <c r="W23" s="626"/>
      <c r="X23" s="626"/>
      <c r="Y23" s="627"/>
      <c r="Z23" s="628">
        <v>1.3</v>
      </c>
      <c r="AA23" s="628"/>
      <c r="AB23" s="628"/>
      <c r="AC23" s="628"/>
      <c r="AD23" s="629">
        <v>2577</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50" t="s">
        <v>269</v>
      </c>
      <c r="DM23" s="651"/>
      <c r="DN23" s="651"/>
      <c r="DO23" s="651"/>
      <c r="DP23" s="651"/>
      <c r="DQ23" s="651"/>
      <c r="DR23" s="651"/>
      <c r="DS23" s="651"/>
      <c r="DT23" s="651"/>
      <c r="DU23" s="651"/>
      <c r="DV23" s="652"/>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6545</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1737098</v>
      </c>
      <c r="CS24" s="615"/>
      <c r="CT24" s="615"/>
      <c r="CU24" s="615"/>
      <c r="CV24" s="615"/>
      <c r="CW24" s="615"/>
      <c r="CX24" s="615"/>
      <c r="CY24" s="616"/>
      <c r="CZ24" s="654">
        <v>34.200000000000003</v>
      </c>
      <c r="DA24" s="655"/>
      <c r="DB24" s="655"/>
      <c r="DC24" s="656"/>
      <c r="DD24" s="653">
        <v>1353203</v>
      </c>
      <c r="DE24" s="615"/>
      <c r="DF24" s="615"/>
      <c r="DG24" s="615"/>
      <c r="DH24" s="615"/>
      <c r="DI24" s="615"/>
      <c r="DJ24" s="615"/>
      <c r="DK24" s="616"/>
      <c r="DL24" s="653">
        <v>1294763</v>
      </c>
      <c r="DM24" s="615"/>
      <c r="DN24" s="615"/>
      <c r="DO24" s="615"/>
      <c r="DP24" s="615"/>
      <c r="DQ24" s="615"/>
      <c r="DR24" s="615"/>
      <c r="DS24" s="615"/>
      <c r="DT24" s="615"/>
      <c r="DU24" s="615"/>
      <c r="DV24" s="616"/>
      <c r="DW24" s="619">
        <v>36.1</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452286</v>
      </c>
      <c r="S25" s="626"/>
      <c r="T25" s="626"/>
      <c r="U25" s="626"/>
      <c r="V25" s="626"/>
      <c r="W25" s="626"/>
      <c r="X25" s="626"/>
      <c r="Y25" s="627"/>
      <c r="Z25" s="628">
        <v>7.6</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910849</v>
      </c>
      <c r="CS25" s="645"/>
      <c r="CT25" s="645"/>
      <c r="CU25" s="645"/>
      <c r="CV25" s="645"/>
      <c r="CW25" s="645"/>
      <c r="CX25" s="645"/>
      <c r="CY25" s="646"/>
      <c r="CZ25" s="659">
        <v>17.899999999999999</v>
      </c>
      <c r="DA25" s="660"/>
      <c r="DB25" s="660"/>
      <c r="DC25" s="661"/>
      <c r="DD25" s="634">
        <v>857656</v>
      </c>
      <c r="DE25" s="645"/>
      <c r="DF25" s="645"/>
      <c r="DG25" s="645"/>
      <c r="DH25" s="645"/>
      <c r="DI25" s="645"/>
      <c r="DJ25" s="645"/>
      <c r="DK25" s="646"/>
      <c r="DL25" s="634">
        <v>854704</v>
      </c>
      <c r="DM25" s="645"/>
      <c r="DN25" s="645"/>
      <c r="DO25" s="645"/>
      <c r="DP25" s="645"/>
      <c r="DQ25" s="645"/>
      <c r="DR25" s="645"/>
      <c r="DS25" s="645"/>
      <c r="DT25" s="645"/>
      <c r="DU25" s="645"/>
      <c r="DV25" s="646"/>
      <c r="DW25" s="630">
        <v>23.8</v>
      </c>
      <c r="DX25" s="657"/>
      <c r="DY25" s="657"/>
      <c r="DZ25" s="657"/>
      <c r="EA25" s="657"/>
      <c r="EB25" s="657"/>
      <c r="EC25" s="658"/>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528684</v>
      </c>
      <c r="CS26" s="626"/>
      <c r="CT26" s="626"/>
      <c r="CU26" s="626"/>
      <c r="CV26" s="626"/>
      <c r="CW26" s="626"/>
      <c r="CX26" s="626"/>
      <c r="CY26" s="627"/>
      <c r="CZ26" s="659">
        <v>10.4</v>
      </c>
      <c r="DA26" s="660"/>
      <c r="DB26" s="660"/>
      <c r="DC26" s="661"/>
      <c r="DD26" s="634">
        <v>480795</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7"/>
      <c r="DY26" s="657"/>
      <c r="DZ26" s="657"/>
      <c r="EA26" s="657"/>
      <c r="EB26" s="657"/>
      <c r="EC26" s="658"/>
    </row>
    <row r="27" spans="2:133" ht="11.25" customHeight="1" x14ac:dyDescent="0.15">
      <c r="B27" s="622" t="s">
        <v>280</v>
      </c>
      <c r="C27" s="623"/>
      <c r="D27" s="623"/>
      <c r="E27" s="623"/>
      <c r="F27" s="623"/>
      <c r="G27" s="623"/>
      <c r="H27" s="623"/>
      <c r="I27" s="623"/>
      <c r="J27" s="623"/>
      <c r="K27" s="623"/>
      <c r="L27" s="623"/>
      <c r="M27" s="623"/>
      <c r="N27" s="623"/>
      <c r="O27" s="623"/>
      <c r="P27" s="623"/>
      <c r="Q27" s="624"/>
      <c r="R27" s="625">
        <v>371619</v>
      </c>
      <c r="S27" s="626"/>
      <c r="T27" s="626"/>
      <c r="U27" s="626"/>
      <c r="V27" s="626"/>
      <c r="W27" s="626"/>
      <c r="X27" s="626"/>
      <c r="Y27" s="627"/>
      <c r="Z27" s="628">
        <v>6.3</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2274825</v>
      </c>
      <c r="BH27" s="626"/>
      <c r="BI27" s="626"/>
      <c r="BJ27" s="626"/>
      <c r="BK27" s="626"/>
      <c r="BL27" s="626"/>
      <c r="BM27" s="626"/>
      <c r="BN27" s="627"/>
      <c r="BO27" s="628">
        <v>100</v>
      </c>
      <c r="BP27" s="628"/>
      <c r="BQ27" s="628"/>
      <c r="BR27" s="628"/>
      <c r="BS27" s="634">
        <v>121015</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435515</v>
      </c>
      <c r="CS27" s="645"/>
      <c r="CT27" s="645"/>
      <c r="CU27" s="645"/>
      <c r="CV27" s="645"/>
      <c r="CW27" s="645"/>
      <c r="CX27" s="645"/>
      <c r="CY27" s="646"/>
      <c r="CZ27" s="659">
        <v>8.6</v>
      </c>
      <c r="DA27" s="660"/>
      <c r="DB27" s="660"/>
      <c r="DC27" s="661"/>
      <c r="DD27" s="634">
        <v>104813</v>
      </c>
      <c r="DE27" s="645"/>
      <c r="DF27" s="645"/>
      <c r="DG27" s="645"/>
      <c r="DH27" s="645"/>
      <c r="DI27" s="645"/>
      <c r="DJ27" s="645"/>
      <c r="DK27" s="646"/>
      <c r="DL27" s="634">
        <v>99325</v>
      </c>
      <c r="DM27" s="645"/>
      <c r="DN27" s="645"/>
      <c r="DO27" s="645"/>
      <c r="DP27" s="645"/>
      <c r="DQ27" s="645"/>
      <c r="DR27" s="645"/>
      <c r="DS27" s="645"/>
      <c r="DT27" s="645"/>
      <c r="DU27" s="645"/>
      <c r="DV27" s="646"/>
      <c r="DW27" s="630">
        <v>2.8</v>
      </c>
      <c r="DX27" s="657"/>
      <c r="DY27" s="657"/>
      <c r="DZ27" s="657"/>
      <c r="EA27" s="657"/>
      <c r="EB27" s="657"/>
      <c r="EC27" s="658"/>
    </row>
    <row r="28" spans="2:133" ht="11.25" customHeight="1" x14ac:dyDescent="0.15">
      <c r="B28" s="622" t="s">
        <v>283</v>
      </c>
      <c r="C28" s="623"/>
      <c r="D28" s="623"/>
      <c r="E28" s="623"/>
      <c r="F28" s="623"/>
      <c r="G28" s="623"/>
      <c r="H28" s="623"/>
      <c r="I28" s="623"/>
      <c r="J28" s="623"/>
      <c r="K28" s="623"/>
      <c r="L28" s="623"/>
      <c r="M28" s="623"/>
      <c r="N28" s="623"/>
      <c r="O28" s="623"/>
      <c r="P28" s="623"/>
      <c r="Q28" s="624"/>
      <c r="R28" s="625">
        <v>4692</v>
      </c>
      <c r="S28" s="626"/>
      <c r="T28" s="626"/>
      <c r="U28" s="626"/>
      <c r="V28" s="626"/>
      <c r="W28" s="626"/>
      <c r="X28" s="626"/>
      <c r="Y28" s="627"/>
      <c r="Z28" s="628">
        <v>0.1</v>
      </c>
      <c r="AA28" s="628"/>
      <c r="AB28" s="628"/>
      <c r="AC28" s="628"/>
      <c r="AD28" s="629">
        <v>35</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390734</v>
      </c>
      <c r="CS28" s="626"/>
      <c r="CT28" s="626"/>
      <c r="CU28" s="626"/>
      <c r="CV28" s="626"/>
      <c r="CW28" s="626"/>
      <c r="CX28" s="626"/>
      <c r="CY28" s="627"/>
      <c r="CZ28" s="659">
        <v>7.7</v>
      </c>
      <c r="DA28" s="660"/>
      <c r="DB28" s="660"/>
      <c r="DC28" s="661"/>
      <c r="DD28" s="634">
        <v>390734</v>
      </c>
      <c r="DE28" s="626"/>
      <c r="DF28" s="626"/>
      <c r="DG28" s="626"/>
      <c r="DH28" s="626"/>
      <c r="DI28" s="626"/>
      <c r="DJ28" s="626"/>
      <c r="DK28" s="627"/>
      <c r="DL28" s="634">
        <v>340734</v>
      </c>
      <c r="DM28" s="626"/>
      <c r="DN28" s="626"/>
      <c r="DO28" s="626"/>
      <c r="DP28" s="626"/>
      <c r="DQ28" s="626"/>
      <c r="DR28" s="626"/>
      <c r="DS28" s="626"/>
      <c r="DT28" s="626"/>
      <c r="DU28" s="626"/>
      <c r="DV28" s="627"/>
      <c r="DW28" s="630">
        <v>9.5</v>
      </c>
      <c r="DX28" s="657"/>
      <c r="DY28" s="657"/>
      <c r="DZ28" s="657"/>
      <c r="EA28" s="657"/>
      <c r="EB28" s="657"/>
      <c r="EC28" s="658"/>
    </row>
    <row r="29" spans="2:133" ht="11.25" customHeight="1" x14ac:dyDescent="0.15">
      <c r="B29" s="622" t="s">
        <v>285</v>
      </c>
      <c r="C29" s="623"/>
      <c r="D29" s="623"/>
      <c r="E29" s="623"/>
      <c r="F29" s="623"/>
      <c r="G29" s="623"/>
      <c r="H29" s="623"/>
      <c r="I29" s="623"/>
      <c r="J29" s="623"/>
      <c r="K29" s="623"/>
      <c r="L29" s="623"/>
      <c r="M29" s="623"/>
      <c r="N29" s="623"/>
      <c r="O29" s="623"/>
      <c r="P29" s="623"/>
      <c r="Q29" s="624"/>
      <c r="R29" s="625">
        <v>6769</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390734</v>
      </c>
      <c r="CS29" s="645"/>
      <c r="CT29" s="645"/>
      <c r="CU29" s="645"/>
      <c r="CV29" s="645"/>
      <c r="CW29" s="645"/>
      <c r="CX29" s="645"/>
      <c r="CY29" s="646"/>
      <c r="CZ29" s="659">
        <v>7.7</v>
      </c>
      <c r="DA29" s="660"/>
      <c r="DB29" s="660"/>
      <c r="DC29" s="661"/>
      <c r="DD29" s="634">
        <v>390734</v>
      </c>
      <c r="DE29" s="645"/>
      <c r="DF29" s="645"/>
      <c r="DG29" s="645"/>
      <c r="DH29" s="645"/>
      <c r="DI29" s="645"/>
      <c r="DJ29" s="645"/>
      <c r="DK29" s="646"/>
      <c r="DL29" s="634">
        <v>340734</v>
      </c>
      <c r="DM29" s="645"/>
      <c r="DN29" s="645"/>
      <c r="DO29" s="645"/>
      <c r="DP29" s="645"/>
      <c r="DQ29" s="645"/>
      <c r="DR29" s="645"/>
      <c r="DS29" s="645"/>
      <c r="DT29" s="645"/>
      <c r="DU29" s="645"/>
      <c r="DV29" s="646"/>
      <c r="DW29" s="630">
        <v>9.5</v>
      </c>
      <c r="DX29" s="657"/>
      <c r="DY29" s="657"/>
      <c r="DZ29" s="657"/>
      <c r="EA29" s="657"/>
      <c r="EB29" s="657"/>
      <c r="EC29" s="658"/>
    </row>
    <row r="30" spans="2:133" ht="11.25" customHeight="1" x14ac:dyDescent="0.15">
      <c r="B30" s="622" t="s">
        <v>289</v>
      </c>
      <c r="C30" s="623"/>
      <c r="D30" s="623"/>
      <c r="E30" s="623"/>
      <c r="F30" s="623"/>
      <c r="G30" s="623"/>
      <c r="H30" s="623"/>
      <c r="I30" s="623"/>
      <c r="J30" s="623"/>
      <c r="K30" s="623"/>
      <c r="L30" s="623"/>
      <c r="M30" s="623"/>
      <c r="N30" s="623"/>
      <c r="O30" s="623"/>
      <c r="P30" s="623"/>
      <c r="Q30" s="624"/>
      <c r="R30" s="625">
        <v>334943</v>
      </c>
      <c r="S30" s="626"/>
      <c r="T30" s="626"/>
      <c r="U30" s="626"/>
      <c r="V30" s="626"/>
      <c r="W30" s="626"/>
      <c r="X30" s="626"/>
      <c r="Y30" s="627"/>
      <c r="Z30" s="628">
        <v>5.7</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99.1</v>
      </c>
      <c r="BH30" s="684"/>
      <c r="BI30" s="684"/>
      <c r="BJ30" s="684"/>
      <c r="BK30" s="684"/>
      <c r="BL30" s="684"/>
      <c r="BM30" s="620">
        <v>95.1</v>
      </c>
      <c r="BN30" s="684"/>
      <c r="BO30" s="684"/>
      <c r="BP30" s="684"/>
      <c r="BQ30" s="685"/>
      <c r="BR30" s="683">
        <v>99.1</v>
      </c>
      <c r="BS30" s="684"/>
      <c r="BT30" s="684"/>
      <c r="BU30" s="684"/>
      <c r="BV30" s="684"/>
      <c r="BW30" s="684"/>
      <c r="BX30" s="620">
        <v>94.5</v>
      </c>
      <c r="BY30" s="684"/>
      <c r="BZ30" s="684"/>
      <c r="CA30" s="684"/>
      <c r="CB30" s="685"/>
      <c r="CD30" s="688"/>
      <c r="CE30" s="689"/>
      <c r="CF30" s="639" t="s">
        <v>292</v>
      </c>
      <c r="CG30" s="640"/>
      <c r="CH30" s="640"/>
      <c r="CI30" s="640"/>
      <c r="CJ30" s="640"/>
      <c r="CK30" s="640"/>
      <c r="CL30" s="640"/>
      <c r="CM30" s="640"/>
      <c r="CN30" s="640"/>
      <c r="CO30" s="640"/>
      <c r="CP30" s="640"/>
      <c r="CQ30" s="641"/>
      <c r="CR30" s="625">
        <v>351472</v>
      </c>
      <c r="CS30" s="626"/>
      <c r="CT30" s="626"/>
      <c r="CU30" s="626"/>
      <c r="CV30" s="626"/>
      <c r="CW30" s="626"/>
      <c r="CX30" s="626"/>
      <c r="CY30" s="627"/>
      <c r="CZ30" s="659">
        <v>6.9</v>
      </c>
      <c r="DA30" s="660"/>
      <c r="DB30" s="660"/>
      <c r="DC30" s="661"/>
      <c r="DD30" s="634">
        <v>351472</v>
      </c>
      <c r="DE30" s="626"/>
      <c r="DF30" s="626"/>
      <c r="DG30" s="626"/>
      <c r="DH30" s="626"/>
      <c r="DI30" s="626"/>
      <c r="DJ30" s="626"/>
      <c r="DK30" s="627"/>
      <c r="DL30" s="634">
        <v>301472</v>
      </c>
      <c r="DM30" s="626"/>
      <c r="DN30" s="626"/>
      <c r="DO30" s="626"/>
      <c r="DP30" s="626"/>
      <c r="DQ30" s="626"/>
      <c r="DR30" s="626"/>
      <c r="DS30" s="626"/>
      <c r="DT30" s="626"/>
      <c r="DU30" s="626"/>
      <c r="DV30" s="627"/>
      <c r="DW30" s="630">
        <v>8.4</v>
      </c>
      <c r="DX30" s="657"/>
      <c r="DY30" s="657"/>
      <c r="DZ30" s="657"/>
      <c r="EA30" s="657"/>
      <c r="EB30" s="657"/>
      <c r="EC30" s="658"/>
    </row>
    <row r="31" spans="2:133" ht="11.25" customHeight="1" x14ac:dyDescent="0.15">
      <c r="B31" s="622" t="s">
        <v>293</v>
      </c>
      <c r="C31" s="623"/>
      <c r="D31" s="623"/>
      <c r="E31" s="623"/>
      <c r="F31" s="623"/>
      <c r="G31" s="623"/>
      <c r="H31" s="623"/>
      <c r="I31" s="623"/>
      <c r="J31" s="623"/>
      <c r="K31" s="623"/>
      <c r="L31" s="623"/>
      <c r="M31" s="623"/>
      <c r="N31" s="623"/>
      <c r="O31" s="623"/>
      <c r="P31" s="623"/>
      <c r="Q31" s="624"/>
      <c r="R31" s="625">
        <v>818565</v>
      </c>
      <c r="S31" s="626"/>
      <c r="T31" s="626"/>
      <c r="U31" s="626"/>
      <c r="V31" s="626"/>
      <c r="W31" s="626"/>
      <c r="X31" s="626"/>
      <c r="Y31" s="627"/>
      <c r="Z31" s="628">
        <v>13.8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99.4</v>
      </c>
      <c r="BH31" s="645"/>
      <c r="BI31" s="645"/>
      <c r="BJ31" s="645"/>
      <c r="BK31" s="645"/>
      <c r="BL31" s="645"/>
      <c r="BM31" s="631">
        <v>97.1</v>
      </c>
      <c r="BN31" s="681"/>
      <c r="BO31" s="681"/>
      <c r="BP31" s="681"/>
      <c r="BQ31" s="682"/>
      <c r="BR31" s="680">
        <v>99.4</v>
      </c>
      <c r="BS31" s="645"/>
      <c r="BT31" s="645"/>
      <c r="BU31" s="645"/>
      <c r="BV31" s="645"/>
      <c r="BW31" s="645"/>
      <c r="BX31" s="631">
        <v>96.4</v>
      </c>
      <c r="BY31" s="681"/>
      <c r="BZ31" s="681"/>
      <c r="CA31" s="681"/>
      <c r="CB31" s="682"/>
      <c r="CD31" s="688"/>
      <c r="CE31" s="689"/>
      <c r="CF31" s="639" t="s">
        <v>296</v>
      </c>
      <c r="CG31" s="640"/>
      <c r="CH31" s="640"/>
      <c r="CI31" s="640"/>
      <c r="CJ31" s="640"/>
      <c r="CK31" s="640"/>
      <c r="CL31" s="640"/>
      <c r="CM31" s="640"/>
      <c r="CN31" s="640"/>
      <c r="CO31" s="640"/>
      <c r="CP31" s="640"/>
      <c r="CQ31" s="641"/>
      <c r="CR31" s="625">
        <v>39262</v>
      </c>
      <c r="CS31" s="645"/>
      <c r="CT31" s="645"/>
      <c r="CU31" s="645"/>
      <c r="CV31" s="645"/>
      <c r="CW31" s="645"/>
      <c r="CX31" s="645"/>
      <c r="CY31" s="646"/>
      <c r="CZ31" s="659">
        <v>0.8</v>
      </c>
      <c r="DA31" s="660"/>
      <c r="DB31" s="660"/>
      <c r="DC31" s="661"/>
      <c r="DD31" s="634">
        <v>39262</v>
      </c>
      <c r="DE31" s="645"/>
      <c r="DF31" s="645"/>
      <c r="DG31" s="645"/>
      <c r="DH31" s="645"/>
      <c r="DI31" s="645"/>
      <c r="DJ31" s="645"/>
      <c r="DK31" s="646"/>
      <c r="DL31" s="634">
        <v>39262</v>
      </c>
      <c r="DM31" s="645"/>
      <c r="DN31" s="645"/>
      <c r="DO31" s="645"/>
      <c r="DP31" s="645"/>
      <c r="DQ31" s="645"/>
      <c r="DR31" s="645"/>
      <c r="DS31" s="645"/>
      <c r="DT31" s="645"/>
      <c r="DU31" s="645"/>
      <c r="DV31" s="646"/>
      <c r="DW31" s="630">
        <v>1.1000000000000001</v>
      </c>
      <c r="DX31" s="657"/>
      <c r="DY31" s="657"/>
      <c r="DZ31" s="657"/>
      <c r="EA31" s="657"/>
      <c r="EB31" s="657"/>
      <c r="EC31" s="658"/>
    </row>
    <row r="32" spans="2:133" ht="11.25" customHeight="1" x14ac:dyDescent="0.15">
      <c r="B32" s="622" t="s">
        <v>297</v>
      </c>
      <c r="C32" s="623"/>
      <c r="D32" s="623"/>
      <c r="E32" s="623"/>
      <c r="F32" s="623"/>
      <c r="G32" s="623"/>
      <c r="H32" s="623"/>
      <c r="I32" s="623"/>
      <c r="J32" s="623"/>
      <c r="K32" s="623"/>
      <c r="L32" s="623"/>
      <c r="M32" s="623"/>
      <c r="N32" s="623"/>
      <c r="O32" s="623"/>
      <c r="P32" s="623"/>
      <c r="Q32" s="624"/>
      <c r="R32" s="625">
        <v>69769</v>
      </c>
      <c r="S32" s="626"/>
      <c r="T32" s="626"/>
      <c r="U32" s="626"/>
      <c r="V32" s="626"/>
      <c r="W32" s="626"/>
      <c r="X32" s="626"/>
      <c r="Y32" s="627"/>
      <c r="Z32" s="628">
        <v>1.2</v>
      </c>
      <c r="AA32" s="628"/>
      <c r="AB32" s="628"/>
      <c r="AC32" s="628"/>
      <c r="AD32" s="629">
        <v>3827</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98.6</v>
      </c>
      <c r="BH32" s="693"/>
      <c r="BI32" s="693"/>
      <c r="BJ32" s="693"/>
      <c r="BK32" s="693"/>
      <c r="BL32" s="693"/>
      <c r="BM32" s="694">
        <v>92.4</v>
      </c>
      <c r="BN32" s="693"/>
      <c r="BO32" s="693"/>
      <c r="BP32" s="693"/>
      <c r="BQ32" s="695"/>
      <c r="BR32" s="692">
        <v>98.7</v>
      </c>
      <c r="BS32" s="693"/>
      <c r="BT32" s="693"/>
      <c r="BU32" s="693"/>
      <c r="BV32" s="693"/>
      <c r="BW32" s="693"/>
      <c r="BX32" s="694">
        <v>91.9</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7"/>
      <c r="DY32" s="657"/>
      <c r="DZ32" s="657"/>
      <c r="EA32" s="657"/>
      <c r="EB32" s="657"/>
      <c r="EC32" s="658"/>
    </row>
    <row r="33" spans="2:133" ht="11.25" customHeight="1" x14ac:dyDescent="0.15">
      <c r="B33" s="622" t="s">
        <v>300</v>
      </c>
      <c r="C33" s="623"/>
      <c r="D33" s="623"/>
      <c r="E33" s="623"/>
      <c r="F33" s="623"/>
      <c r="G33" s="623"/>
      <c r="H33" s="623"/>
      <c r="I33" s="623"/>
      <c r="J33" s="623"/>
      <c r="K33" s="623"/>
      <c r="L33" s="623"/>
      <c r="M33" s="623"/>
      <c r="N33" s="623"/>
      <c r="O33" s="623"/>
      <c r="P33" s="623"/>
      <c r="Q33" s="624"/>
      <c r="R33" s="625">
        <v>200000</v>
      </c>
      <c r="S33" s="626"/>
      <c r="T33" s="626"/>
      <c r="U33" s="626"/>
      <c r="V33" s="626"/>
      <c r="W33" s="626"/>
      <c r="X33" s="626"/>
      <c r="Y33" s="627"/>
      <c r="Z33" s="628">
        <v>3.4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2878815</v>
      </c>
      <c r="CS33" s="645"/>
      <c r="CT33" s="645"/>
      <c r="CU33" s="645"/>
      <c r="CV33" s="645"/>
      <c r="CW33" s="645"/>
      <c r="CX33" s="645"/>
      <c r="CY33" s="646"/>
      <c r="CZ33" s="659">
        <v>56.6</v>
      </c>
      <c r="DA33" s="660"/>
      <c r="DB33" s="660"/>
      <c r="DC33" s="661"/>
      <c r="DD33" s="634">
        <v>2326476</v>
      </c>
      <c r="DE33" s="645"/>
      <c r="DF33" s="645"/>
      <c r="DG33" s="645"/>
      <c r="DH33" s="645"/>
      <c r="DI33" s="645"/>
      <c r="DJ33" s="645"/>
      <c r="DK33" s="646"/>
      <c r="DL33" s="634">
        <v>1647392</v>
      </c>
      <c r="DM33" s="645"/>
      <c r="DN33" s="645"/>
      <c r="DO33" s="645"/>
      <c r="DP33" s="645"/>
      <c r="DQ33" s="645"/>
      <c r="DR33" s="645"/>
      <c r="DS33" s="645"/>
      <c r="DT33" s="645"/>
      <c r="DU33" s="645"/>
      <c r="DV33" s="646"/>
      <c r="DW33" s="630">
        <v>45.9</v>
      </c>
      <c r="DX33" s="657"/>
      <c r="DY33" s="657"/>
      <c r="DZ33" s="657"/>
      <c r="EA33" s="657"/>
      <c r="EB33" s="657"/>
      <c r="EC33" s="658"/>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1018547</v>
      </c>
      <c r="CS34" s="626"/>
      <c r="CT34" s="626"/>
      <c r="CU34" s="626"/>
      <c r="CV34" s="626"/>
      <c r="CW34" s="626"/>
      <c r="CX34" s="626"/>
      <c r="CY34" s="627"/>
      <c r="CZ34" s="659">
        <v>20</v>
      </c>
      <c r="DA34" s="660"/>
      <c r="DB34" s="660"/>
      <c r="DC34" s="661"/>
      <c r="DD34" s="634">
        <v>745758</v>
      </c>
      <c r="DE34" s="626"/>
      <c r="DF34" s="626"/>
      <c r="DG34" s="626"/>
      <c r="DH34" s="626"/>
      <c r="DI34" s="626"/>
      <c r="DJ34" s="626"/>
      <c r="DK34" s="627"/>
      <c r="DL34" s="634">
        <v>607907</v>
      </c>
      <c r="DM34" s="626"/>
      <c r="DN34" s="626"/>
      <c r="DO34" s="626"/>
      <c r="DP34" s="626"/>
      <c r="DQ34" s="626"/>
      <c r="DR34" s="626"/>
      <c r="DS34" s="626"/>
      <c r="DT34" s="626"/>
      <c r="DU34" s="626"/>
      <c r="DV34" s="627"/>
      <c r="DW34" s="630">
        <v>17</v>
      </c>
      <c r="DX34" s="657"/>
      <c r="DY34" s="657"/>
      <c r="DZ34" s="657"/>
      <c r="EA34" s="657"/>
      <c r="EB34" s="657"/>
      <c r="EC34" s="658"/>
    </row>
    <row r="35" spans="2:133" ht="11.25" customHeight="1" x14ac:dyDescent="0.15">
      <c r="B35" s="622" t="s">
        <v>306</v>
      </c>
      <c r="C35" s="623"/>
      <c r="D35" s="623"/>
      <c r="E35" s="623"/>
      <c r="F35" s="623"/>
      <c r="G35" s="623"/>
      <c r="H35" s="623"/>
      <c r="I35" s="623"/>
      <c r="J35" s="623"/>
      <c r="K35" s="623"/>
      <c r="L35" s="623"/>
      <c r="M35" s="623"/>
      <c r="N35" s="623"/>
      <c r="O35" s="623"/>
      <c r="P35" s="623"/>
      <c r="Q35" s="624"/>
      <c r="R35" s="625">
        <v>200000</v>
      </c>
      <c r="S35" s="626"/>
      <c r="T35" s="626"/>
      <c r="U35" s="626"/>
      <c r="V35" s="626"/>
      <c r="W35" s="626"/>
      <c r="X35" s="626"/>
      <c r="Y35" s="627"/>
      <c r="Z35" s="628">
        <v>3.4</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552608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120350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57082</v>
      </c>
      <c r="CS35" s="645"/>
      <c r="CT35" s="645"/>
      <c r="CU35" s="645"/>
      <c r="CV35" s="645"/>
      <c r="CW35" s="645"/>
      <c r="CX35" s="645"/>
      <c r="CY35" s="646"/>
      <c r="CZ35" s="659">
        <v>1.1000000000000001</v>
      </c>
      <c r="DA35" s="660"/>
      <c r="DB35" s="660"/>
      <c r="DC35" s="661"/>
      <c r="DD35" s="634">
        <v>43871</v>
      </c>
      <c r="DE35" s="645"/>
      <c r="DF35" s="645"/>
      <c r="DG35" s="645"/>
      <c r="DH35" s="645"/>
      <c r="DI35" s="645"/>
      <c r="DJ35" s="645"/>
      <c r="DK35" s="646"/>
      <c r="DL35" s="634">
        <v>12856</v>
      </c>
      <c r="DM35" s="645"/>
      <c r="DN35" s="645"/>
      <c r="DO35" s="645"/>
      <c r="DP35" s="645"/>
      <c r="DQ35" s="645"/>
      <c r="DR35" s="645"/>
      <c r="DS35" s="645"/>
      <c r="DT35" s="645"/>
      <c r="DU35" s="645"/>
      <c r="DV35" s="646"/>
      <c r="DW35" s="630">
        <v>0.4</v>
      </c>
      <c r="DX35" s="657"/>
      <c r="DY35" s="657"/>
      <c r="DZ35" s="657"/>
      <c r="EA35" s="657"/>
      <c r="EB35" s="657"/>
      <c r="EC35" s="658"/>
    </row>
    <row r="36" spans="2:133" ht="11.25" customHeight="1" x14ac:dyDescent="0.15">
      <c r="B36" s="668" t="s">
        <v>310</v>
      </c>
      <c r="C36" s="669"/>
      <c r="D36" s="669"/>
      <c r="E36" s="669"/>
      <c r="F36" s="669"/>
      <c r="G36" s="669"/>
      <c r="H36" s="669"/>
      <c r="I36" s="669"/>
      <c r="J36" s="669"/>
      <c r="K36" s="669"/>
      <c r="L36" s="669"/>
      <c r="M36" s="669"/>
      <c r="N36" s="669"/>
      <c r="O36" s="669"/>
      <c r="P36" s="669"/>
      <c r="Q36" s="670"/>
      <c r="R36" s="697">
        <v>5914219</v>
      </c>
      <c r="S36" s="698"/>
      <c r="T36" s="698"/>
      <c r="U36" s="698"/>
      <c r="V36" s="698"/>
      <c r="W36" s="698"/>
      <c r="X36" s="698"/>
      <c r="Y36" s="699"/>
      <c r="Z36" s="700">
        <v>100</v>
      </c>
      <c r="AA36" s="700"/>
      <c r="AB36" s="700"/>
      <c r="AC36" s="700"/>
      <c r="AD36" s="701">
        <v>3385392</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142262</v>
      </c>
      <c r="BA36" s="626"/>
      <c r="BB36" s="626"/>
      <c r="BC36" s="626"/>
      <c r="BD36" s="645"/>
      <c r="BE36" s="645"/>
      <c r="BF36" s="682"/>
      <c r="BG36" s="639" t="s">
        <v>312</v>
      </c>
      <c r="BH36" s="640"/>
      <c r="BI36" s="640"/>
      <c r="BJ36" s="640"/>
      <c r="BK36" s="640"/>
      <c r="BL36" s="640"/>
      <c r="BM36" s="640"/>
      <c r="BN36" s="640"/>
      <c r="BO36" s="640"/>
      <c r="BP36" s="640"/>
      <c r="BQ36" s="640"/>
      <c r="BR36" s="640"/>
      <c r="BS36" s="640"/>
      <c r="BT36" s="640"/>
      <c r="BU36" s="641"/>
      <c r="BV36" s="625">
        <v>83780</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801353</v>
      </c>
      <c r="CS36" s="626"/>
      <c r="CT36" s="626"/>
      <c r="CU36" s="626"/>
      <c r="CV36" s="626"/>
      <c r="CW36" s="626"/>
      <c r="CX36" s="626"/>
      <c r="CY36" s="627"/>
      <c r="CZ36" s="659">
        <v>15.8</v>
      </c>
      <c r="DA36" s="660"/>
      <c r="DB36" s="660"/>
      <c r="DC36" s="661"/>
      <c r="DD36" s="634">
        <v>641049</v>
      </c>
      <c r="DE36" s="626"/>
      <c r="DF36" s="626"/>
      <c r="DG36" s="626"/>
      <c r="DH36" s="626"/>
      <c r="DI36" s="626"/>
      <c r="DJ36" s="626"/>
      <c r="DK36" s="627"/>
      <c r="DL36" s="634">
        <v>554413</v>
      </c>
      <c r="DM36" s="626"/>
      <c r="DN36" s="626"/>
      <c r="DO36" s="626"/>
      <c r="DP36" s="626"/>
      <c r="DQ36" s="626"/>
      <c r="DR36" s="626"/>
      <c r="DS36" s="626"/>
      <c r="DT36" s="626"/>
      <c r="DU36" s="626"/>
      <c r="DV36" s="627"/>
      <c r="DW36" s="630">
        <v>15.5</v>
      </c>
      <c r="DX36" s="657"/>
      <c r="DY36" s="657"/>
      <c r="DZ36" s="657"/>
      <c r="EA36" s="657"/>
      <c r="EB36" s="657"/>
      <c r="EC36" s="658"/>
    </row>
    <row r="37" spans="2:133" ht="11.25" customHeight="1" x14ac:dyDescent="0.15">
      <c r="AQ37" s="704" t="s">
        <v>314</v>
      </c>
      <c r="AR37" s="705"/>
      <c r="AS37" s="705"/>
      <c r="AT37" s="705"/>
      <c r="AU37" s="705"/>
      <c r="AV37" s="705"/>
      <c r="AW37" s="705"/>
      <c r="AX37" s="705"/>
      <c r="AY37" s="706"/>
      <c r="AZ37" s="625">
        <v>625</v>
      </c>
      <c r="BA37" s="626"/>
      <c r="BB37" s="626"/>
      <c r="BC37" s="626"/>
      <c r="BD37" s="645"/>
      <c r="BE37" s="645"/>
      <c r="BF37" s="682"/>
      <c r="BG37" s="639" t="s">
        <v>315</v>
      </c>
      <c r="BH37" s="640"/>
      <c r="BI37" s="640"/>
      <c r="BJ37" s="640"/>
      <c r="BK37" s="640"/>
      <c r="BL37" s="640"/>
      <c r="BM37" s="640"/>
      <c r="BN37" s="640"/>
      <c r="BO37" s="640"/>
      <c r="BP37" s="640"/>
      <c r="BQ37" s="640"/>
      <c r="BR37" s="640"/>
      <c r="BS37" s="640"/>
      <c r="BT37" s="640"/>
      <c r="BU37" s="641"/>
      <c r="BV37" s="625">
        <v>1666</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365800</v>
      </c>
      <c r="CS37" s="645"/>
      <c r="CT37" s="645"/>
      <c r="CU37" s="645"/>
      <c r="CV37" s="645"/>
      <c r="CW37" s="645"/>
      <c r="CX37" s="645"/>
      <c r="CY37" s="646"/>
      <c r="CZ37" s="659">
        <v>7.2</v>
      </c>
      <c r="DA37" s="660"/>
      <c r="DB37" s="660"/>
      <c r="DC37" s="661"/>
      <c r="DD37" s="634">
        <v>365800</v>
      </c>
      <c r="DE37" s="645"/>
      <c r="DF37" s="645"/>
      <c r="DG37" s="645"/>
      <c r="DH37" s="645"/>
      <c r="DI37" s="645"/>
      <c r="DJ37" s="645"/>
      <c r="DK37" s="646"/>
      <c r="DL37" s="634">
        <v>310552</v>
      </c>
      <c r="DM37" s="645"/>
      <c r="DN37" s="645"/>
      <c r="DO37" s="645"/>
      <c r="DP37" s="645"/>
      <c r="DQ37" s="645"/>
      <c r="DR37" s="645"/>
      <c r="DS37" s="645"/>
      <c r="DT37" s="645"/>
      <c r="DU37" s="645"/>
      <c r="DV37" s="646"/>
      <c r="DW37" s="630">
        <v>8.6999999999999993</v>
      </c>
      <c r="DX37" s="657"/>
      <c r="DY37" s="657"/>
      <c r="DZ37" s="657"/>
      <c r="EA37" s="657"/>
      <c r="EB37" s="657"/>
      <c r="EC37" s="658"/>
    </row>
    <row r="38" spans="2:133" ht="11.25" customHeight="1" x14ac:dyDescent="0.15">
      <c r="AQ38" s="704" t="s">
        <v>317</v>
      </c>
      <c r="AR38" s="705"/>
      <c r="AS38" s="705"/>
      <c r="AT38" s="705"/>
      <c r="AU38" s="705"/>
      <c r="AV38" s="705"/>
      <c r="AW38" s="705"/>
      <c r="AX38" s="705"/>
      <c r="AY38" s="706"/>
      <c r="AZ38" s="625" t="s">
        <v>318</v>
      </c>
      <c r="BA38" s="626"/>
      <c r="BB38" s="626"/>
      <c r="BC38" s="626"/>
      <c r="BD38" s="645"/>
      <c r="BE38" s="645"/>
      <c r="BF38" s="682"/>
      <c r="BG38" s="639" t="s">
        <v>319</v>
      </c>
      <c r="BH38" s="640"/>
      <c r="BI38" s="640"/>
      <c r="BJ38" s="640"/>
      <c r="BK38" s="640"/>
      <c r="BL38" s="640"/>
      <c r="BM38" s="640"/>
      <c r="BN38" s="640"/>
      <c r="BO38" s="640"/>
      <c r="BP38" s="640"/>
      <c r="BQ38" s="640"/>
      <c r="BR38" s="640"/>
      <c r="BS38" s="640"/>
      <c r="BT38" s="640"/>
      <c r="BU38" s="641"/>
      <c r="BV38" s="625">
        <v>2996</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552608</v>
      </c>
      <c r="CS38" s="626"/>
      <c r="CT38" s="626"/>
      <c r="CU38" s="626"/>
      <c r="CV38" s="626"/>
      <c r="CW38" s="626"/>
      <c r="CX38" s="626"/>
      <c r="CY38" s="627"/>
      <c r="CZ38" s="659">
        <v>10.9</v>
      </c>
      <c r="DA38" s="660"/>
      <c r="DB38" s="660"/>
      <c r="DC38" s="661"/>
      <c r="DD38" s="634">
        <v>493767</v>
      </c>
      <c r="DE38" s="626"/>
      <c r="DF38" s="626"/>
      <c r="DG38" s="626"/>
      <c r="DH38" s="626"/>
      <c r="DI38" s="626"/>
      <c r="DJ38" s="626"/>
      <c r="DK38" s="627"/>
      <c r="DL38" s="634">
        <v>468976</v>
      </c>
      <c r="DM38" s="626"/>
      <c r="DN38" s="626"/>
      <c r="DO38" s="626"/>
      <c r="DP38" s="626"/>
      <c r="DQ38" s="626"/>
      <c r="DR38" s="626"/>
      <c r="DS38" s="626"/>
      <c r="DT38" s="626"/>
      <c r="DU38" s="626"/>
      <c r="DV38" s="627"/>
      <c r="DW38" s="630">
        <v>13.1</v>
      </c>
      <c r="DX38" s="657"/>
      <c r="DY38" s="657"/>
      <c r="DZ38" s="657"/>
      <c r="EA38" s="657"/>
      <c r="EB38" s="657"/>
      <c r="EC38" s="658"/>
    </row>
    <row r="39" spans="2:133" ht="11.25" customHeight="1" x14ac:dyDescent="0.15">
      <c r="AQ39" s="704" t="s">
        <v>321</v>
      </c>
      <c r="AR39" s="705"/>
      <c r="AS39" s="705"/>
      <c r="AT39" s="705"/>
      <c r="AU39" s="705"/>
      <c r="AV39" s="705"/>
      <c r="AW39" s="705"/>
      <c r="AX39" s="705"/>
      <c r="AY39" s="706"/>
      <c r="AZ39" s="625" t="s">
        <v>318</v>
      </c>
      <c r="BA39" s="626"/>
      <c r="BB39" s="626"/>
      <c r="BC39" s="626"/>
      <c r="BD39" s="645"/>
      <c r="BE39" s="645"/>
      <c r="BF39" s="682"/>
      <c r="BG39" s="710" t="s">
        <v>322</v>
      </c>
      <c r="BH39" s="711"/>
      <c r="BI39" s="711"/>
      <c r="BJ39" s="711"/>
      <c r="BK39" s="711"/>
      <c r="BL39" s="189"/>
      <c r="BM39" s="640" t="s">
        <v>323</v>
      </c>
      <c r="BN39" s="640"/>
      <c r="BO39" s="640"/>
      <c r="BP39" s="640"/>
      <c r="BQ39" s="640"/>
      <c r="BR39" s="640"/>
      <c r="BS39" s="640"/>
      <c r="BT39" s="640"/>
      <c r="BU39" s="641"/>
      <c r="BV39" s="625">
        <v>87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405985</v>
      </c>
      <c r="CS39" s="645"/>
      <c r="CT39" s="645"/>
      <c r="CU39" s="645"/>
      <c r="CV39" s="645"/>
      <c r="CW39" s="645"/>
      <c r="CX39" s="645"/>
      <c r="CY39" s="646"/>
      <c r="CZ39" s="659">
        <v>8</v>
      </c>
      <c r="DA39" s="660"/>
      <c r="DB39" s="660"/>
      <c r="DC39" s="661"/>
      <c r="DD39" s="634">
        <v>398791</v>
      </c>
      <c r="DE39" s="645"/>
      <c r="DF39" s="645"/>
      <c r="DG39" s="645"/>
      <c r="DH39" s="645"/>
      <c r="DI39" s="645"/>
      <c r="DJ39" s="645"/>
      <c r="DK39" s="646"/>
      <c r="DL39" s="634" t="s">
        <v>318</v>
      </c>
      <c r="DM39" s="645"/>
      <c r="DN39" s="645"/>
      <c r="DO39" s="645"/>
      <c r="DP39" s="645"/>
      <c r="DQ39" s="645"/>
      <c r="DR39" s="645"/>
      <c r="DS39" s="645"/>
      <c r="DT39" s="645"/>
      <c r="DU39" s="645"/>
      <c r="DV39" s="646"/>
      <c r="DW39" s="630" t="s">
        <v>318</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124905</v>
      </c>
      <c r="BA40" s="626"/>
      <c r="BB40" s="626"/>
      <c r="BC40" s="626"/>
      <c r="BD40" s="645"/>
      <c r="BE40" s="645"/>
      <c r="BF40" s="682"/>
      <c r="BG40" s="710"/>
      <c r="BH40" s="711"/>
      <c r="BI40" s="711"/>
      <c r="BJ40" s="711"/>
      <c r="BK40" s="711"/>
      <c r="BL40" s="189"/>
      <c r="BM40" s="640" t="s">
        <v>326</v>
      </c>
      <c r="BN40" s="640"/>
      <c r="BO40" s="640"/>
      <c r="BP40" s="640"/>
      <c r="BQ40" s="640"/>
      <c r="BR40" s="640"/>
      <c r="BS40" s="640"/>
      <c r="BT40" s="640"/>
      <c r="BU40" s="641"/>
      <c r="BV40" s="625">
        <v>100</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43240</v>
      </c>
      <c r="CS40" s="626"/>
      <c r="CT40" s="626"/>
      <c r="CU40" s="626"/>
      <c r="CV40" s="626"/>
      <c r="CW40" s="626"/>
      <c r="CX40" s="626"/>
      <c r="CY40" s="627"/>
      <c r="CZ40" s="659">
        <v>0.9</v>
      </c>
      <c r="DA40" s="660"/>
      <c r="DB40" s="660"/>
      <c r="DC40" s="661"/>
      <c r="DD40" s="634">
        <v>3240</v>
      </c>
      <c r="DE40" s="626"/>
      <c r="DF40" s="626"/>
      <c r="DG40" s="626"/>
      <c r="DH40" s="626"/>
      <c r="DI40" s="626"/>
      <c r="DJ40" s="626"/>
      <c r="DK40" s="627"/>
      <c r="DL40" s="634">
        <v>3240</v>
      </c>
      <c r="DM40" s="626"/>
      <c r="DN40" s="626"/>
      <c r="DO40" s="626"/>
      <c r="DP40" s="626"/>
      <c r="DQ40" s="626"/>
      <c r="DR40" s="626"/>
      <c r="DS40" s="626"/>
      <c r="DT40" s="626"/>
      <c r="DU40" s="626"/>
      <c r="DV40" s="627"/>
      <c r="DW40" s="630">
        <v>0.1</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328</v>
      </c>
      <c r="AR41" s="648"/>
      <c r="AS41" s="648"/>
      <c r="AT41" s="648"/>
      <c r="AU41" s="648"/>
      <c r="AV41" s="648"/>
      <c r="AW41" s="648"/>
      <c r="AX41" s="648"/>
      <c r="AY41" s="649"/>
      <c r="AZ41" s="697">
        <v>284816</v>
      </c>
      <c r="BA41" s="698"/>
      <c r="BB41" s="698"/>
      <c r="BC41" s="698"/>
      <c r="BD41" s="693"/>
      <c r="BE41" s="693"/>
      <c r="BF41" s="695"/>
      <c r="BG41" s="712"/>
      <c r="BH41" s="713"/>
      <c r="BI41" s="713"/>
      <c r="BJ41" s="713"/>
      <c r="BK41" s="713"/>
      <c r="BL41" s="191"/>
      <c r="BM41" s="648" t="s">
        <v>329</v>
      </c>
      <c r="BN41" s="648"/>
      <c r="BO41" s="648"/>
      <c r="BP41" s="648"/>
      <c r="BQ41" s="648"/>
      <c r="BR41" s="648"/>
      <c r="BS41" s="648"/>
      <c r="BT41" s="648"/>
      <c r="BU41" s="649"/>
      <c r="BV41" s="697">
        <v>251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45"/>
      <c r="CT41" s="645"/>
      <c r="CU41" s="645"/>
      <c r="CV41" s="645"/>
      <c r="CW41" s="645"/>
      <c r="CX41" s="645"/>
      <c r="CY41" s="646"/>
      <c r="CZ41" s="659" t="s">
        <v>331</v>
      </c>
      <c r="DA41" s="660"/>
      <c r="DB41" s="660"/>
      <c r="DC41" s="661"/>
      <c r="DD41" s="634" t="s">
        <v>331</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469611</v>
      </c>
      <c r="CS42" s="626"/>
      <c r="CT42" s="626"/>
      <c r="CU42" s="626"/>
      <c r="CV42" s="626"/>
      <c r="CW42" s="626"/>
      <c r="CX42" s="626"/>
      <c r="CY42" s="627"/>
      <c r="CZ42" s="659">
        <v>9.1999999999999993</v>
      </c>
      <c r="DA42" s="708"/>
      <c r="DB42" s="708"/>
      <c r="DC42" s="709"/>
      <c r="DD42" s="634">
        <v>410978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t="s">
        <v>112</v>
      </c>
      <c r="CS43" s="645"/>
      <c r="CT43" s="645"/>
      <c r="CU43" s="645"/>
      <c r="CV43" s="645"/>
      <c r="CW43" s="645"/>
      <c r="CX43" s="645"/>
      <c r="CY43" s="646"/>
      <c r="CZ43" s="659" t="s">
        <v>112</v>
      </c>
      <c r="DA43" s="660"/>
      <c r="DB43" s="660"/>
      <c r="DC43" s="661"/>
      <c r="DD43" s="634" t="s">
        <v>112</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469611</v>
      </c>
      <c r="CS44" s="626"/>
      <c r="CT44" s="626"/>
      <c r="CU44" s="626"/>
      <c r="CV44" s="626"/>
      <c r="CW44" s="626"/>
      <c r="CX44" s="626"/>
      <c r="CY44" s="627"/>
      <c r="CZ44" s="659">
        <v>9.1999999999999993</v>
      </c>
      <c r="DA44" s="708"/>
      <c r="DB44" s="708"/>
      <c r="DC44" s="709"/>
      <c r="DD44" s="634">
        <v>410978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90634</v>
      </c>
      <c r="CS45" s="645"/>
      <c r="CT45" s="645"/>
      <c r="CU45" s="645"/>
      <c r="CV45" s="645"/>
      <c r="CW45" s="645"/>
      <c r="CX45" s="645"/>
      <c r="CY45" s="646"/>
      <c r="CZ45" s="659">
        <v>1.8</v>
      </c>
      <c r="DA45" s="660"/>
      <c r="DB45" s="660"/>
      <c r="DC45" s="661"/>
      <c r="DD45" s="634">
        <v>59248</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365135</v>
      </c>
      <c r="CS46" s="626"/>
      <c r="CT46" s="626"/>
      <c r="CU46" s="626"/>
      <c r="CV46" s="626"/>
      <c r="CW46" s="626"/>
      <c r="CX46" s="626"/>
      <c r="CY46" s="627"/>
      <c r="CZ46" s="659">
        <v>7.2</v>
      </c>
      <c r="DA46" s="708"/>
      <c r="DB46" s="708"/>
      <c r="DC46" s="709"/>
      <c r="DD46" s="634">
        <v>337888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112</v>
      </c>
      <c r="CS47" s="645"/>
      <c r="CT47" s="645"/>
      <c r="CU47" s="645"/>
      <c r="CV47" s="645"/>
      <c r="CW47" s="645"/>
      <c r="CX47" s="645"/>
      <c r="CY47" s="646"/>
      <c r="CZ47" s="659" t="s">
        <v>112</v>
      </c>
      <c r="DA47" s="660"/>
      <c r="DB47" s="660"/>
      <c r="DC47" s="661"/>
      <c r="DD47" s="634" t="s">
        <v>112</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5085524</v>
      </c>
      <c r="CS49" s="693"/>
      <c r="CT49" s="693"/>
      <c r="CU49" s="693"/>
      <c r="CV49" s="693"/>
      <c r="CW49" s="693"/>
      <c r="CX49" s="693"/>
      <c r="CY49" s="720"/>
      <c r="CZ49" s="721">
        <v>100</v>
      </c>
      <c r="DA49" s="722"/>
      <c r="DB49" s="722"/>
      <c r="DC49" s="723"/>
      <c r="DD49" s="724">
        <v>4090657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Q29" sqref="Q29:U2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5908</v>
      </c>
      <c r="R7" s="755"/>
      <c r="S7" s="755"/>
      <c r="T7" s="755"/>
      <c r="U7" s="755"/>
      <c r="V7" s="755">
        <v>5082</v>
      </c>
      <c r="W7" s="755"/>
      <c r="X7" s="755"/>
      <c r="Y7" s="755"/>
      <c r="Z7" s="755"/>
      <c r="AA7" s="755">
        <v>826</v>
      </c>
      <c r="AB7" s="755"/>
      <c r="AC7" s="755"/>
      <c r="AD7" s="755"/>
      <c r="AE7" s="756"/>
      <c r="AF7" s="757">
        <v>756</v>
      </c>
      <c r="AG7" s="758"/>
      <c r="AH7" s="758"/>
      <c r="AI7" s="758"/>
      <c r="AJ7" s="759"/>
      <c r="AK7" s="794">
        <v>335</v>
      </c>
      <c r="AL7" s="795"/>
      <c r="AM7" s="795"/>
      <c r="AN7" s="795"/>
      <c r="AO7" s="795"/>
      <c r="AP7" s="795">
        <v>3891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6</v>
      </c>
      <c r="R8" s="779"/>
      <c r="S8" s="779"/>
      <c r="T8" s="779"/>
      <c r="U8" s="779"/>
      <c r="V8" s="779">
        <v>3</v>
      </c>
      <c r="W8" s="779"/>
      <c r="X8" s="779"/>
      <c r="Y8" s="779"/>
      <c r="Z8" s="779"/>
      <c r="AA8" s="779">
        <v>3</v>
      </c>
      <c r="AB8" s="779"/>
      <c r="AC8" s="779"/>
      <c r="AD8" s="779"/>
      <c r="AE8" s="780"/>
      <c r="AF8" s="781">
        <v>3</v>
      </c>
      <c r="AG8" s="782"/>
      <c r="AH8" s="782"/>
      <c r="AI8" s="782"/>
      <c r="AJ8" s="783"/>
      <c r="AK8" s="784">
        <v>0</v>
      </c>
      <c r="AL8" s="785"/>
      <c r="AM8" s="785"/>
      <c r="AN8" s="785"/>
      <c r="AO8" s="785"/>
      <c r="AP8" s="785" t="s">
        <v>545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5914</v>
      </c>
      <c r="R23" s="814"/>
      <c r="S23" s="814"/>
      <c r="T23" s="814"/>
      <c r="U23" s="814"/>
      <c r="V23" s="814">
        <v>5085</v>
      </c>
      <c r="W23" s="814"/>
      <c r="X23" s="814"/>
      <c r="Y23" s="814"/>
      <c r="Z23" s="814"/>
      <c r="AA23" s="814">
        <v>829</v>
      </c>
      <c r="AB23" s="814"/>
      <c r="AC23" s="814"/>
      <c r="AD23" s="814"/>
      <c r="AE23" s="815"/>
      <c r="AF23" s="816">
        <v>759</v>
      </c>
      <c r="AG23" s="814"/>
      <c r="AH23" s="814"/>
      <c r="AI23" s="814"/>
      <c r="AJ23" s="817"/>
      <c r="AK23" s="818"/>
      <c r="AL23" s="819"/>
      <c r="AM23" s="819"/>
      <c r="AN23" s="819"/>
      <c r="AO23" s="819"/>
      <c r="AP23" s="814">
        <v>3891</v>
      </c>
      <c r="AQ23" s="814"/>
      <c r="AR23" s="814"/>
      <c r="AS23" s="814"/>
      <c r="AT23" s="814"/>
      <c r="AU23" s="820"/>
      <c r="AV23" s="820"/>
      <c r="AW23" s="820"/>
      <c r="AX23" s="820"/>
      <c r="AY23" s="821"/>
      <c r="AZ23" s="829" t="s">
        <v>370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1473</v>
      </c>
      <c r="R28" s="843"/>
      <c r="S28" s="843"/>
      <c r="T28" s="843"/>
      <c r="U28" s="843"/>
      <c r="V28" s="843">
        <v>1353</v>
      </c>
      <c r="W28" s="843"/>
      <c r="X28" s="843"/>
      <c r="Y28" s="843"/>
      <c r="Z28" s="843"/>
      <c r="AA28" s="843">
        <v>120</v>
      </c>
      <c r="AB28" s="843"/>
      <c r="AC28" s="843"/>
      <c r="AD28" s="843"/>
      <c r="AE28" s="844"/>
      <c r="AF28" s="845">
        <v>120</v>
      </c>
      <c r="AG28" s="843"/>
      <c r="AH28" s="843"/>
      <c r="AI28" s="843"/>
      <c r="AJ28" s="846"/>
      <c r="AK28" s="847">
        <v>95</v>
      </c>
      <c r="AL28" s="838"/>
      <c r="AM28" s="838"/>
      <c r="AN28" s="838"/>
      <c r="AO28" s="838"/>
      <c r="AP28" s="838" t="s">
        <v>544</v>
      </c>
      <c r="AQ28" s="838"/>
      <c r="AR28" s="838"/>
      <c r="AS28" s="838"/>
      <c r="AT28" s="838"/>
      <c r="AU28" s="838" t="s">
        <v>544</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948</v>
      </c>
      <c r="R29" s="779"/>
      <c r="S29" s="779"/>
      <c r="T29" s="779"/>
      <c r="U29" s="779"/>
      <c r="V29" s="779">
        <v>882</v>
      </c>
      <c r="W29" s="779"/>
      <c r="X29" s="779"/>
      <c r="Y29" s="779"/>
      <c r="Z29" s="779"/>
      <c r="AA29" s="779">
        <v>66</v>
      </c>
      <c r="AB29" s="779"/>
      <c r="AC29" s="779"/>
      <c r="AD29" s="779"/>
      <c r="AE29" s="780"/>
      <c r="AF29" s="781">
        <v>66</v>
      </c>
      <c r="AG29" s="782"/>
      <c r="AH29" s="782"/>
      <c r="AI29" s="782"/>
      <c r="AJ29" s="783"/>
      <c r="AK29" s="850">
        <v>127</v>
      </c>
      <c r="AL29" s="851"/>
      <c r="AM29" s="851"/>
      <c r="AN29" s="851"/>
      <c r="AO29" s="851"/>
      <c r="AP29" s="851" t="s">
        <v>544</v>
      </c>
      <c r="AQ29" s="851"/>
      <c r="AR29" s="851"/>
      <c r="AS29" s="851"/>
      <c r="AT29" s="851"/>
      <c r="AU29" s="851" t="s">
        <v>544</v>
      </c>
      <c r="AV29" s="851"/>
      <c r="AW29" s="851"/>
      <c r="AX29" s="851"/>
      <c r="AY29" s="851"/>
      <c r="AZ29" s="852" t="s">
        <v>544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92</v>
      </c>
      <c r="R30" s="779"/>
      <c r="S30" s="779"/>
      <c r="T30" s="779"/>
      <c r="U30" s="779"/>
      <c r="V30" s="779">
        <v>90</v>
      </c>
      <c r="W30" s="779"/>
      <c r="X30" s="779"/>
      <c r="Y30" s="779"/>
      <c r="Z30" s="779"/>
      <c r="AA30" s="779">
        <v>2</v>
      </c>
      <c r="AB30" s="779"/>
      <c r="AC30" s="779"/>
      <c r="AD30" s="779"/>
      <c r="AE30" s="780"/>
      <c r="AF30" s="781">
        <v>2</v>
      </c>
      <c r="AG30" s="782"/>
      <c r="AH30" s="782"/>
      <c r="AI30" s="782"/>
      <c r="AJ30" s="783"/>
      <c r="AK30" s="850">
        <v>29</v>
      </c>
      <c r="AL30" s="851"/>
      <c r="AM30" s="851"/>
      <c r="AN30" s="851"/>
      <c r="AO30" s="851"/>
      <c r="AP30" s="851" t="s">
        <v>544</v>
      </c>
      <c r="AQ30" s="851"/>
      <c r="AR30" s="851"/>
      <c r="AS30" s="851"/>
      <c r="AT30" s="851"/>
      <c r="AU30" s="851" t="s">
        <v>544</v>
      </c>
      <c r="AV30" s="851"/>
      <c r="AW30" s="851"/>
      <c r="AX30" s="851"/>
      <c r="AY30" s="851"/>
      <c r="AZ30" s="852" t="s">
        <v>544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242</v>
      </c>
      <c r="R31" s="779"/>
      <c r="S31" s="779"/>
      <c r="T31" s="779"/>
      <c r="U31" s="779"/>
      <c r="V31" s="779">
        <v>218</v>
      </c>
      <c r="W31" s="779"/>
      <c r="X31" s="779"/>
      <c r="Y31" s="779"/>
      <c r="Z31" s="779"/>
      <c r="AA31" s="779">
        <v>24</v>
      </c>
      <c r="AB31" s="779"/>
      <c r="AC31" s="779"/>
      <c r="AD31" s="779"/>
      <c r="AE31" s="780"/>
      <c r="AF31" s="781">
        <v>24</v>
      </c>
      <c r="AG31" s="782"/>
      <c r="AH31" s="782"/>
      <c r="AI31" s="782"/>
      <c r="AJ31" s="783"/>
      <c r="AK31" s="850">
        <v>85</v>
      </c>
      <c r="AL31" s="851"/>
      <c r="AM31" s="851"/>
      <c r="AN31" s="851"/>
      <c r="AO31" s="851"/>
      <c r="AP31" s="851">
        <v>1428</v>
      </c>
      <c r="AQ31" s="851"/>
      <c r="AR31" s="851"/>
      <c r="AS31" s="851"/>
      <c r="AT31" s="851"/>
      <c r="AU31" s="851">
        <v>1428</v>
      </c>
      <c r="AV31" s="851"/>
      <c r="AW31" s="851"/>
      <c r="AX31" s="851"/>
      <c r="AY31" s="851"/>
      <c r="AZ31" s="852" t="s">
        <v>544</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89</v>
      </c>
      <c r="R32" s="779"/>
      <c r="S32" s="779"/>
      <c r="T32" s="779"/>
      <c r="U32" s="779"/>
      <c r="V32" s="779">
        <v>80</v>
      </c>
      <c r="W32" s="779"/>
      <c r="X32" s="779"/>
      <c r="Y32" s="779"/>
      <c r="Z32" s="779"/>
      <c r="AA32" s="779">
        <v>9</v>
      </c>
      <c r="AB32" s="779"/>
      <c r="AC32" s="779"/>
      <c r="AD32" s="779"/>
      <c r="AE32" s="780"/>
      <c r="AF32" s="781">
        <v>9</v>
      </c>
      <c r="AG32" s="782"/>
      <c r="AH32" s="782"/>
      <c r="AI32" s="782"/>
      <c r="AJ32" s="783"/>
      <c r="AK32" s="850">
        <v>57</v>
      </c>
      <c r="AL32" s="851"/>
      <c r="AM32" s="851"/>
      <c r="AN32" s="851"/>
      <c r="AO32" s="851"/>
      <c r="AP32" s="851">
        <v>678</v>
      </c>
      <c r="AQ32" s="851"/>
      <c r="AR32" s="851"/>
      <c r="AS32" s="851"/>
      <c r="AT32" s="851"/>
      <c r="AU32" s="851">
        <v>619</v>
      </c>
      <c r="AV32" s="851"/>
      <c r="AW32" s="851"/>
      <c r="AX32" s="851"/>
      <c r="AY32" s="851"/>
      <c r="AZ32" s="852" t="s">
        <v>544</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223</v>
      </c>
      <c r="AG63" s="862"/>
      <c r="AH63" s="862"/>
      <c r="AI63" s="862"/>
      <c r="AJ63" s="863"/>
      <c r="AK63" s="864"/>
      <c r="AL63" s="859"/>
      <c r="AM63" s="859"/>
      <c r="AN63" s="859"/>
      <c r="AO63" s="859"/>
      <c r="AP63" s="862">
        <v>2106</v>
      </c>
      <c r="AQ63" s="862"/>
      <c r="AR63" s="862"/>
      <c r="AS63" s="862"/>
      <c r="AT63" s="862"/>
      <c r="AU63" s="862">
        <v>2047</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391</v>
      </c>
      <c r="R66" s="738"/>
      <c r="S66" s="738"/>
      <c r="T66" s="738"/>
      <c r="U66" s="739"/>
      <c r="V66" s="737" t="s">
        <v>392</v>
      </c>
      <c r="W66" s="738"/>
      <c r="X66" s="738"/>
      <c r="Y66" s="738"/>
      <c r="Z66" s="739"/>
      <c r="AA66" s="737" t="s">
        <v>393</v>
      </c>
      <c r="AB66" s="738"/>
      <c r="AC66" s="738"/>
      <c r="AD66" s="738"/>
      <c r="AE66" s="739"/>
      <c r="AF66" s="872" t="s">
        <v>394</v>
      </c>
      <c r="AG66" s="833"/>
      <c r="AH66" s="833"/>
      <c r="AI66" s="833"/>
      <c r="AJ66" s="873"/>
      <c r="AK66" s="737" t="s">
        <v>395</v>
      </c>
      <c r="AL66" s="761"/>
      <c r="AM66" s="761"/>
      <c r="AN66" s="761"/>
      <c r="AO66" s="762"/>
      <c r="AP66" s="737" t="s">
        <v>396</v>
      </c>
      <c r="AQ66" s="738"/>
      <c r="AR66" s="738"/>
      <c r="AS66" s="738"/>
      <c r="AT66" s="739"/>
      <c r="AU66" s="737" t="s">
        <v>397</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546</v>
      </c>
      <c r="C68" s="890"/>
      <c r="D68" s="890"/>
      <c r="E68" s="890"/>
      <c r="F68" s="890"/>
      <c r="G68" s="890"/>
      <c r="H68" s="890"/>
      <c r="I68" s="890"/>
      <c r="J68" s="890"/>
      <c r="K68" s="890"/>
      <c r="L68" s="890"/>
      <c r="M68" s="890"/>
      <c r="N68" s="890"/>
      <c r="O68" s="890"/>
      <c r="P68" s="891"/>
      <c r="Q68" s="892">
        <v>11174</v>
      </c>
      <c r="R68" s="886"/>
      <c r="S68" s="886"/>
      <c r="T68" s="886"/>
      <c r="U68" s="886"/>
      <c r="V68" s="886">
        <v>11146</v>
      </c>
      <c r="W68" s="886"/>
      <c r="X68" s="886"/>
      <c r="Y68" s="886"/>
      <c r="Z68" s="886"/>
      <c r="AA68" s="886">
        <v>28</v>
      </c>
      <c r="AB68" s="886"/>
      <c r="AC68" s="886"/>
      <c r="AD68" s="886"/>
      <c r="AE68" s="886"/>
      <c r="AF68" s="886">
        <v>28</v>
      </c>
      <c r="AG68" s="886"/>
      <c r="AH68" s="886"/>
      <c r="AI68" s="886"/>
      <c r="AJ68" s="886"/>
      <c r="AK68" s="886">
        <v>6</v>
      </c>
      <c r="AL68" s="886"/>
      <c r="AM68" s="886"/>
      <c r="AN68" s="886"/>
      <c r="AO68" s="886"/>
      <c r="AP68" s="886" t="s">
        <v>487</v>
      </c>
      <c r="AQ68" s="886"/>
      <c r="AR68" s="886"/>
      <c r="AS68" s="886"/>
      <c r="AT68" s="886"/>
      <c r="AU68" s="886" t="s">
        <v>487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547</v>
      </c>
      <c r="C69" s="894"/>
      <c r="D69" s="894"/>
      <c r="E69" s="894"/>
      <c r="F69" s="894"/>
      <c r="G69" s="894"/>
      <c r="H69" s="894"/>
      <c r="I69" s="894"/>
      <c r="J69" s="894"/>
      <c r="K69" s="894"/>
      <c r="L69" s="894"/>
      <c r="M69" s="894"/>
      <c r="N69" s="894"/>
      <c r="O69" s="894"/>
      <c r="P69" s="895"/>
      <c r="Q69" s="896">
        <v>23</v>
      </c>
      <c r="R69" s="851"/>
      <c r="S69" s="851"/>
      <c r="T69" s="851"/>
      <c r="U69" s="851"/>
      <c r="V69" s="851">
        <v>21</v>
      </c>
      <c r="W69" s="851"/>
      <c r="X69" s="851"/>
      <c r="Y69" s="851"/>
      <c r="Z69" s="851"/>
      <c r="AA69" s="851">
        <v>2</v>
      </c>
      <c r="AB69" s="851"/>
      <c r="AC69" s="851"/>
      <c r="AD69" s="851"/>
      <c r="AE69" s="851"/>
      <c r="AF69" s="851">
        <v>2</v>
      </c>
      <c r="AG69" s="851"/>
      <c r="AH69" s="851"/>
      <c r="AI69" s="851"/>
      <c r="AJ69" s="851"/>
      <c r="AK69" s="851">
        <v>2</v>
      </c>
      <c r="AL69" s="851"/>
      <c r="AM69" s="851"/>
      <c r="AN69" s="851"/>
      <c r="AO69" s="851"/>
      <c r="AP69" s="851" t="s">
        <v>487</v>
      </c>
      <c r="AQ69" s="851"/>
      <c r="AR69" s="851"/>
      <c r="AS69" s="851"/>
      <c r="AT69" s="851"/>
      <c r="AU69" s="851" t="s">
        <v>487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548</v>
      </c>
      <c r="C70" s="894"/>
      <c r="D70" s="894"/>
      <c r="E70" s="894"/>
      <c r="F70" s="894"/>
      <c r="G70" s="894"/>
      <c r="H70" s="894"/>
      <c r="I70" s="894"/>
      <c r="J70" s="894"/>
      <c r="K70" s="894"/>
      <c r="L70" s="894"/>
      <c r="M70" s="894"/>
      <c r="N70" s="894"/>
      <c r="O70" s="894"/>
      <c r="P70" s="895"/>
      <c r="Q70" s="896">
        <v>123</v>
      </c>
      <c r="R70" s="851"/>
      <c r="S70" s="851"/>
      <c r="T70" s="851"/>
      <c r="U70" s="851"/>
      <c r="V70" s="851">
        <v>110</v>
      </c>
      <c r="W70" s="851"/>
      <c r="X70" s="851"/>
      <c r="Y70" s="851"/>
      <c r="Z70" s="851"/>
      <c r="AA70" s="851">
        <v>13</v>
      </c>
      <c r="AB70" s="851"/>
      <c r="AC70" s="851"/>
      <c r="AD70" s="851"/>
      <c r="AE70" s="851"/>
      <c r="AF70" s="851">
        <v>13</v>
      </c>
      <c r="AG70" s="851"/>
      <c r="AH70" s="851"/>
      <c r="AI70" s="851"/>
      <c r="AJ70" s="851"/>
      <c r="AK70" s="851">
        <v>0</v>
      </c>
      <c r="AL70" s="851"/>
      <c r="AM70" s="851"/>
      <c r="AN70" s="851"/>
      <c r="AO70" s="851"/>
      <c r="AP70" s="851" t="s">
        <v>487</v>
      </c>
      <c r="AQ70" s="851"/>
      <c r="AR70" s="851"/>
      <c r="AS70" s="851"/>
      <c r="AT70" s="851"/>
      <c r="AU70" s="851" t="s">
        <v>487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549</v>
      </c>
      <c r="C71" s="894"/>
      <c r="D71" s="894"/>
      <c r="E71" s="894"/>
      <c r="F71" s="894"/>
      <c r="G71" s="894"/>
      <c r="H71" s="894"/>
      <c r="I71" s="894"/>
      <c r="J71" s="894"/>
      <c r="K71" s="894"/>
      <c r="L71" s="894"/>
      <c r="M71" s="894"/>
      <c r="N71" s="894"/>
      <c r="O71" s="894"/>
      <c r="P71" s="895"/>
      <c r="Q71" s="896">
        <v>203159</v>
      </c>
      <c r="R71" s="851"/>
      <c r="S71" s="851"/>
      <c r="T71" s="851"/>
      <c r="U71" s="851"/>
      <c r="V71" s="851">
        <v>194040</v>
      </c>
      <c r="W71" s="851"/>
      <c r="X71" s="851"/>
      <c r="Y71" s="851"/>
      <c r="Z71" s="851"/>
      <c r="AA71" s="851">
        <v>9119</v>
      </c>
      <c r="AB71" s="851"/>
      <c r="AC71" s="851"/>
      <c r="AD71" s="851"/>
      <c r="AE71" s="851"/>
      <c r="AF71" s="851">
        <v>9119</v>
      </c>
      <c r="AG71" s="851"/>
      <c r="AH71" s="851"/>
      <c r="AI71" s="851"/>
      <c r="AJ71" s="851"/>
      <c r="AK71" s="851" t="s">
        <v>487</v>
      </c>
      <c r="AL71" s="851"/>
      <c r="AM71" s="851"/>
      <c r="AN71" s="851"/>
      <c r="AO71" s="851"/>
      <c r="AP71" s="851" t="s">
        <v>487</v>
      </c>
      <c r="AQ71" s="851"/>
      <c r="AR71" s="851"/>
      <c r="AS71" s="851"/>
      <c r="AT71" s="851"/>
      <c r="AU71" s="851" t="s">
        <v>487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550</v>
      </c>
      <c r="C72" s="894"/>
      <c r="D72" s="894"/>
      <c r="E72" s="894"/>
      <c r="F72" s="894"/>
      <c r="G72" s="894"/>
      <c r="H72" s="894"/>
      <c r="I72" s="894"/>
      <c r="J72" s="894"/>
      <c r="K72" s="894"/>
      <c r="L72" s="894"/>
      <c r="M72" s="894"/>
      <c r="N72" s="894"/>
      <c r="O72" s="894"/>
      <c r="P72" s="895"/>
      <c r="Q72" s="896">
        <v>3271</v>
      </c>
      <c r="R72" s="851"/>
      <c r="S72" s="851"/>
      <c r="T72" s="851"/>
      <c r="U72" s="851"/>
      <c r="V72" s="851">
        <v>3056</v>
      </c>
      <c r="W72" s="851"/>
      <c r="X72" s="851"/>
      <c r="Y72" s="851"/>
      <c r="Z72" s="851"/>
      <c r="AA72" s="851">
        <v>215</v>
      </c>
      <c r="AB72" s="851"/>
      <c r="AC72" s="851"/>
      <c r="AD72" s="851"/>
      <c r="AE72" s="851"/>
      <c r="AF72" s="851">
        <v>215</v>
      </c>
      <c r="AG72" s="851"/>
      <c r="AH72" s="851"/>
      <c r="AI72" s="851"/>
      <c r="AJ72" s="851"/>
      <c r="AK72" s="851">
        <v>5</v>
      </c>
      <c r="AL72" s="851"/>
      <c r="AM72" s="851"/>
      <c r="AN72" s="851"/>
      <c r="AO72" s="851"/>
      <c r="AP72" s="851">
        <v>1826</v>
      </c>
      <c r="AQ72" s="851"/>
      <c r="AR72" s="851"/>
      <c r="AS72" s="851"/>
      <c r="AT72" s="851"/>
      <c r="AU72" s="851">
        <v>198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551</v>
      </c>
      <c r="C73" s="894"/>
      <c r="D73" s="894"/>
      <c r="E73" s="894"/>
      <c r="F73" s="894"/>
      <c r="G73" s="894"/>
      <c r="H73" s="894"/>
      <c r="I73" s="894"/>
      <c r="J73" s="894"/>
      <c r="K73" s="894"/>
      <c r="L73" s="894"/>
      <c r="M73" s="894"/>
      <c r="N73" s="894"/>
      <c r="O73" s="894"/>
      <c r="P73" s="895"/>
      <c r="Q73" s="896">
        <v>90</v>
      </c>
      <c r="R73" s="851"/>
      <c r="S73" s="851"/>
      <c r="T73" s="851"/>
      <c r="U73" s="851"/>
      <c r="V73" s="851">
        <v>57</v>
      </c>
      <c r="W73" s="851"/>
      <c r="X73" s="851"/>
      <c r="Y73" s="851"/>
      <c r="Z73" s="851"/>
      <c r="AA73" s="851">
        <v>33</v>
      </c>
      <c r="AB73" s="851"/>
      <c r="AC73" s="851"/>
      <c r="AD73" s="851"/>
      <c r="AE73" s="851"/>
      <c r="AF73" s="851">
        <v>33</v>
      </c>
      <c r="AG73" s="851"/>
      <c r="AH73" s="851"/>
      <c r="AI73" s="851"/>
      <c r="AJ73" s="851"/>
      <c r="AK73" s="851" t="s">
        <v>487</v>
      </c>
      <c r="AL73" s="851"/>
      <c r="AM73" s="851"/>
      <c r="AN73" s="851"/>
      <c r="AO73" s="851"/>
      <c r="AP73" s="851" t="s">
        <v>487</v>
      </c>
      <c r="AQ73" s="851"/>
      <c r="AR73" s="851"/>
      <c r="AS73" s="851"/>
      <c r="AT73" s="851"/>
      <c r="AU73" s="851" t="s">
        <v>487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552</v>
      </c>
      <c r="C74" s="894"/>
      <c r="D74" s="894"/>
      <c r="E74" s="894"/>
      <c r="F74" s="894"/>
      <c r="G74" s="894"/>
      <c r="H74" s="894"/>
      <c r="I74" s="894"/>
      <c r="J74" s="894"/>
      <c r="K74" s="894"/>
      <c r="L74" s="894"/>
      <c r="M74" s="894"/>
      <c r="N74" s="894"/>
      <c r="O74" s="894"/>
      <c r="P74" s="895"/>
      <c r="Q74" s="896">
        <v>2779</v>
      </c>
      <c r="R74" s="851"/>
      <c r="S74" s="851"/>
      <c r="T74" s="851"/>
      <c r="U74" s="851"/>
      <c r="V74" s="851">
        <v>2544</v>
      </c>
      <c r="W74" s="851"/>
      <c r="X74" s="851"/>
      <c r="Y74" s="851"/>
      <c r="Z74" s="851"/>
      <c r="AA74" s="851">
        <v>235</v>
      </c>
      <c r="AB74" s="851"/>
      <c r="AC74" s="851"/>
      <c r="AD74" s="851"/>
      <c r="AE74" s="851"/>
      <c r="AF74" s="851">
        <v>235</v>
      </c>
      <c r="AG74" s="851"/>
      <c r="AH74" s="851"/>
      <c r="AI74" s="851"/>
      <c r="AJ74" s="851"/>
      <c r="AK74" s="851" t="s">
        <v>487</v>
      </c>
      <c r="AL74" s="851"/>
      <c r="AM74" s="851"/>
      <c r="AN74" s="851"/>
      <c r="AO74" s="851"/>
      <c r="AP74" s="851">
        <v>1792</v>
      </c>
      <c r="AQ74" s="851"/>
      <c r="AR74" s="851"/>
      <c r="AS74" s="851"/>
      <c r="AT74" s="851"/>
      <c r="AU74" s="851">
        <v>120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553</v>
      </c>
      <c r="C75" s="894"/>
      <c r="D75" s="894"/>
      <c r="E75" s="894"/>
      <c r="F75" s="894"/>
      <c r="G75" s="894"/>
      <c r="H75" s="894"/>
      <c r="I75" s="894"/>
      <c r="J75" s="894"/>
      <c r="K75" s="894"/>
      <c r="L75" s="894"/>
      <c r="M75" s="894"/>
      <c r="N75" s="894"/>
      <c r="O75" s="894"/>
      <c r="P75" s="895"/>
      <c r="Q75" s="899">
        <v>19</v>
      </c>
      <c r="R75" s="900"/>
      <c r="S75" s="900"/>
      <c r="T75" s="900"/>
      <c r="U75" s="850"/>
      <c r="V75" s="901">
        <v>12</v>
      </c>
      <c r="W75" s="900"/>
      <c r="X75" s="900"/>
      <c r="Y75" s="900"/>
      <c r="Z75" s="850"/>
      <c r="AA75" s="901">
        <v>7</v>
      </c>
      <c r="AB75" s="900"/>
      <c r="AC75" s="900"/>
      <c r="AD75" s="900"/>
      <c r="AE75" s="850"/>
      <c r="AF75" s="901">
        <v>7</v>
      </c>
      <c r="AG75" s="900"/>
      <c r="AH75" s="900"/>
      <c r="AI75" s="900"/>
      <c r="AJ75" s="850"/>
      <c r="AK75" s="901" t="s">
        <v>554</v>
      </c>
      <c r="AL75" s="900"/>
      <c r="AM75" s="900"/>
      <c r="AN75" s="900"/>
      <c r="AO75" s="850"/>
      <c r="AP75" s="901" t="s">
        <v>554</v>
      </c>
      <c r="AQ75" s="900"/>
      <c r="AR75" s="900"/>
      <c r="AS75" s="900"/>
      <c r="AT75" s="850"/>
      <c r="AU75" s="901" t="s">
        <v>554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555</v>
      </c>
      <c r="C76" s="894"/>
      <c r="D76" s="894"/>
      <c r="E76" s="894"/>
      <c r="F76" s="894"/>
      <c r="G76" s="894"/>
      <c r="H76" s="894"/>
      <c r="I76" s="894"/>
      <c r="J76" s="894"/>
      <c r="K76" s="894"/>
      <c r="L76" s="894"/>
      <c r="M76" s="894"/>
      <c r="N76" s="894"/>
      <c r="O76" s="894"/>
      <c r="P76" s="895"/>
      <c r="Q76" s="899">
        <v>59</v>
      </c>
      <c r="R76" s="900"/>
      <c r="S76" s="900"/>
      <c r="T76" s="900"/>
      <c r="U76" s="850"/>
      <c r="V76" s="901">
        <v>11</v>
      </c>
      <c r="W76" s="900"/>
      <c r="X76" s="900"/>
      <c r="Y76" s="900"/>
      <c r="Z76" s="850"/>
      <c r="AA76" s="901">
        <v>48</v>
      </c>
      <c r="AB76" s="900"/>
      <c r="AC76" s="900"/>
      <c r="AD76" s="900"/>
      <c r="AE76" s="850"/>
      <c r="AF76" s="901">
        <v>48</v>
      </c>
      <c r="AG76" s="900"/>
      <c r="AH76" s="900"/>
      <c r="AI76" s="900"/>
      <c r="AJ76" s="850"/>
      <c r="AK76" s="901" t="s">
        <v>487</v>
      </c>
      <c r="AL76" s="900"/>
      <c r="AM76" s="900"/>
      <c r="AN76" s="900"/>
      <c r="AO76" s="850"/>
      <c r="AP76" s="901" t="s">
        <v>487</v>
      </c>
      <c r="AQ76" s="900"/>
      <c r="AR76" s="900"/>
      <c r="AS76" s="900"/>
      <c r="AT76" s="850"/>
      <c r="AU76" s="901" t="s">
        <v>487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556</v>
      </c>
      <c r="C77" s="894"/>
      <c r="D77" s="894"/>
      <c r="E77" s="894"/>
      <c r="F77" s="894"/>
      <c r="G77" s="894"/>
      <c r="H77" s="894"/>
      <c r="I77" s="894"/>
      <c r="J77" s="894"/>
      <c r="K77" s="894"/>
      <c r="L77" s="894"/>
      <c r="M77" s="894"/>
      <c r="N77" s="894"/>
      <c r="O77" s="894"/>
      <c r="P77" s="895"/>
      <c r="Q77" s="899">
        <v>472</v>
      </c>
      <c r="R77" s="900"/>
      <c r="S77" s="900"/>
      <c r="T77" s="900"/>
      <c r="U77" s="850"/>
      <c r="V77" s="901">
        <v>464</v>
      </c>
      <c r="W77" s="900"/>
      <c r="X77" s="900"/>
      <c r="Y77" s="900"/>
      <c r="Z77" s="850"/>
      <c r="AA77" s="901">
        <v>8</v>
      </c>
      <c r="AB77" s="900"/>
      <c r="AC77" s="900"/>
      <c r="AD77" s="900"/>
      <c r="AE77" s="850"/>
      <c r="AF77" s="901">
        <v>8</v>
      </c>
      <c r="AG77" s="900"/>
      <c r="AH77" s="900"/>
      <c r="AI77" s="900"/>
      <c r="AJ77" s="850"/>
      <c r="AK77" s="901">
        <v>150</v>
      </c>
      <c r="AL77" s="900"/>
      <c r="AM77" s="900"/>
      <c r="AN77" s="900"/>
      <c r="AO77" s="850"/>
      <c r="AP77" s="901" t="s">
        <v>544</v>
      </c>
      <c r="AQ77" s="900"/>
      <c r="AR77" s="900"/>
      <c r="AS77" s="900"/>
      <c r="AT77" s="850"/>
      <c r="AU77" s="901" t="s">
        <v>544</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557</v>
      </c>
      <c r="C78" s="894"/>
      <c r="D78" s="894"/>
      <c r="E78" s="894"/>
      <c r="F78" s="894"/>
      <c r="G78" s="894"/>
      <c r="H78" s="894"/>
      <c r="I78" s="894"/>
      <c r="J78" s="894"/>
      <c r="K78" s="894"/>
      <c r="L78" s="894"/>
      <c r="M78" s="894"/>
      <c r="N78" s="894"/>
      <c r="O78" s="894"/>
      <c r="P78" s="895"/>
      <c r="Q78" s="896">
        <v>1560</v>
      </c>
      <c r="R78" s="851"/>
      <c r="S78" s="851"/>
      <c r="T78" s="851"/>
      <c r="U78" s="851"/>
      <c r="V78" s="851">
        <v>180</v>
      </c>
      <c r="W78" s="851"/>
      <c r="X78" s="851"/>
      <c r="Y78" s="851"/>
      <c r="Z78" s="851"/>
      <c r="AA78" s="851">
        <v>1380</v>
      </c>
      <c r="AB78" s="851"/>
      <c r="AC78" s="851"/>
      <c r="AD78" s="851"/>
      <c r="AE78" s="851"/>
      <c r="AF78" s="851">
        <v>1380</v>
      </c>
      <c r="AG78" s="851"/>
      <c r="AH78" s="851"/>
      <c r="AI78" s="851"/>
      <c r="AJ78" s="851"/>
      <c r="AK78" s="851">
        <v>0</v>
      </c>
      <c r="AL78" s="851"/>
      <c r="AM78" s="851"/>
      <c r="AN78" s="851"/>
      <c r="AO78" s="851"/>
      <c r="AP78" s="851">
        <v>2956</v>
      </c>
      <c r="AQ78" s="851"/>
      <c r="AR78" s="851"/>
      <c r="AS78" s="851"/>
      <c r="AT78" s="851"/>
      <c r="AU78" s="851">
        <v>741</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11088</v>
      </c>
      <c r="AG88" s="862"/>
      <c r="AH88" s="862"/>
      <c r="AI88" s="862"/>
      <c r="AJ88" s="862"/>
      <c r="AK88" s="859"/>
      <c r="AL88" s="859"/>
      <c r="AM88" s="859"/>
      <c r="AN88" s="859"/>
      <c r="AO88" s="859"/>
      <c r="AP88" s="862">
        <v>6574</v>
      </c>
      <c r="AQ88" s="862"/>
      <c r="AR88" s="862"/>
      <c r="AS88" s="862"/>
      <c r="AT88" s="862"/>
      <c r="AU88" s="862">
        <v>1059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287</v>
      </c>
      <c r="AG109" s="915"/>
      <c r="AH109" s="915"/>
      <c r="AI109" s="915"/>
      <c r="AJ109" s="916"/>
      <c r="AK109" s="914" t="s">
        <v>286</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287</v>
      </c>
      <c r="BW109" s="915"/>
      <c r="BX109" s="915"/>
      <c r="BY109" s="915"/>
      <c r="BZ109" s="916"/>
      <c r="CA109" s="914" t="s">
        <v>286</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287</v>
      </c>
      <c r="DM109" s="915"/>
      <c r="DN109" s="915"/>
      <c r="DO109" s="915"/>
      <c r="DP109" s="916"/>
      <c r="DQ109" s="914" t="s">
        <v>286</v>
      </c>
      <c r="DR109" s="915"/>
      <c r="DS109" s="915"/>
      <c r="DT109" s="915"/>
      <c r="DU109" s="916"/>
      <c r="DV109" s="914" t="s">
        <v>408</v>
      </c>
      <c r="DW109" s="915"/>
      <c r="DX109" s="915"/>
      <c r="DY109" s="915"/>
      <c r="DZ109" s="917"/>
    </row>
    <row r="110" spans="1:131" s="199" customFormat="1" ht="26.25" customHeight="1" x14ac:dyDescent="0.15">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415181</v>
      </c>
      <c r="AB110" s="922"/>
      <c r="AC110" s="922"/>
      <c r="AD110" s="922"/>
      <c r="AE110" s="923"/>
      <c r="AF110" s="924">
        <v>399862</v>
      </c>
      <c r="AG110" s="922"/>
      <c r="AH110" s="922"/>
      <c r="AI110" s="922"/>
      <c r="AJ110" s="923"/>
      <c r="AK110" s="924">
        <v>390734</v>
      </c>
      <c r="AL110" s="922"/>
      <c r="AM110" s="922"/>
      <c r="AN110" s="922"/>
      <c r="AO110" s="923"/>
      <c r="AP110" s="925">
        <v>12.8</v>
      </c>
      <c r="AQ110" s="926"/>
      <c r="AR110" s="926"/>
      <c r="AS110" s="926"/>
      <c r="AT110" s="927"/>
      <c r="AU110" s="928" t="s">
        <v>62</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4096326</v>
      </c>
      <c r="BR110" s="957"/>
      <c r="BS110" s="957"/>
      <c r="BT110" s="957"/>
      <c r="BU110" s="957"/>
      <c r="BV110" s="957">
        <v>4042244</v>
      </c>
      <c r="BW110" s="957"/>
      <c r="BX110" s="957"/>
      <c r="BY110" s="957"/>
      <c r="BZ110" s="957"/>
      <c r="CA110" s="957">
        <v>3890772</v>
      </c>
      <c r="CB110" s="957"/>
      <c r="CC110" s="957"/>
      <c r="CD110" s="957"/>
      <c r="CE110" s="957"/>
      <c r="CF110" s="971">
        <v>127.7</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217105</v>
      </c>
      <c r="BR111" s="950"/>
      <c r="BS111" s="950"/>
      <c r="BT111" s="950"/>
      <c r="BU111" s="950"/>
      <c r="BV111" s="950">
        <v>144226</v>
      </c>
      <c r="BW111" s="950"/>
      <c r="BX111" s="950"/>
      <c r="BY111" s="950"/>
      <c r="BZ111" s="950"/>
      <c r="CA111" s="950">
        <v>71887</v>
      </c>
      <c r="CB111" s="950"/>
      <c r="CC111" s="950"/>
      <c r="CD111" s="950"/>
      <c r="CE111" s="950"/>
      <c r="CF111" s="944">
        <v>2.4</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2112968</v>
      </c>
      <c r="BR112" s="950"/>
      <c r="BS112" s="950"/>
      <c r="BT112" s="950"/>
      <c r="BU112" s="950"/>
      <c r="BV112" s="950">
        <v>2078145</v>
      </c>
      <c r="BW112" s="950"/>
      <c r="BX112" s="950"/>
      <c r="BY112" s="950"/>
      <c r="BZ112" s="950"/>
      <c r="CA112" s="950">
        <v>2047318</v>
      </c>
      <c r="CB112" s="950"/>
      <c r="CC112" s="950"/>
      <c r="CD112" s="950"/>
      <c r="CE112" s="950"/>
      <c r="CF112" s="944">
        <v>67.2</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133427</v>
      </c>
      <c r="AB113" s="964"/>
      <c r="AC113" s="964"/>
      <c r="AD113" s="964"/>
      <c r="AE113" s="965"/>
      <c r="AF113" s="966">
        <v>135970</v>
      </c>
      <c r="AG113" s="964"/>
      <c r="AH113" s="964"/>
      <c r="AI113" s="964"/>
      <c r="AJ113" s="965"/>
      <c r="AK113" s="966">
        <v>136462</v>
      </c>
      <c r="AL113" s="964"/>
      <c r="AM113" s="964"/>
      <c r="AN113" s="964"/>
      <c r="AO113" s="965"/>
      <c r="AP113" s="967">
        <v>4.5</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281096</v>
      </c>
      <c r="BR113" s="950"/>
      <c r="BS113" s="950"/>
      <c r="BT113" s="950"/>
      <c r="BU113" s="950"/>
      <c r="BV113" s="950">
        <v>344667</v>
      </c>
      <c r="BW113" s="950"/>
      <c r="BX113" s="950"/>
      <c r="BY113" s="950"/>
      <c r="BZ113" s="950"/>
      <c r="CA113" s="950">
        <v>403850</v>
      </c>
      <c r="CB113" s="950"/>
      <c r="CC113" s="950"/>
      <c r="CD113" s="950"/>
      <c r="CE113" s="950"/>
      <c r="CF113" s="944">
        <v>13.3</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15246</v>
      </c>
      <c r="AB114" s="989"/>
      <c r="AC114" s="989"/>
      <c r="AD114" s="989"/>
      <c r="AE114" s="990"/>
      <c r="AF114" s="991">
        <v>16173</v>
      </c>
      <c r="AG114" s="989"/>
      <c r="AH114" s="989"/>
      <c r="AI114" s="989"/>
      <c r="AJ114" s="990"/>
      <c r="AK114" s="991">
        <v>20128</v>
      </c>
      <c r="AL114" s="989"/>
      <c r="AM114" s="989"/>
      <c r="AN114" s="989"/>
      <c r="AO114" s="990"/>
      <c r="AP114" s="992">
        <v>0.7</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776455</v>
      </c>
      <c r="BR114" s="950"/>
      <c r="BS114" s="950"/>
      <c r="BT114" s="950"/>
      <c r="BU114" s="950"/>
      <c r="BV114" s="950">
        <v>695596</v>
      </c>
      <c r="BW114" s="950"/>
      <c r="BX114" s="950"/>
      <c r="BY114" s="950"/>
      <c r="BZ114" s="950"/>
      <c r="CA114" s="950">
        <v>724455</v>
      </c>
      <c r="CB114" s="950"/>
      <c r="CC114" s="950"/>
      <c r="CD114" s="950"/>
      <c r="CE114" s="950"/>
      <c r="CF114" s="944">
        <v>23.8</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75375</v>
      </c>
      <c r="AB115" s="964"/>
      <c r="AC115" s="964"/>
      <c r="AD115" s="964"/>
      <c r="AE115" s="965"/>
      <c r="AF115" s="966">
        <v>74445</v>
      </c>
      <c r="AG115" s="964"/>
      <c r="AH115" s="964"/>
      <c r="AI115" s="964"/>
      <c r="AJ115" s="965"/>
      <c r="AK115" s="966">
        <v>73707</v>
      </c>
      <c r="AL115" s="964"/>
      <c r="AM115" s="964"/>
      <c r="AN115" s="964"/>
      <c r="AO115" s="965"/>
      <c r="AP115" s="967">
        <v>2.4</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639229</v>
      </c>
      <c r="AB117" s="1007"/>
      <c r="AC117" s="1007"/>
      <c r="AD117" s="1007"/>
      <c r="AE117" s="1008"/>
      <c r="AF117" s="1009">
        <v>626450</v>
      </c>
      <c r="AG117" s="1007"/>
      <c r="AH117" s="1007"/>
      <c r="AI117" s="1007"/>
      <c r="AJ117" s="1008"/>
      <c r="AK117" s="1009">
        <v>621031</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287</v>
      </c>
      <c r="AG118" s="915"/>
      <c r="AH118" s="915"/>
      <c r="AI118" s="915"/>
      <c r="AJ118" s="916"/>
      <c r="AK118" s="914" t="s">
        <v>286</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437</v>
      </c>
      <c r="BR118" s="1028"/>
      <c r="BS118" s="1028"/>
      <c r="BT118" s="1028"/>
      <c r="BU118" s="1028"/>
      <c r="BV118" s="1028" t="s">
        <v>437</v>
      </c>
      <c r="BW118" s="1028"/>
      <c r="BX118" s="1028"/>
      <c r="BY118" s="1028"/>
      <c r="BZ118" s="1028"/>
      <c r="CA118" s="1028" t="s">
        <v>437</v>
      </c>
      <c r="CB118" s="1028"/>
      <c r="CC118" s="1028"/>
      <c r="CD118" s="1028"/>
      <c r="CE118" s="1028"/>
      <c r="CF118" s="944" t="s">
        <v>437</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437</v>
      </c>
      <c r="DH118" s="989"/>
      <c r="DI118" s="989"/>
      <c r="DJ118" s="989"/>
      <c r="DK118" s="990"/>
      <c r="DL118" s="991" t="s">
        <v>437</v>
      </c>
      <c r="DM118" s="989"/>
      <c r="DN118" s="989"/>
      <c r="DO118" s="989"/>
      <c r="DP118" s="990"/>
      <c r="DQ118" s="991" t="s">
        <v>437</v>
      </c>
      <c r="DR118" s="989"/>
      <c r="DS118" s="989"/>
      <c r="DT118" s="989"/>
      <c r="DU118" s="990"/>
      <c r="DV118" s="992" t="s">
        <v>437</v>
      </c>
      <c r="DW118" s="993"/>
      <c r="DX118" s="993"/>
      <c r="DY118" s="993"/>
      <c r="DZ118" s="994"/>
    </row>
    <row r="119" spans="1:130" s="199" customFormat="1" ht="26.25" customHeight="1" x14ac:dyDescent="0.15">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437</v>
      </c>
      <c r="AB119" s="922"/>
      <c r="AC119" s="922"/>
      <c r="AD119" s="922"/>
      <c r="AE119" s="923"/>
      <c r="AF119" s="924" t="s">
        <v>437</v>
      </c>
      <c r="AG119" s="922"/>
      <c r="AH119" s="922"/>
      <c r="AI119" s="922"/>
      <c r="AJ119" s="923"/>
      <c r="AK119" s="924" t="s">
        <v>437</v>
      </c>
      <c r="AL119" s="922"/>
      <c r="AM119" s="922"/>
      <c r="AN119" s="922"/>
      <c r="AO119" s="923"/>
      <c r="AP119" s="925" t="s">
        <v>437</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439</v>
      </c>
      <c r="BP119" s="1036"/>
      <c r="BQ119" s="1027">
        <v>7483950</v>
      </c>
      <c r="BR119" s="1028"/>
      <c r="BS119" s="1028"/>
      <c r="BT119" s="1028"/>
      <c r="BU119" s="1028"/>
      <c r="BV119" s="1028">
        <v>7304878</v>
      </c>
      <c r="BW119" s="1028"/>
      <c r="BX119" s="1028"/>
      <c r="BY119" s="1028"/>
      <c r="BZ119" s="1028"/>
      <c r="CA119" s="1028">
        <v>7138282</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217105</v>
      </c>
      <c r="DH119" s="1014"/>
      <c r="DI119" s="1014"/>
      <c r="DJ119" s="1014"/>
      <c r="DK119" s="1015"/>
      <c r="DL119" s="1013">
        <v>144226</v>
      </c>
      <c r="DM119" s="1014"/>
      <c r="DN119" s="1014"/>
      <c r="DO119" s="1014"/>
      <c r="DP119" s="1015"/>
      <c r="DQ119" s="1013">
        <v>71887</v>
      </c>
      <c r="DR119" s="1014"/>
      <c r="DS119" s="1014"/>
      <c r="DT119" s="1014"/>
      <c r="DU119" s="1015"/>
      <c r="DV119" s="1016">
        <v>2.4</v>
      </c>
      <c r="DW119" s="1017"/>
      <c r="DX119" s="1017"/>
      <c r="DY119" s="1017"/>
      <c r="DZ119" s="1018"/>
    </row>
    <row r="120" spans="1:130" s="199" customFormat="1" ht="26.25" customHeight="1" x14ac:dyDescent="0.15">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370</v>
      </c>
      <c r="AB120" s="989"/>
      <c r="AC120" s="989"/>
      <c r="AD120" s="989"/>
      <c r="AE120" s="990"/>
      <c r="AF120" s="991" t="s">
        <v>370</v>
      </c>
      <c r="AG120" s="989"/>
      <c r="AH120" s="989"/>
      <c r="AI120" s="989"/>
      <c r="AJ120" s="990"/>
      <c r="AK120" s="991" t="s">
        <v>370</v>
      </c>
      <c r="AL120" s="989"/>
      <c r="AM120" s="989"/>
      <c r="AN120" s="989"/>
      <c r="AO120" s="990"/>
      <c r="AP120" s="992" t="s">
        <v>370</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1386050</v>
      </c>
      <c r="BR120" s="957"/>
      <c r="BS120" s="957"/>
      <c r="BT120" s="957"/>
      <c r="BU120" s="957"/>
      <c r="BV120" s="957">
        <v>1382991</v>
      </c>
      <c r="BW120" s="957"/>
      <c r="BX120" s="957"/>
      <c r="BY120" s="957"/>
      <c r="BZ120" s="957"/>
      <c r="CA120" s="957">
        <v>1469148</v>
      </c>
      <c r="CB120" s="957"/>
      <c r="CC120" s="957"/>
      <c r="CD120" s="957"/>
      <c r="CE120" s="957"/>
      <c r="CF120" s="971">
        <v>48.2</v>
      </c>
      <c r="CG120" s="972"/>
      <c r="CH120" s="972"/>
      <c r="CI120" s="972"/>
      <c r="CJ120" s="972"/>
      <c r="CK120" s="1037" t="s">
        <v>443</v>
      </c>
      <c r="CL120" s="1038"/>
      <c r="CM120" s="1038"/>
      <c r="CN120" s="1038"/>
      <c r="CO120" s="1039"/>
      <c r="CP120" s="1045" t="s">
        <v>444</v>
      </c>
      <c r="CQ120" s="1046"/>
      <c r="CR120" s="1046"/>
      <c r="CS120" s="1046"/>
      <c r="CT120" s="1046"/>
      <c r="CU120" s="1046"/>
      <c r="CV120" s="1046"/>
      <c r="CW120" s="1046"/>
      <c r="CX120" s="1046"/>
      <c r="CY120" s="1046"/>
      <c r="CZ120" s="1046"/>
      <c r="DA120" s="1046"/>
      <c r="DB120" s="1046"/>
      <c r="DC120" s="1046"/>
      <c r="DD120" s="1046"/>
      <c r="DE120" s="1046"/>
      <c r="DF120" s="1047"/>
      <c r="DG120" s="956">
        <v>1435867</v>
      </c>
      <c r="DH120" s="957"/>
      <c r="DI120" s="957"/>
      <c r="DJ120" s="957"/>
      <c r="DK120" s="957"/>
      <c r="DL120" s="957">
        <v>1436931</v>
      </c>
      <c r="DM120" s="957"/>
      <c r="DN120" s="957"/>
      <c r="DO120" s="957"/>
      <c r="DP120" s="957"/>
      <c r="DQ120" s="957">
        <v>1428090</v>
      </c>
      <c r="DR120" s="957"/>
      <c r="DS120" s="957"/>
      <c r="DT120" s="957"/>
      <c r="DU120" s="957"/>
      <c r="DV120" s="958">
        <v>46.9</v>
      </c>
      <c r="DW120" s="958"/>
      <c r="DX120" s="958"/>
      <c r="DY120" s="958"/>
      <c r="DZ120" s="959"/>
    </row>
    <row r="121" spans="1:130" s="199" customFormat="1" ht="26.25" customHeight="1" x14ac:dyDescent="0.15">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370</v>
      </c>
      <c r="AB121" s="989"/>
      <c r="AC121" s="989"/>
      <c r="AD121" s="989"/>
      <c r="AE121" s="990"/>
      <c r="AF121" s="991" t="s">
        <v>370</v>
      </c>
      <c r="AG121" s="989"/>
      <c r="AH121" s="989"/>
      <c r="AI121" s="989"/>
      <c r="AJ121" s="990"/>
      <c r="AK121" s="991" t="s">
        <v>370</v>
      </c>
      <c r="AL121" s="989"/>
      <c r="AM121" s="989"/>
      <c r="AN121" s="989"/>
      <c r="AO121" s="990"/>
      <c r="AP121" s="992" t="s">
        <v>370</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2206</v>
      </c>
      <c r="BR121" s="950"/>
      <c r="BS121" s="950"/>
      <c r="BT121" s="950"/>
      <c r="BU121" s="950"/>
      <c r="BV121" s="950">
        <v>1623</v>
      </c>
      <c r="BW121" s="950"/>
      <c r="BX121" s="950"/>
      <c r="BY121" s="950"/>
      <c r="BZ121" s="950"/>
      <c r="CA121" s="950">
        <v>1060</v>
      </c>
      <c r="CB121" s="950"/>
      <c r="CC121" s="950"/>
      <c r="CD121" s="950"/>
      <c r="CE121" s="950"/>
      <c r="CF121" s="944">
        <v>0</v>
      </c>
      <c r="CG121" s="945"/>
      <c r="CH121" s="945"/>
      <c r="CI121" s="945"/>
      <c r="CJ121" s="945"/>
      <c r="CK121" s="1040"/>
      <c r="CL121" s="1041"/>
      <c r="CM121" s="1041"/>
      <c r="CN121" s="1041"/>
      <c r="CO121" s="1042"/>
      <c r="CP121" s="1050" t="s">
        <v>447</v>
      </c>
      <c r="CQ121" s="1051"/>
      <c r="CR121" s="1051"/>
      <c r="CS121" s="1051"/>
      <c r="CT121" s="1051"/>
      <c r="CU121" s="1051"/>
      <c r="CV121" s="1051"/>
      <c r="CW121" s="1051"/>
      <c r="CX121" s="1051"/>
      <c r="CY121" s="1051"/>
      <c r="CZ121" s="1051"/>
      <c r="DA121" s="1051"/>
      <c r="DB121" s="1051"/>
      <c r="DC121" s="1051"/>
      <c r="DD121" s="1051"/>
      <c r="DE121" s="1051"/>
      <c r="DF121" s="1052"/>
      <c r="DG121" s="949">
        <v>677101</v>
      </c>
      <c r="DH121" s="950"/>
      <c r="DI121" s="950"/>
      <c r="DJ121" s="950"/>
      <c r="DK121" s="950"/>
      <c r="DL121" s="950">
        <v>641214</v>
      </c>
      <c r="DM121" s="950"/>
      <c r="DN121" s="950"/>
      <c r="DO121" s="950"/>
      <c r="DP121" s="950"/>
      <c r="DQ121" s="950">
        <v>619228</v>
      </c>
      <c r="DR121" s="950"/>
      <c r="DS121" s="950"/>
      <c r="DT121" s="950"/>
      <c r="DU121" s="950"/>
      <c r="DV121" s="951">
        <v>20.3</v>
      </c>
      <c r="DW121" s="951"/>
      <c r="DX121" s="951"/>
      <c r="DY121" s="951"/>
      <c r="DZ121" s="952"/>
    </row>
    <row r="122" spans="1:130" s="199" customFormat="1" ht="26.25" customHeight="1" x14ac:dyDescent="0.15">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370</v>
      </c>
      <c r="AB122" s="989"/>
      <c r="AC122" s="989"/>
      <c r="AD122" s="989"/>
      <c r="AE122" s="990"/>
      <c r="AF122" s="991" t="s">
        <v>370</v>
      </c>
      <c r="AG122" s="989"/>
      <c r="AH122" s="989"/>
      <c r="AI122" s="989"/>
      <c r="AJ122" s="990"/>
      <c r="AK122" s="991" t="s">
        <v>370</v>
      </c>
      <c r="AL122" s="989"/>
      <c r="AM122" s="989"/>
      <c r="AN122" s="989"/>
      <c r="AO122" s="990"/>
      <c r="AP122" s="992" t="s">
        <v>370</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4607743</v>
      </c>
      <c r="BR122" s="1028"/>
      <c r="BS122" s="1028"/>
      <c r="BT122" s="1028"/>
      <c r="BU122" s="1028"/>
      <c r="BV122" s="1028">
        <v>4716968</v>
      </c>
      <c r="BW122" s="1028"/>
      <c r="BX122" s="1028"/>
      <c r="BY122" s="1028"/>
      <c r="BZ122" s="1028"/>
      <c r="CA122" s="1028">
        <v>4698786</v>
      </c>
      <c r="CB122" s="1028"/>
      <c r="CC122" s="1028"/>
      <c r="CD122" s="1028"/>
      <c r="CE122" s="1028"/>
      <c r="CF122" s="1048">
        <v>154.19999999999999</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449</v>
      </c>
      <c r="AB123" s="989"/>
      <c r="AC123" s="989"/>
      <c r="AD123" s="989"/>
      <c r="AE123" s="990"/>
      <c r="AF123" s="991" t="s">
        <v>449</v>
      </c>
      <c r="AG123" s="989"/>
      <c r="AH123" s="989"/>
      <c r="AI123" s="989"/>
      <c r="AJ123" s="990"/>
      <c r="AK123" s="991" t="s">
        <v>449</v>
      </c>
      <c r="AL123" s="989"/>
      <c r="AM123" s="989"/>
      <c r="AN123" s="989"/>
      <c r="AO123" s="990"/>
      <c r="AP123" s="992" t="s">
        <v>449</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450</v>
      </c>
      <c r="BP123" s="1036"/>
      <c r="BQ123" s="1095">
        <v>5995999</v>
      </c>
      <c r="BR123" s="1096"/>
      <c r="BS123" s="1096"/>
      <c r="BT123" s="1096"/>
      <c r="BU123" s="1096"/>
      <c r="BV123" s="1096">
        <v>6101582</v>
      </c>
      <c r="BW123" s="1096"/>
      <c r="BX123" s="1096"/>
      <c r="BY123" s="1096"/>
      <c r="BZ123" s="1096"/>
      <c r="CA123" s="1096">
        <v>6168994</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51</v>
      </c>
      <c r="BR124" s="1058"/>
      <c r="BS124" s="1058"/>
      <c r="BT124" s="1058"/>
      <c r="BU124" s="1058"/>
      <c r="BV124" s="1058">
        <v>40.200000000000003</v>
      </c>
      <c r="BW124" s="1058"/>
      <c r="BX124" s="1058"/>
      <c r="BY124" s="1058"/>
      <c r="BZ124" s="1058"/>
      <c r="CA124" s="1058">
        <v>31.8</v>
      </c>
      <c r="CB124" s="1058"/>
      <c r="CC124" s="1058"/>
      <c r="CD124" s="1058"/>
      <c r="CE124" s="1058"/>
      <c r="CF124" s="1059"/>
      <c r="CG124" s="1060"/>
      <c r="CH124" s="1060"/>
      <c r="CI124" s="1060"/>
      <c r="CJ124" s="1061"/>
      <c r="CK124" s="1043"/>
      <c r="CL124" s="1043"/>
      <c r="CM124" s="1043"/>
      <c r="CN124" s="1043"/>
      <c r="CO124" s="1044"/>
      <c r="CP124" s="1050" t="s">
        <v>452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453</v>
      </c>
      <c r="CL125" s="1038"/>
      <c r="CM125" s="1038"/>
      <c r="CN125" s="1038"/>
      <c r="CO125" s="1039"/>
      <c r="CP125" s="970" t="s">
        <v>454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73412</v>
      </c>
      <c r="AB126" s="989"/>
      <c r="AC126" s="989"/>
      <c r="AD126" s="989"/>
      <c r="AE126" s="990"/>
      <c r="AF126" s="991">
        <v>72879</v>
      </c>
      <c r="AG126" s="989"/>
      <c r="AH126" s="989"/>
      <c r="AI126" s="989"/>
      <c r="AJ126" s="990"/>
      <c r="AK126" s="991">
        <v>72339</v>
      </c>
      <c r="AL126" s="989"/>
      <c r="AM126" s="989"/>
      <c r="AN126" s="989"/>
      <c r="AO126" s="990"/>
      <c r="AP126" s="992">
        <v>2.4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1963</v>
      </c>
      <c r="AB127" s="989"/>
      <c r="AC127" s="989"/>
      <c r="AD127" s="989"/>
      <c r="AE127" s="990"/>
      <c r="AF127" s="991">
        <v>1566</v>
      </c>
      <c r="AG127" s="989"/>
      <c r="AH127" s="989"/>
      <c r="AI127" s="989"/>
      <c r="AJ127" s="990"/>
      <c r="AK127" s="991">
        <v>1368</v>
      </c>
      <c r="AL127" s="989"/>
      <c r="AM127" s="989"/>
      <c r="AN127" s="989"/>
      <c r="AO127" s="990"/>
      <c r="AP127" s="992">
        <v>0</v>
      </c>
      <c r="AQ127" s="993"/>
      <c r="AR127" s="993"/>
      <c r="AS127" s="993"/>
      <c r="AT127" s="994"/>
      <c r="AU127" s="235"/>
      <c r="AV127" s="235"/>
      <c r="AW127" s="235"/>
      <c r="AX127" s="1062" t="s">
        <v>457</v>
      </c>
      <c r="AY127" s="1063"/>
      <c r="AZ127" s="1063"/>
      <c r="BA127" s="1063"/>
      <c r="BB127" s="1063"/>
      <c r="BC127" s="1063"/>
      <c r="BD127" s="1063"/>
      <c r="BE127" s="1064"/>
      <c r="BF127" s="1065" t="s">
        <v>458</v>
      </c>
      <c r="BG127" s="1063"/>
      <c r="BH127" s="1063"/>
      <c r="BI127" s="1063"/>
      <c r="BJ127" s="1063"/>
      <c r="BK127" s="1063"/>
      <c r="BL127" s="1064"/>
      <c r="BM127" s="1065" t="s">
        <v>459</v>
      </c>
      <c r="BN127" s="1063"/>
      <c r="BO127" s="1063"/>
      <c r="BP127" s="1063"/>
      <c r="BQ127" s="1063"/>
      <c r="BR127" s="1063"/>
      <c r="BS127" s="1064"/>
      <c r="BT127" s="1065" t="s">
        <v>460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462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463</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464</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465</v>
      </c>
      <c r="CQ128" s="1067"/>
      <c r="CR128" s="1067"/>
      <c r="CS128" s="1067"/>
      <c r="CT128" s="1067"/>
      <c r="CU128" s="1067"/>
      <c r="CV128" s="1067"/>
      <c r="CW128" s="1067"/>
      <c r="CX128" s="1067"/>
      <c r="CY128" s="1067"/>
      <c r="CZ128" s="1067"/>
      <c r="DA128" s="1067"/>
      <c r="DB128" s="1067"/>
      <c r="DC128" s="1067"/>
      <c r="DD128" s="1067"/>
      <c r="DE128" s="1067"/>
      <c r="DF128" s="1068"/>
      <c r="DG128" s="1069" t="s">
        <v>370</v>
      </c>
      <c r="DH128" s="1070"/>
      <c r="DI128" s="1070"/>
      <c r="DJ128" s="1070"/>
      <c r="DK128" s="1070"/>
      <c r="DL128" s="1070" t="s">
        <v>370</v>
      </c>
      <c r="DM128" s="1070"/>
      <c r="DN128" s="1070"/>
      <c r="DO128" s="1070"/>
      <c r="DP128" s="1070"/>
      <c r="DQ128" s="1070" t="s">
        <v>370</v>
      </c>
      <c r="DR128" s="1070"/>
      <c r="DS128" s="1070"/>
      <c r="DT128" s="1070"/>
      <c r="DU128" s="1070"/>
      <c r="DV128" s="1071" t="s">
        <v>370</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466</v>
      </c>
      <c r="X129" s="1104"/>
      <c r="Y129" s="1104"/>
      <c r="Z129" s="1105"/>
      <c r="AA129" s="988">
        <v>3306479</v>
      </c>
      <c r="AB129" s="989"/>
      <c r="AC129" s="989"/>
      <c r="AD129" s="989"/>
      <c r="AE129" s="990"/>
      <c r="AF129" s="991">
        <v>3358273</v>
      </c>
      <c r="AG129" s="989"/>
      <c r="AH129" s="989"/>
      <c r="AI129" s="989"/>
      <c r="AJ129" s="990"/>
      <c r="AK129" s="991">
        <v>3416095</v>
      </c>
      <c r="AL129" s="989"/>
      <c r="AM129" s="989"/>
      <c r="AN129" s="989"/>
      <c r="AO129" s="990"/>
      <c r="AP129" s="1106"/>
      <c r="AQ129" s="1107"/>
      <c r="AR129" s="1107"/>
      <c r="AS129" s="1107"/>
      <c r="AT129" s="1108"/>
      <c r="AU129" s="237"/>
      <c r="AV129" s="237"/>
      <c r="AW129" s="237"/>
      <c r="AX129" s="1097" t="s">
        <v>467</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469</v>
      </c>
      <c r="X130" s="1104"/>
      <c r="Y130" s="1104"/>
      <c r="Z130" s="1105"/>
      <c r="AA130" s="988">
        <v>392798</v>
      </c>
      <c r="AB130" s="989"/>
      <c r="AC130" s="989"/>
      <c r="AD130" s="989"/>
      <c r="AE130" s="990"/>
      <c r="AF130" s="991">
        <v>367478</v>
      </c>
      <c r="AG130" s="989"/>
      <c r="AH130" s="989"/>
      <c r="AI130" s="989"/>
      <c r="AJ130" s="990"/>
      <c r="AK130" s="991">
        <v>368423</v>
      </c>
      <c r="AL130" s="989"/>
      <c r="AM130" s="989"/>
      <c r="AN130" s="989"/>
      <c r="AO130" s="990"/>
      <c r="AP130" s="1106"/>
      <c r="AQ130" s="1107"/>
      <c r="AR130" s="1107"/>
      <c r="AS130" s="1107"/>
      <c r="AT130" s="1108"/>
      <c r="AU130" s="237"/>
      <c r="AV130" s="237"/>
      <c r="AW130" s="237"/>
      <c r="AX130" s="1097" t="s">
        <v>470</v>
      </c>
      <c r="AY130" s="980"/>
      <c r="AZ130" s="980"/>
      <c r="BA130" s="980"/>
      <c r="BB130" s="980"/>
      <c r="BC130" s="980"/>
      <c r="BD130" s="980"/>
      <c r="BE130" s="981"/>
      <c r="BF130" s="1134">
        <v>8.4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471</v>
      </c>
      <c r="X131" s="1142"/>
      <c r="Y131" s="1142"/>
      <c r="Z131" s="1143"/>
      <c r="AA131" s="1035">
        <v>2913681</v>
      </c>
      <c r="AB131" s="1014"/>
      <c r="AC131" s="1014"/>
      <c r="AD131" s="1014"/>
      <c r="AE131" s="1015"/>
      <c r="AF131" s="1013">
        <v>2990795</v>
      </c>
      <c r="AG131" s="1014"/>
      <c r="AH131" s="1014"/>
      <c r="AI131" s="1014"/>
      <c r="AJ131" s="1015"/>
      <c r="AK131" s="1013">
        <v>3047672</v>
      </c>
      <c r="AL131" s="1014"/>
      <c r="AM131" s="1014"/>
      <c r="AN131" s="1014"/>
      <c r="AO131" s="1015"/>
      <c r="AP131" s="1144"/>
      <c r="AQ131" s="1145"/>
      <c r="AR131" s="1145"/>
      <c r="AS131" s="1145"/>
      <c r="AT131" s="1146"/>
      <c r="AU131" s="237"/>
      <c r="AV131" s="237"/>
      <c r="AW131" s="237"/>
      <c r="AX131" s="1116" t="s">
        <v>472</v>
      </c>
      <c r="AY131" s="1067"/>
      <c r="AZ131" s="1067"/>
      <c r="BA131" s="1067"/>
      <c r="BB131" s="1067"/>
      <c r="BC131" s="1067"/>
      <c r="BD131" s="1067"/>
      <c r="BE131" s="1068"/>
      <c r="BF131" s="1117">
        <v>31.8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474</v>
      </c>
      <c r="W132" s="1127"/>
      <c r="X132" s="1127"/>
      <c r="Y132" s="1127"/>
      <c r="Z132" s="1128"/>
      <c r="AA132" s="1129">
        <v>8.4577206629999999</v>
      </c>
      <c r="AB132" s="1130"/>
      <c r="AC132" s="1130"/>
      <c r="AD132" s="1130"/>
      <c r="AE132" s="1131"/>
      <c r="AF132" s="1132">
        <v>8.6589686019999998</v>
      </c>
      <c r="AG132" s="1130"/>
      <c r="AH132" s="1130"/>
      <c r="AI132" s="1130"/>
      <c r="AJ132" s="1131"/>
      <c r="AK132" s="1132">
        <v>8.2885559860000004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475</v>
      </c>
      <c r="W133" s="1110"/>
      <c r="X133" s="1110"/>
      <c r="Y133" s="1110"/>
      <c r="Z133" s="1111"/>
      <c r="AA133" s="1112">
        <v>11.3</v>
      </c>
      <c r="AB133" s="1113"/>
      <c r="AC133" s="1113"/>
      <c r="AD133" s="1113"/>
      <c r="AE133" s="1114"/>
      <c r="AF133" s="1112">
        <v>9.6999999999999993</v>
      </c>
      <c r="AG133" s="1113"/>
      <c r="AH133" s="1113"/>
      <c r="AI133" s="1113"/>
      <c r="AJ133" s="1114"/>
      <c r="AK133" s="1112">
        <v>8.4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0" t="s">
        <v>478</v>
      </c>
      <c r="L7" s="256"/>
      <c r="M7" s="257" t="s">
        <v>479</v>
      </c>
      <c r="N7" s="258"/>
    </row>
    <row r="8" spans="1:16" x14ac:dyDescent="0.15">
      <c r="A8" s="250"/>
      <c r="B8" s="246"/>
      <c r="C8" s="246"/>
      <c r="D8" s="246"/>
      <c r="E8" s="246"/>
      <c r="F8" s="246"/>
      <c r="G8" s="259"/>
      <c r="H8" s="260"/>
      <c r="I8" s="260"/>
      <c r="J8" s="261"/>
      <c r="K8" s="1151"/>
      <c r="L8" s="262" t="s">
        <v>480</v>
      </c>
      <c r="M8" s="263" t="s">
        <v>481</v>
      </c>
      <c r="N8" s="264" t="s">
        <v>482</v>
      </c>
    </row>
    <row r="9" spans="1:16" x14ac:dyDescent="0.15">
      <c r="A9" s="250"/>
      <c r="B9" s="246"/>
      <c r="C9" s="246"/>
      <c r="D9" s="246"/>
      <c r="E9" s="246"/>
      <c r="F9" s="246"/>
      <c r="G9" s="1152" t="s">
        <v>483</v>
      </c>
      <c r="H9" s="1153"/>
      <c r="I9" s="1153"/>
      <c r="J9" s="1154"/>
      <c r="K9" s="265">
        <v>910849</v>
      </c>
      <c r="L9" s="266">
        <v>75803</v>
      </c>
      <c r="M9" s="267">
        <v>85150</v>
      </c>
      <c r="N9" s="268">
        <v>-11</v>
      </c>
    </row>
    <row r="10" spans="1:16" x14ac:dyDescent="0.15">
      <c r="A10" s="250"/>
      <c r="B10" s="246"/>
      <c r="C10" s="246"/>
      <c r="D10" s="246"/>
      <c r="E10" s="246"/>
      <c r="F10" s="246"/>
      <c r="G10" s="1152" t="s">
        <v>484</v>
      </c>
      <c r="H10" s="1153"/>
      <c r="I10" s="1153"/>
      <c r="J10" s="1154"/>
      <c r="K10" s="269">
        <v>30744</v>
      </c>
      <c r="L10" s="270">
        <v>2559</v>
      </c>
      <c r="M10" s="271">
        <v>9032</v>
      </c>
      <c r="N10" s="272">
        <v>-71.7</v>
      </c>
    </row>
    <row r="11" spans="1:16" ht="13.5" customHeight="1" x14ac:dyDescent="0.15">
      <c r="A11" s="250"/>
      <c r="B11" s="246"/>
      <c r="C11" s="246"/>
      <c r="D11" s="246"/>
      <c r="E11" s="246"/>
      <c r="F11" s="246"/>
      <c r="G11" s="1152" t="s">
        <v>485</v>
      </c>
      <c r="H11" s="1153"/>
      <c r="I11" s="1153"/>
      <c r="J11" s="1154"/>
      <c r="K11" s="269">
        <v>100875</v>
      </c>
      <c r="L11" s="270">
        <v>8395</v>
      </c>
      <c r="M11" s="271">
        <v>13711</v>
      </c>
      <c r="N11" s="272">
        <v>-38.799999999999997</v>
      </c>
    </row>
    <row r="12" spans="1:16" ht="13.5" customHeight="1" x14ac:dyDescent="0.15">
      <c r="A12" s="250"/>
      <c r="B12" s="246"/>
      <c r="C12" s="246"/>
      <c r="D12" s="246"/>
      <c r="E12" s="246"/>
      <c r="F12" s="246"/>
      <c r="G12" s="1152" t="s">
        <v>486</v>
      </c>
      <c r="H12" s="1153"/>
      <c r="I12" s="1153"/>
      <c r="J12" s="1154"/>
      <c r="K12" s="269" t="s">
        <v>487</v>
      </c>
      <c r="L12" s="270" t="s">
        <v>487</v>
      </c>
      <c r="M12" s="271">
        <v>641</v>
      </c>
      <c r="N12" s="272" t="s">
        <v>487</v>
      </c>
    </row>
    <row r="13" spans="1:16" ht="13.5" customHeight="1" x14ac:dyDescent="0.15">
      <c r="A13" s="250"/>
      <c r="B13" s="246"/>
      <c r="C13" s="246"/>
      <c r="D13" s="246"/>
      <c r="E13" s="246"/>
      <c r="F13" s="246"/>
      <c r="G13" s="1152" t="s">
        <v>488</v>
      </c>
      <c r="H13" s="1153"/>
      <c r="I13" s="1153"/>
      <c r="J13" s="1154"/>
      <c r="K13" s="269" t="s">
        <v>487</v>
      </c>
      <c r="L13" s="270" t="s">
        <v>487</v>
      </c>
      <c r="M13" s="271" t="s">
        <v>487</v>
      </c>
      <c r="N13" s="272" t="s">
        <v>487</v>
      </c>
    </row>
    <row r="14" spans="1:16" ht="13.5" customHeight="1" x14ac:dyDescent="0.15">
      <c r="A14" s="250"/>
      <c r="B14" s="246"/>
      <c r="C14" s="246"/>
      <c r="D14" s="246"/>
      <c r="E14" s="246"/>
      <c r="F14" s="246"/>
      <c r="G14" s="1152" t="s">
        <v>489</v>
      </c>
      <c r="H14" s="1153"/>
      <c r="I14" s="1153"/>
      <c r="J14" s="1154"/>
      <c r="K14" s="269">
        <v>75200</v>
      </c>
      <c r="L14" s="270">
        <v>6258</v>
      </c>
      <c r="M14" s="271">
        <v>4184</v>
      </c>
      <c r="N14" s="272">
        <v>49.6</v>
      </c>
    </row>
    <row r="15" spans="1:16" ht="13.5" customHeight="1" x14ac:dyDescent="0.15">
      <c r="A15" s="250"/>
      <c r="B15" s="246"/>
      <c r="C15" s="246"/>
      <c r="D15" s="246"/>
      <c r="E15" s="246"/>
      <c r="F15" s="246"/>
      <c r="G15" s="1152" t="s">
        <v>490</v>
      </c>
      <c r="H15" s="1153"/>
      <c r="I15" s="1153"/>
      <c r="J15" s="1154"/>
      <c r="K15" s="269" t="s">
        <v>487</v>
      </c>
      <c r="L15" s="270" t="s">
        <v>487</v>
      </c>
      <c r="M15" s="271">
        <v>2000</v>
      </c>
      <c r="N15" s="272" t="s">
        <v>487</v>
      </c>
    </row>
    <row r="16" spans="1:16" x14ac:dyDescent="0.15">
      <c r="A16" s="250"/>
      <c r="B16" s="246"/>
      <c r="C16" s="246"/>
      <c r="D16" s="246"/>
      <c r="E16" s="246"/>
      <c r="F16" s="246"/>
      <c r="G16" s="1155" t="s">
        <v>491</v>
      </c>
      <c r="H16" s="1156"/>
      <c r="I16" s="1156"/>
      <c r="J16" s="1157"/>
      <c r="K16" s="270">
        <v>-86454</v>
      </c>
      <c r="L16" s="270">
        <v>-7195</v>
      </c>
      <c r="M16" s="271">
        <v>-8546</v>
      </c>
      <c r="N16" s="272">
        <v>-15.8</v>
      </c>
    </row>
    <row r="17" spans="1:16" x14ac:dyDescent="0.15">
      <c r="A17" s="250"/>
      <c r="B17" s="246"/>
      <c r="C17" s="246"/>
      <c r="D17" s="246"/>
      <c r="E17" s="246"/>
      <c r="F17" s="246"/>
      <c r="G17" s="1155" t="s">
        <v>170</v>
      </c>
      <c r="H17" s="1156"/>
      <c r="I17" s="1156"/>
      <c r="J17" s="1157"/>
      <c r="K17" s="270">
        <v>1031214</v>
      </c>
      <c r="L17" s="270">
        <v>85820</v>
      </c>
      <c r="M17" s="271">
        <v>106172</v>
      </c>
      <c r="N17" s="272">
        <v>-19.2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47" t="s">
        <v>496</v>
      </c>
      <c r="H21" s="1148"/>
      <c r="I21" s="1148"/>
      <c r="J21" s="1149"/>
      <c r="K21" s="282">
        <v>8.41</v>
      </c>
      <c r="L21" s="283">
        <v>10.19</v>
      </c>
      <c r="M21" s="284">
        <v>-1.78</v>
      </c>
      <c r="N21" s="251"/>
      <c r="O21" s="285"/>
      <c r="P21" s="281"/>
    </row>
    <row r="22" spans="1:16" s="286" customFormat="1" x14ac:dyDescent="0.15">
      <c r="A22" s="281"/>
      <c r="B22" s="251"/>
      <c r="C22" s="251"/>
      <c r="D22" s="251"/>
      <c r="E22" s="251"/>
      <c r="F22" s="251"/>
      <c r="G22" s="1147" t="s">
        <v>497</v>
      </c>
      <c r="H22" s="1148"/>
      <c r="I22" s="1148"/>
      <c r="J22" s="1149"/>
      <c r="K22" s="287">
        <v>98.2</v>
      </c>
      <c r="L22" s="288">
        <v>96.4</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0" t="s">
        <v>478</v>
      </c>
      <c r="L30" s="256"/>
      <c r="M30" s="257" t="s">
        <v>479</v>
      </c>
      <c r="N30" s="258"/>
    </row>
    <row r="31" spans="1:16" x14ac:dyDescent="0.15">
      <c r="A31" s="250"/>
      <c r="B31" s="246"/>
      <c r="C31" s="246"/>
      <c r="D31" s="246"/>
      <c r="E31" s="246"/>
      <c r="F31" s="246"/>
      <c r="G31" s="259"/>
      <c r="H31" s="260"/>
      <c r="I31" s="260"/>
      <c r="J31" s="261"/>
      <c r="K31" s="1151"/>
      <c r="L31" s="262" t="s">
        <v>480</v>
      </c>
      <c r="M31" s="263" t="s">
        <v>481</v>
      </c>
      <c r="N31" s="264" t="s">
        <v>482</v>
      </c>
    </row>
    <row r="32" spans="1:16" ht="27" customHeight="1" x14ac:dyDescent="0.15">
      <c r="A32" s="250"/>
      <c r="B32" s="246"/>
      <c r="C32" s="246"/>
      <c r="D32" s="246"/>
      <c r="E32" s="246"/>
      <c r="F32" s="246"/>
      <c r="G32" s="1163" t="s">
        <v>501</v>
      </c>
      <c r="H32" s="1164"/>
      <c r="I32" s="1164"/>
      <c r="J32" s="1165"/>
      <c r="K32" s="296">
        <v>390734</v>
      </c>
      <c r="L32" s="296">
        <v>32518</v>
      </c>
      <c r="M32" s="297">
        <v>58921</v>
      </c>
      <c r="N32" s="298">
        <v>-44.8</v>
      </c>
    </row>
    <row r="33" spans="1:16" ht="13.5" customHeight="1" x14ac:dyDescent="0.15">
      <c r="A33" s="250"/>
      <c r="B33" s="246"/>
      <c r="C33" s="246"/>
      <c r="D33" s="246"/>
      <c r="E33" s="246"/>
      <c r="F33" s="246"/>
      <c r="G33" s="1163" t="s">
        <v>502</v>
      </c>
      <c r="H33" s="1164"/>
      <c r="I33" s="1164"/>
      <c r="J33" s="1165"/>
      <c r="K33" s="296" t="s">
        <v>487</v>
      </c>
      <c r="L33" s="296" t="s">
        <v>487</v>
      </c>
      <c r="M33" s="297" t="s">
        <v>487</v>
      </c>
      <c r="N33" s="298" t="s">
        <v>487</v>
      </c>
    </row>
    <row r="34" spans="1:16" ht="27" customHeight="1" x14ac:dyDescent="0.15">
      <c r="A34" s="250"/>
      <c r="B34" s="246"/>
      <c r="C34" s="246"/>
      <c r="D34" s="246"/>
      <c r="E34" s="246"/>
      <c r="F34" s="246"/>
      <c r="G34" s="1163" t="s">
        <v>503</v>
      </c>
      <c r="H34" s="1164"/>
      <c r="I34" s="1164"/>
      <c r="J34" s="1165"/>
      <c r="K34" s="296" t="s">
        <v>487</v>
      </c>
      <c r="L34" s="296" t="s">
        <v>487</v>
      </c>
      <c r="M34" s="297">
        <v>1</v>
      </c>
      <c r="N34" s="298" t="s">
        <v>487</v>
      </c>
    </row>
    <row r="35" spans="1:16" ht="27" customHeight="1" x14ac:dyDescent="0.15">
      <c r="A35" s="250"/>
      <c r="B35" s="246"/>
      <c r="C35" s="246"/>
      <c r="D35" s="246"/>
      <c r="E35" s="246"/>
      <c r="F35" s="246"/>
      <c r="G35" s="1163" t="s">
        <v>504</v>
      </c>
      <c r="H35" s="1164"/>
      <c r="I35" s="1164"/>
      <c r="J35" s="1165"/>
      <c r="K35" s="296">
        <v>136462</v>
      </c>
      <c r="L35" s="296">
        <v>11357</v>
      </c>
      <c r="M35" s="297">
        <v>21946</v>
      </c>
      <c r="N35" s="298">
        <v>-48.3</v>
      </c>
    </row>
    <row r="36" spans="1:16" ht="27" customHeight="1" x14ac:dyDescent="0.15">
      <c r="A36" s="250"/>
      <c r="B36" s="246"/>
      <c r="C36" s="246"/>
      <c r="D36" s="246"/>
      <c r="E36" s="246"/>
      <c r="F36" s="246"/>
      <c r="G36" s="1163" t="s">
        <v>505</v>
      </c>
      <c r="H36" s="1164"/>
      <c r="I36" s="1164"/>
      <c r="J36" s="1165"/>
      <c r="K36" s="296">
        <v>20128</v>
      </c>
      <c r="L36" s="296">
        <v>1675</v>
      </c>
      <c r="M36" s="297">
        <v>3467</v>
      </c>
      <c r="N36" s="298">
        <v>-51.7</v>
      </c>
    </row>
    <row r="37" spans="1:16" ht="13.5" customHeight="1" x14ac:dyDescent="0.15">
      <c r="A37" s="250"/>
      <c r="B37" s="246"/>
      <c r="C37" s="246"/>
      <c r="D37" s="246"/>
      <c r="E37" s="246"/>
      <c r="F37" s="246"/>
      <c r="G37" s="1163" t="s">
        <v>506</v>
      </c>
      <c r="H37" s="1164"/>
      <c r="I37" s="1164"/>
      <c r="J37" s="1165"/>
      <c r="K37" s="296">
        <v>73707</v>
      </c>
      <c r="L37" s="296">
        <v>6134</v>
      </c>
      <c r="M37" s="297">
        <v>1242</v>
      </c>
      <c r="N37" s="298">
        <v>393.9</v>
      </c>
    </row>
    <row r="38" spans="1:16" ht="27" customHeight="1" x14ac:dyDescent="0.15">
      <c r="A38" s="250"/>
      <c r="B38" s="246"/>
      <c r="C38" s="246"/>
      <c r="D38" s="246"/>
      <c r="E38" s="246"/>
      <c r="F38" s="246"/>
      <c r="G38" s="1166" t="s">
        <v>507</v>
      </c>
      <c r="H38" s="1167"/>
      <c r="I38" s="1167"/>
      <c r="J38" s="1168"/>
      <c r="K38" s="299" t="s">
        <v>487</v>
      </c>
      <c r="L38" s="299" t="s">
        <v>487</v>
      </c>
      <c r="M38" s="300">
        <v>1</v>
      </c>
      <c r="N38" s="301" t="s">
        <v>487</v>
      </c>
      <c r="O38" s="295"/>
    </row>
    <row r="39" spans="1:16" x14ac:dyDescent="0.15">
      <c r="A39" s="250"/>
      <c r="B39" s="246"/>
      <c r="C39" s="246"/>
      <c r="D39" s="246"/>
      <c r="E39" s="246"/>
      <c r="F39" s="246"/>
      <c r="G39" s="1166" t="s">
        <v>508</v>
      </c>
      <c r="H39" s="1167"/>
      <c r="I39" s="1167"/>
      <c r="J39" s="1168"/>
      <c r="K39" s="302" t="s">
        <v>487</v>
      </c>
      <c r="L39" s="302" t="s">
        <v>487</v>
      </c>
      <c r="M39" s="303">
        <v>-1780</v>
      </c>
      <c r="N39" s="304" t="s">
        <v>487</v>
      </c>
      <c r="O39" s="295"/>
    </row>
    <row r="40" spans="1:16" ht="27" customHeight="1" x14ac:dyDescent="0.15">
      <c r="A40" s="250"/>
      <c r="B40" s="246"/>
      <c r="C40" s="246"/>
      <c r="D40" s="246"/>
      <c r="E40" s="246"/>
      <c r="F40" s="246"/>
      <c r="G40" s="1163" t="s">
        <v>509</v>
      </c>
      <c r="H40" s="1164"/>
      <c r="I40" s="1164"/>
      <c r="J40" s="1165"/>
      <c r="K40" s="302">
        <v>-368423</v>
      </c>
      <c r="L40" s="302">
        <v>-30661</v>
      </c>
      <c r="M40" s="303">
        <v>-57269</v>
      </c>
      <c r="N40" s="304">
        <v>-46.5</v>
      </c>
      <c r="O40" s="295"/>
    </row>
    <row r="41" spans="1:16" x14ac:dyDescent="0.15">
      <c r="A41" s="250"/>
      <c r="B41" s="246"/>
      <c r="C41" s="246"/>
      <c r="D41" s="246"/>
      <c r="E41" s="246"/>
      <c r="F41" s="246"/>
      <c r="G41" s="1169" t="s">
        <v>281</v>
      </c>
      <c r="H41" s="1170"/>
      <c r="I41" s="1170"/>
      <c r="J41" s="1171"/>
      <c r="K41" s="296">
        <v>252608</v>
      </c>
      <c r="L41" s="302">
        <v>21023</v>
      </c>
      <c r="M41" s="303">
        <v>26530</v>
      </c>
      <c r="N41" s="304">
        <v>-20.8</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58" t="s">
        <v>478</v>
      </c>
      <c r="J49" s="1160" t="s">
        <v>513</v>
      </c>
      <c r="K49" s="1161"/>
      <c r="L49" s="1161"/>
      <c r="M49" s="1161"/>
      <c r="N49" s="1162"/>
    </row>
    <row r="50" spans="1:14" x14ac:dyDescent="0.15">
      <c r="A50" s="250"/>
      <c r="B50" s="246"/>
      <c r="C50" s="246"/>
      <c r="D50" s="246"/>
      <c r="E50" s="246"/>
      <c r="F50" s="246"/>
      <c r="G50" s="314"/>
      <c r="H50" s="315"/>
      <c r="I50" s="1159"/>
      <c r="J50" s="316" t="s">
        <v>514</v>
      </c>
      <c r="K50" s="317" t="s">
        <v>515</v>
      </c>
      <c r="L50" s="318" t="s">
        <v>516</v>
      </c>
      <c r="M50" s="319" t="s">
        <v>517</v>
      </c>
      <c r="N50" s="320" t="s">
        <v>518</v>
      </c>
    </row>
    <row r="51" spans="1:14" x14ac:dyDescent="0.15">
      <c r="A51" s="250"/>
      <c r="B51" s="246"/>
      <c r="C51" s="246"/>
      <c r="D51" s="246"/>
      <c r="E51" s="246"/>
      <c r="F51" s="246"/>
      <c r="G51" s="312" t="s">
        <v>519</v>
      </c>
      <c r="H51" s="313"/>
      <c r="I51" s="321">
        <v>389579</v>
      </c>
      <c r="J51" s="322">
        <v>31570</v>
      </c>
      <c r="K51" s="323">
        <v>9.3000000000000007</v>
      </c>
      <c r="L51" s="324">
        <v>70317</v>
      </c>
      <c r="M51" s="325">
        <v>-3.3</v>
      </c>
      <c r="N51" s="326">
        <v>12.6</v>
      </c>
    </row>
    <row r="52" spans="1:14" x14ac:dyDescent="0.15">
      <c r="A52" s="250"/>
      <c r="B52" s="246"/>
      <c r="C52" s="246"/>
      <c r="D52" s="246"/>
      <c r="E52" s="246"/>
      <c r="F52" s="246"/>
      <c r="G52" s="327"/>
      <c r="H52" s="328" t="s">
        <v>520</v>
      </c>
      <c r="I52" s="329">
        <v>209508</v>
      </c>
      <c r="J52" s="330">
        <v>16978</v>
      </c>
      <c r="K52" s="331">
        <v>37.6</v>
      </c>
      <c r="L52" s="332">
        <v>35725</v>
      </c>
      <c r="M52" s="333">
        <v>-1.6</v>
      </c>
      <c r="N52" s="334">
        <v>39.200000000000003</v>
      </c>
    </row>
    <row r="53" spans="1:14" x14ac:dyDescent="0.15">
      <c r="A53" s="250"/>
      <c r="B53" s="246"/>
      <c r="C53" s="246"/>
      <c r="D53" s="246"/>
      <c r="E53" s="246"/>
      <c r="F53" s="246"/>
      <c r="G53" s="312" t="s">
        <v>521</v>
      </c>
      <c r="H53" s="313"/>
      <c r="I53" s="321">
        <v>614096</v>
      </c>
      <c r="J53" s="322">
        <v>50065</v>
      </c>
      <c r="K53" s="323">
        <v>58.6</v>
      </c>
      <c r="L53" s="324">
        <v>105751</v>
      </c>
      <c r="M53" s="325">
        <v>50.4</v>
      </c>
      <c r="N53" s="326">
        <v>8.1999999999999993</v>
      </c>
    </row>
    <row r="54" spans="1:14" x14ac:dyDescent="0.15">
      <c r="A54" s="250"/>
      <c r="B54" s="246"/>
      <c r="C54" s="246"/>
      <c r="D54" s="246"/>
      <c r="E54" s="246"/>
      <c r="F54" s="246"/>
      <c r="G54" s="327"/>
      <c r="H54" s="328" t="s">
        <v>520</v>
      </c>
      <c r="I54" s="329">
        <v>342891</v>
      </c>
      <c r="J54" s="330">
        <v>27955</v>
      </c>
      <c r="K54" s="331">
        <v>64.7</v>
      </c>
      <c r="L54" s="332">
        <v>49969</v>
      </c>
      <c r="M54" s="333">
        <v>39.9</v>
      </c>
      <c r="N54" s="334">
        <v>24.8</v>
      </c>
    </row>
    <row r="55" spans="1:14" x14ac:dyDescent="0.15">
      <c r="A55" s="250"/>
      <c r="B55" s="246"/>
      <c r="C55" s="246"/>
      <c r="D55" s="246"/>
      <c r="E55" s="246"/>
      <c r="F55" s="246"/>
      <c r="G55" s="312" t="s">
        <v>522</v>
      </c>
      <c r="H55" s="313"/>
      <c r="I55" s="321">
        <v>701605</v>
      </c>
      <c r="J55" s="322">
        <v>57736</v>
      </c>
      <c r="K55" s="323">
        <v>15.3</v>
      </c>
      <c r="L55" s="324">
        <v>158564</v>
      </c>
      <c r="M55" s="325">
        <v>49.9</v>
      </c>
      <c r="N55" s="326">
        <v>-34.6</v>
      </c>
    </row>
    <row r="56" spans="1:14" x14ac:dyDescent="0.15">
      <c r="A56" s="250"/>
      <c r="B56" s="246"/>
      <c r="C56" s="246"/>
      <c r="D56" s="246"/>
      <c r="E56" s="246"/>
      <c r="F56" s="246"/>
      <c r="G56" s="327"/>
      <c r="H56" s="328" t="s">
        <v>520</v>
      </c>
      <c r="I56" s="329">
        <v>478484</v>
      </c>
      <c r="J56" s="330">
        <v>39375</v>
      </c>
      <c r="K56" s="331">
        <v>40.9</v>
      </c>
      <c r="L56" s="332">
        <v>48412</v>
      </c>
      <c r="M56" s="333">
        <v>-3.1</v>
      </c>
      <c r="N56" s="334">
        <v>44</v>
      </c>
    </row>
    <row r="57" spans="1:14" x14ac:dyDescent="0.15">
      <c r="A57" s="250"/>
      <c r="B57" s="246"/>
      <c r="C57" s="246"/>
      <c r="D57" s="246"/>
      <c r="E57" s="246"/>
      <c r="F57" s="246"/>
      <c r="G57" s="312" t="s">
        <v>523</v>
      </c>
      <c r="H57" s="313"/>
      <c r="I57" s="321">
        <v>390052</v>
      </c>
      <c r="J57" s="322">
        <v>32116</v>
      </c>
      <c r="K57" s="323">
        <v>-44.4</v>
      </c>
      <c r="L57" s="324">
        <v>106092</v>
      </c>
      <c r="M57" s="325">
        <v>-33.1</v>
      </c>
      <c r="N57" s="326">
        <v>-11.3</v>
      </c>
    </row>
    <row r="58" spans="1:14" x14ac:dyDescent="0.15">
      <c r="A58" s="250"/>
      <c r="B58" s="246"/>
      <c r="C58" s="246"/>
      <c r="D58" s="246"/>
      <c r="E58" s="246"/>
      <c r="F58" s="246"/>
      <c r="G58" s="327"/>
      <c r="H58" s="328" t="s">
        <v>520</v>
      </c>
      <c r="I58" s="329">
        <v>311118</v>
      </c>
      <c r="J58" s="330">
        <v>25617</v>
      </c>
      <c r="K58" s="331">
        <v>-34.9</v>
      </c>
      <c r="L58" s="332">
        <v>44299</v>
      </c>
      <c r="M58" s="333">
        <v>-8.5</v>
      </c>
      <c r="N58" s="334">
        <v>-26.4</v>
      </c>
    </row>
    <row r="59" spans="1:14" x14ac:dyDescent="0.15">
      <c r="A59" s="250"/>
      <c r="B59" s="246"/>
      <c r="C59" s="246"/>
      <c r="D59" s="246"/>
      <c r="E59" s="246"/>
      <c r="F59" s="246"/>
      <c r="G59" s="312" t="s">
        <v>524</v>
      </c>
      <c r="H59" s="313"/>
      <c r="I59" s="321">
        <v>469611</v>
      </c>
      <c r="J59" s="322">
        <v>39082</v>
      </c>
      <c r="K59" s="323">
        <v>21.7</v>
      </c>
      <c r="L59" s="324">
        <v>78903</v>
      </c>
      <c r="M59" s="325">
        <v>-25.6</v>
      </c>
      <c r="N59" s="326">
        <v>47.3</v>
      </c>
    </row>
    <row r="60" spans="1:14" x14ac:dyDescent="0.15">
      <c r="A60" s="250"/>
      <c r="B60" s="246"/>
      <c r="C60" s="246"/>
      <c r="D60" s="246"/>
      <c r="E60" s="246"/>
      <c r="F60" s="246"/>
      <c r="G60" s="327"/>
      <c r="H60" s="328" t="s">
        <v>520</v>
      </c>
      <c r="I60" s="335">
        <v>365135</v>
      </c>
      <c r="J60" s="330">
        <v>30387</v>
      </c>
      <c r="K60" s="331">
        <v>18.600000000000001</v>
      </c>
      <c r="L60" s="332">
        <v>49201</v>
      </c>
      <c r="M60" s="333">
        <v>11.1</v>
      </c>
      <c r="N60" s="334">
        <v>7.5</v>
      </c>
    </row>
    <row r="61" spans="1:14" x14ac:dyDescent="0.15">
      <c r="A61" s="250"/>
      <c r="B61" s="246"/>
      <c r="C61" s="246"/>
      <c r="D61" s="246"/>
      <c r="E61" s="246"/>
      <c r="F61" s="246"/>
      <c r="G61" s="312" t="s">
        <v>525</v>
      </c>
      <c r="H61" s="336"/>
      <c r="I61" s="337">
        <v>512989</v>
      </c>
      <c r="J61" s="338">
        <v>42114</v>
      </c>
      <c r="K61" s="339">
        <v>12.1</v>
      </c>
      <c r="L61" s="340">
        <v>103925</v>
      </c>
      <c r="M61" s="341">
        <v>7.7</v>
      </c>
      <c r="N61" s="326">
        <v>4.4000000000000004</v>
      </c>
    </row>
    <row r="62" spans="1:14" x14ac:dyDescent="0.15">
      <c r="A62" s="250"/>
      <c r="B62" s="246"/>
      <c r="C62" s="246"/>
      <c r="D62" s="246"/>
      <c r="E62" s="246"/>
      <c r="F62" s="246"/>
      <c r="G62" s="327"/>
      <c r="H62" s="328" t="s">
        <v>520</v>
      </c>
      <c r="I62" s="329">
        <v>341427</v>
      </c>
      <c r="J62" s="330">
        <v>28062</v>
      </c>
      <c r="K62" s="331">
        <v>25.4</v>
      </c>
      <c r="L62" s="332">
        <v>45521</v>
      </c>
      <c r="M62" s="333">
        <v>7.6</v>
      </c>
      <c r="N62" s="334">
        <v>17.8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20.82</v>
      </c>
      <c r="G47" s="12">
        <v>22.91</v>
      </c>
      <c r="H47" s="12">
        <v>24.27</v>
      </c>
      <c r="I47" s="12">
        <v>22.55</v>
      </c>
      <c r="J47" s="13">
        <v>20.71</v>
      </c>
    </row>
    <row r="48" spans="2:10" ht="57.75" customHeight="1" x14ac:dyDescent="0.15">
      <c r="B48" s="14"/>
      <c r="C48" s="1174" t="s">
        <v>4</v>
      </c>
      <c r="D48" s="1174"/>
      <c r="E48" s="1175"/>
      <c r="F48" s="15">
        <v>27.21</v>
      </c>
      <c r="G48" s="16">
        <v>20.21</v>
      </c>
      <c r="H48" s="16">
        <v>18.14</v>
      </c>
      <c r="I48" s="16">
        <v>23.82</v>
      </c>
      <c r="J48" s="17">
        <v>22.22</v>
      </c>
    </row>
    <row r="49" spans="2:10" ht="57.75" customHeight="1" thickBot="1" x14ac:dyDescent="0.2">
      <c r="B49" s="18"/>
      <c r="C49" s="1176" t="s">
        <v>5</v>
      </c>
      <c r="D49" s="1176"/>
      <c r="E49" s="1177"/>
      <c r="F49" s="19">
        <v>8.23</v>
      </c>
      <c r="G49" s="20" t="s">
        <v>532</v>
      </c>
      <c r="H49" s="20" t="s">
        <v>533</v>
      </c>
      <c r="I49" s="20">
        <v>4.62</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(2)</vt:lpstr>
      <vt:lpstr>施設類型別ストック情報分析表① (2)</vt:lpstr>
      <vt:lpstr>施設類型別ストック情報分析表② (2)</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2018-02-22T01:29:02Z</cp:lastPrinted>
  <dcterms:created xsi:type="dcterms:W3CDTF">2018-01-24T04:07:24Z</dcterms:created>
  <dcterms:modified xsi:type="dcterms:W3CDTF">2018-11-27T02:45:54Z</dcterms:modified>
  <cp:category/>
</cp:coreProperties>
</file>