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08575\Desktop\"/>
    </mc:Choice>
  </mc:AlternateContent>
  <bookViews>
    <workbookView xWindow="0" yWindow="0" windowWidth="28800" windowHeight="115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<sst xmlns="http://schemas.openxmlformats.org/spreadsheetml/2006/main" count="1078" uniqueCount="613">
  <si>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</si>
  <si>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</si>
  <si>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</si>
  <si>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</si>
  <si>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</si>
  <si>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</si>
  <si>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</si>
  <si>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</si>
  <si>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</si>
  <si>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</si>
  <si>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</si>
  <si>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</si>
  <si>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</si>
  <si>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</si>
  <si>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</si>
  <si>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</si>
  <si>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</si>
  <si>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</si>
  <si>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</si>
  <si>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</si>
  <si>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</si>
  <si>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</si>
  <si>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</si>
  <si>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</si>
  <si>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</si>
  <si>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</si>
  <si>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</si>
  <si>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</si>
  <si>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</si>
  <si>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</si>
  <si>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</si>
  <si>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</si>
  <si>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</si>
  <si>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</si>
  <si>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</si>
  <si>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</si>
  <si>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</si>
  <si>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</si>
  <si>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</si>
  <si>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</si>
  <si>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</si>
  <si>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</si>
  <si>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</si>
  <si>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</si>
  <si>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</si>
  <si>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</si>
  <si>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</si>
  <si>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</si>
  <si>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</si>
  <si>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</si>
  <si>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</si>
  <si>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</si>
  <si>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</si>
  <si>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</si>
  <si>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</si>
  <si>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</si>
  <si>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</si>
  <si>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</si>
  <si>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</si>
  <si>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</si>
  <si>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</si>
  <si>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</si>
  <si>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</si>
  <si>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</si>
  <si>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</si>
  <si>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</si>
  <si>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</si>
  <si>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</si>
  <si>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</si>
  <si>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</si>
  <si>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</si>
  <si>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</si>
  <si>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</si>
  <si>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</si>
  <si>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</si>
  <si>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</si>
  <si>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</si>
  <si>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</si>
  <si>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</si>
  <si>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</si>
  <si>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</si>
  <si>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</si>
  <si>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</si>
  <si>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</si>
  <si>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</si>
  <si>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</si>
  <si>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</si>
  <si>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</si>
  <si>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</si>
  <si>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</si>
  <si>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</si>
  <si>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</si>
  <si>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</si>
  <si>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</si>
  <si>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</si>
  <si>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</si>
  <si>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</si>
  <si>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真岡市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</si>
  <si>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</si>
  <si>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</si>
  <si>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</si>
  <si>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</si>
  <si>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</si>
  <si>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</si>
  <si>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</si>
  <si>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</si>
  <si>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</si>
  <si>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</si>
  <si>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</si>
  <si>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</si>
  <si>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</si>
  <si>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</si>
  <si>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</si>
  <si>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</si>
  <si>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</si>
  <si>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</si>
  <si>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</si>
  <si>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</si>
  <si>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</si>
  <si>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</si>
  <si>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</si>
  <si>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</si>
  <si>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</si>
  <si>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</si>
  <si>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</si>
  <si>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</si>
  <si>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</si>
  <si>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</si>
  <si>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</si>
  <si>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</si>
  <si>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</si>
  <si>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</si>
  <si>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</si>
  <si>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</si>
  <si>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</si>
  <si>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</si>
  <si>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</si>
  <si>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</si>
  <si>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</si>
  <si>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</si>
  <si>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</si>
  <si>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</si>
  <si>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</si>
  <si>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</si>
  <si>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</si>
  <si>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</si>
  <si>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</si>
  <si>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</si>
  <si>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</si>
  <si>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</si>
  <si>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</si>
  <si>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</si>
  <si>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</si>
  <si>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</si>
  <si>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</si>
  <si>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</si>
  <si>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</si>
  <si>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</si>
  <si>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</si>
  <si>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</si>
  <si>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</si>
  <si>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</si>
  <si>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</si>
  <si>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</si>
  <si>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</si>
  <si>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</si>
  <si>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</si>
  <si>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</si>
  <si>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</si>
  <si>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</si>
  <si>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</si>
  <si>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</si>
  <si>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</si>
  <si>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</si>
  <si>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</si>
  <si>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</si>
  <si>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</si>
  <si>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</si>
  <si>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</si>
  <si>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</si>
  <si>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</si>
  <si>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</si>
  <si>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</si>
  <si>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</si>
  <si>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</si>
  <si>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</si>
  <si>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</si>
  <si>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</si>
  <si>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</si>
  <si>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</si>
  <si>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</si>
  <si>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</si>
  <si>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</si>
  <si>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</si>
  <si>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</si>
  <si>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</si>
  <si>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</si>
  <si>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</si>
  <si>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</si>
  <si>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</si>
  <si>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</si>
  <si>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</si>
  <si>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</si>
  <si>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</si>
  <si>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</si>
  <si>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</si>
  <si>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</si>
  <si>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</si>
  <si>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</si>
  <si>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</si>
  <si>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</si>
  <si>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栃木県真岡市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</si>
  <si>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</si>
  <si>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</si>
  <si>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</si>
  <si>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</si>
  <si>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</si>
  <si>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</si>
  <si>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</si>
  <si>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</si>
  <si>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</si>
  <si>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</si>
  <si>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</si>
  <si>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</si>
  <si>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</si>
  <si>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</si>
  <si>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</si>
  <si>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</si>
  <si>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</si>
  <si>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</si>
  <si>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</si>
  <si>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</si>
  <si>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</si>
  <si>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</si>
  <si>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</si>
  <si>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</si>
  <si>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</si>
  <si>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</si>
  <si>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</si>
  <si>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</si>
  <si>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</si>
  <si>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</si>
  <si>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</si>
  <si>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</si>
  <si>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</si>
  <si>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</si>
  <si>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</si>
  <si>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</si>
  <si>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</si>
  <si>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</si>
  <si>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</si>
  <si>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</si>
  <si>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</si>
  <si>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</si>
  <si>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</si>
  <si>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</si>
  <si>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</si>
  <si>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</si>
  <si>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</si>
  <si>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</si>
  <si>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</si>
  <si>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</si>
  <si>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</si>
  <si>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</si>
  <si>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</si>
  <si>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</si>
  <si>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</si>
  <si>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</si>
  <si>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</si>
  <si>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</si>
  <si>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</si>
  <si>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</si>
  <si>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</si>
  <si>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</si>
  <si>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</si>
  <si>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</si>
  <si>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</si>
  <si>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</si>
  <si>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</si>
  <si>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</si>
  <si>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</si>
  <si>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</si>
  <si>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</si>
  <si>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</si>
  <si>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</si>
  <si>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</si>
  <si>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</si>
  <si>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</si>
  <si>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</si>
  <si>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</si>
  <si>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</si>
  <si>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</si>
  <si>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</si>
  <si>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</si>
  <si>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</si>
  <si>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</si>
  <si>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</si>
  <si>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</si>
  <si>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</si>
  <si>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</si>
  <si>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</si>
  <si>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</si>
  <si>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</si>
  <si>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</si>
  <si>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</si>
  <si>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</si>
  <si>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</si>
  <si>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</si>
  <si>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</si>
  <si>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</si>
  <si>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</si>
  <si>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</si>
  <si>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</si>
  <si>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</si>
  <si>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</si>
  <si>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</si>
  <si>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</si>
  <si>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</si>
  <si>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</si>
  <si>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</si>
  <si>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</si>
  <si>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</si>
  <si>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</si>
  <si>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</si>
  <si>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</si>
  <si>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</si>
  <si>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</si>
  <si>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</si>
  <si>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</si>
  <si>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</si>
  <si>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</si>
  <si>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</si>
  <si>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</si>
  <si>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</si>
  <si>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</si>
  <si>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</si>
  <si>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</si>
  <si>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</si>
  <si>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</si>
  <si>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</si>
  <si>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</si>
  <si>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</si>
  <si>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</si>
  <si>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</si>
  <si>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</si>
  <si>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</si>
  <si>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</si>
  <si>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</si>
  <si>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</si>
  <si>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</si>
  <si>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</si>
  <si>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</si>
  <si>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</si>
  <si>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</si>
  <si>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</si>
  <si>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</si>
  <si>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</si>
  <si>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</si>
  <si>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</si>
  <si>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</si>
  <si>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</si>
  <si>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栃木県真岡市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</si>
  <si>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</si>
  <si>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</si>
  <si>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</si>
  <si>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</si>
  <si>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</si>
  <si>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</si>
  <si>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</si>
  <si>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</si>
  <si>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</si>
  <si>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</si>
  <si>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</si>
  <si>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</si>
  <si>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</si>
  <si>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</si>
  <si>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</si>
  <si>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</si>
  <si>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</si>
  <si>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</si>
  <si>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</si>
  <si>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</si>
  <si>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</si>
  <si>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</si>
  <si>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</si>
  <si>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</si>
  <si>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</si>
  <si>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</si>
  <si>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</si>
  <si>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</si>
  <si>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</si>
  <si>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</si>
  <si>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</si>
  <si>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</si>
  <si>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</si>
  <si>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</si>
  <si>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</si>
  <si>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</si>
  <si>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</si>
  <si>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</si>
  <si>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</si>
  <si>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</si>
  <si>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</si>
  <si>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</si>
  <si>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</si>
  <si>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</si>
  <si>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</si>
  <si>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</si>
  <si>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</si>
  <si>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</si>
  <si>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</si>
  <si>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</si>
  <si>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</si>
  <si>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</si>
  <si>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</si>
  <si>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</si>
  <si>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</si>
  <si>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</si>
  <si>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</si>
  <si>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</si>
  <si>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</si>
  <si>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</si>
  <si>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</si>
  <si>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</si>
  <si>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</si>
  <si>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</si>
  <si>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</si>
  <si>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</si>
  <si>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</si>
  <si>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</si>
  <si>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</si>
  <si>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</si>
  <si>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</si>
  <si>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</si>
  <si>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</si>
  <si>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</si>
  <si>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</si>
  <si>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</si>
  <si>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</si>
  <si>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</si>
  <si>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</si>
  <si>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</si>
  <si>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</si>
  <si>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</si>
  <si>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</si>
  <si>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</si>
  <si>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</si>
  <si>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</si>
  <si>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</si>
  <si>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</si>
  <si>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</si>
  <si>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</si>
  <si>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</si>
  <si>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</si>
  <si>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</si>
  <si>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</si>
  <si>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</si>
  <si>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</si>
  <si>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</si>
  <si>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</si>
  <si>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</si>
  <si>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</si>
  <si>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</si>
  <si>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</si>
  <si>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</si>
  <si>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</si>
  <si>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</si>
  <si>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</si>
  <si>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t>
    <phoneticPr fontId="5"/>
  </si>
  <si>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</si>
  <si>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</si>
  <si>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</si>
  <si>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</si>
  <si>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</si>
  <si>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</si>
  <si>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</si>
  <si>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</si>
  <si>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</si>
  <si>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</si>
  <si>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</si>
  <si>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</si>
  <si>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</si>
  <si>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</si>
  <si>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</si>
  <si>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</si>
  <si>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</si>
  <si>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</si>
  <si>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</si>
  <si>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</si>
  <si>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</si>
  <si>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</si>
  <si>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</si>
  <si>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</si>
  <si>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</si>
  <si>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</si>
  <si>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</si>
  <si>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</si>
  <si>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</si>
  <si>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</si>
  <si>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</si>
  <si>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</si>
  <si>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</si>
  <si>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</si>
  <si>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</si>
  <si>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</si>
  <si>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</si>
  <si>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</si>
  <si>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</si>
  <si>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</si>
  <si>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</si>
  <si>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</si>
  <si>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</si>
  <si>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</si>
  <si>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</si>
  <si>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</si>
  <si>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</si>
  <si>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</si>
  <si>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</si>
  <si>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</si>
  <si>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</si>
  <si>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</si>
  <si>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</si>
  <si>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</si>
  <si>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</si>
  <si>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</si>
  <si>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</si>
  <si>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</si>
  <si>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</si>
  <si>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</si>
  <si>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</si>
  <si>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</si>
  <si>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</si>
  <si>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</si>
  <si>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</si>
  <si>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</si>
  <si>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</si>
  <si>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</si>
  <si>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</si>
  <si>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</si>
  <si>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</si>
  <si>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</si>
  <si>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</si>
  <si>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</si>
  <si>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</si>
  <si>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</si>
  <si>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</si>
  <si>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</si>
  <si>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</si>
  <si>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</si>
  <si>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</si>
  <si>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</si>
  <si>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</si>
  <si>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</si>
  <si>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</si>
  <si>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</si>
  <si>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</si>
  <si>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</si>
  <si>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</si>
  <si>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</si>
  <si>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国民健康保険特別会計</t>
  </si>
  <si>
    <t>公共下水道事業特別会計</t>
  </si>
  <si>
    <t>介護保険特別会計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</si>
  <si>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</si>
  <si>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</si>
  <si>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</si>
  <si>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</si>
  <si>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</si>
  <si>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</si>
  <si>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</si>
  <si>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</si>
  <si>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</si>
  <si>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11"/>
  </si>
  <si>
    <t>栃木県市町村総合事務組合(特別会計)</t>
    <rPh sb="13" eb="15">
      <t>トクベツ</t>
    </rPh>
    <rPh sb="15" eb="17">
      <t>カイケイ</t>
    </rPh>
    <phoneticPr fontId="11"/>
  </si>
  <si>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11"/>
  </si>
  <si>
    <t>栃木県後期高齢者医療広域連合(後期高齢者医療特別会計)</t>
    <rPh sb="15" eb="17">
      <t>コウキ</t>
    </rPh>
    <rPh sb="17" eb="20">
      <t>コウレイシャ</t>
    </rPh>
    <rPh sb="20" eb="22">
      <t>イリョウ</t>
    </rPh>
    <rPh sb="22" eb="24">
      <t>トクベツ</t>
    </rPh>
    <rPh sb="24" eb="26">
      <t>カイケイ</t>
    </rPh>
    <phoneticPr fontId="11"/>
  </si>
  <si>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11"/>
  </si>
  <si>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11"/>
  </si>
  <si>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11"/>
  </si>
  <si>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11"/>
  </si>
  <si>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11"/>
  </si>
  <si>
    <t>-</t>
    <phoneticPr fontId="2"/>
  </si>
  <si>
    <t>-</t>
    <phoneticPr fontId="2"/>
  </si>
  <si>
    <t>-</t>
    <phoneticPr fontId="2"/>
  </si>
  <si>
    <t>真岡市農業公社</t>
    <rPh sb="0" eb="3">
      <t>モオカシ</t>
    </rPh>
    <rPh sb="3" eb="5">
      <t>ノウギョウ</t>
    </rPh>
    <rPh sb="5" eb="7">
      <t>コウシャ</t>
    </rPh>
    <phoneticPr fontId="2"/>
  </si>
  <si>
    <t>もおか鬼怒公園開発</t>
    <rPh sb="3" eb="4">
      <t>オニ</t>
    </rPh>
    <rPh sb="4" eb="5">
      <t>ド</t>
    </rPh>
    <rPh sb="5" eb="7">
      <t>コウエン</t>
    </rPh>
    <rPh sb="7" eb="9">
      <t>カイハツ</t>
    </rPh>
    <phoneticPr fontId="2"/>
  </si>
  <si>
    <t>真岡市土地開発公社</t>
    <rPh sb="0" eb="3">
      <t>モオカシ</t>
    </rPh>
    <rPh sb="3" eb="5">
      <t>トチ</t>
    </rPh>
    <rPh sb="5" eb="7">
      <t>カイハツ</t>
    </rPh>
    <rPh sb="7" eb="9">
      <t>コウシャ</t>
    </rPh>
    <phoneticPr fontId="2"/>
  </si>
  <si>
    <t>真岡鐵道</t>
    <rPh sb="0" eb="2">
      <t>モオカ</t>
    </rPh>
    <rPh sb="2" eb="4">
      <t>テツドウ</t>
    </rPh>
    <phoneticPr fontId="2"/>
  </si>
  <si>
    <t>〇</t>
    <phoneticPr fontId="2"/>
  </si>
  <si>
    <t>〇</t>
    <phoneticPr fontId="2"/>
  </si>
  <si>
    <t>-</t>
    <phoneticPr fontId="2"/>
  </si>
  <si>
    <t>-</t>
    <phoneticPr fontId="2"/>
  </si>
  <si>
    <t>-</t>
    <phoneticPr fontId="2"/>
  </si>
  <si>
    <t>庁舎建設基金</t>
    <rPh sb="0" eb="2">
      <t>チョウシャ</t>
    </rPh>
    <rPh sb="2" eb="4">
      <t>ケンセツ</t>
    </rPh>
    <rPh sb="4" eb="6">
      <t>キキン</t>
    </rPh>
    <phoneticPr fontId="11"/>
  </si>
  <si>
    <t>公共施設整備基金</t>
    <rPh sb="0" eb="2">
      <t>コウキョウ</t>
    </rPh>
    <rPh sb="2" eb="4">
      <t>シセツ</t>
    </rPh>
    <rPh sb="4" eb="6">
      <t>セイビ</t>
    </rPh>
    <rPh sb="6" eb="8">
      <t>キキン</t>
    </rPh>
    <phoneticPr fontId="11"/>
  </si>
  <si>
    <t>工業振興基金</t>
    <rPh sb="0" eb="2">
      <t>コウギョウ</t>
    </rPh>
    <rPh sb="2" eb="4">
      <t>シンコウ</t>
    </rPh>
    <rPh sb="4" eb="6">
      <t>キキン</t>
    </rPh>
    <phoneticPr fontId="11"/>
  </si>
  <si>
    <t>学校施設整備基金</t>
    <rPh sb="0" eb="2">
      <t>ガッコウ</t>
    </rPh>
    <rPh sb="2" eb="4">
      <t>シセツ</t>
    </rPh>
    <rPh sb="4" eb="6">
      <t>セイビ</t>
    </rPh>
    <rPh sb="6" eb="8">
      <t>キキン</t>
    </rPh>
    <phoneticPr fontId="11"/>
  </si>
  <si>
    <t>社会福祉基金</t>
    <rPh sb="0" eb="2">
      <t>シャカイ</t>
    </rPh>
    <rPh sb="2" eb="4">
      <t>フクシ</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</si>
  <si>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</si>
  <si>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</si>
  <si>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</si>
  <si>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</si>
  <si>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</si>
  <si>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</si>
  <si>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</si>
  <si>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</si>
  <si>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</si>
  <si>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</si>
  <si>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</si>
  <si>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</si>
  <si>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</si>
  <si>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</si>
  <si>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減債基金等への計画的な積み立てを行うとともに、市債発行額を公債費元金償還額以内にするなどし地方債残高の抑制に努めてきたことなどから算定されていない。また、有形固定資産減価償却率については、全国平均等を大きく上回っている。今後も、地方債発行を抑制しながら、公共施設等総合管理計画等に基づき、施設の長寿命化、更新等を効果的に実施していく。</t>
    <rPh sb="1" eb="3">
      <t>ショウライ</t>
    </rPh>
    <rPh sb="3" eb="5">
      <t>フタン</t>
    </rPh>
    <rPh sb="5" eb="7">
      <t>ヒリツ</t>
    </rPh>
    <rPh sb="9" eb="11">
      <t>ゲンサイ</t>
    </rPh>
    <rPh sb="11" eb="13">
      <t>キキン</t>
    </rPh>
    <rPh sb="13" eb="14">
      <t>トウ</t>
    </rPh>
    <rPh sb="16" eb="18">
      <t>ケイカク</t>
    </rPh>
    <rPh sb="18" eb="19">
      <t>テキ</t>
    </rPh>
    <rPh sb="20" eb="21">
      <t>ツ</t>
    </rPh>
    <rPh sb="22" eb="23">
      <t>タ</t>
    </rPh>
    <rPh sb="25" eb="26">
      <t>オコナ</t>
    </rPh>
    <rPh sb="32" eb="34">
      <t>シサイ</t>
    </rPh>
    <rPh sb="34" eb="36">
      <t>ハッコウ</t>
    </rPh>
    <rPh sb="36" eb="37">
      <t>ガク</t>
    </rPh>
    <rPh sb="38" eb="41">
      <t>コウサイヒ</t>
    </rPh>
    <rPh sb="41" eb="43">
      <t>ガンキン</t>
    </rPh>
    <rPh sb="43" eb="45">
      <t>ショウカン</t>
    </rPh>
    <rPh sb="45" eb="46">
      <t>ガク</t>
    </rPh>
    <rPh sb="46" eb="48">
      <t>イナイ</t>
    </rPh>
    <rPh sb="54" eb="57">
      <t>チホウサイ</t>
    </rPh>
    <rPh sb="57" eb="59">
      <t>ザンダカ</t>
    </rPh>
    <rPh sb="60" eb="62">
      <t>ヨクセイ</t>
    </rPh>
    <rPh sb="63" eb="64">
      <t>ツト</t>
    </rPh>
    <rPh sb="74" eb="76">
      <t>サンテイ</t>
    </rPh>
    <rPh sb="86" eb="88">
      <t>ユウケイ</t>
    </rPh>
    <rPh sb="88" eb="90">
      <t>コテイ</t>
    </rPh>
    <rPh sb="90" eb="92">
      <t>シサン</t>
    </rPh>
    <rPh sb="92" eb="94">
      <t>ゲンカ</t>
    </rPh>
    <rPh sb="94" eb="96">
      <t>ショウキャク</t>
    </rPh>
    <rPh sb="96" eb="97">
      <t>リツ</t>
    </rPh>
    <rPh sb="103" eb="105">
      <t>ゼンコク</t>
    </rPh>
    <rPh sb="105" eb="107">
      <t>ヘイキン</t>
    </rPh>
    <rPh sb="107" eb="108">
      <t>トウ</t>
    </rPh>
    <rPh sb="109" eb="110">
      <t>オオ</t>
    </rPh>
    <rPh sb="112" eb="114">
      <t>ウワマワ</t>
    </rPh>
    <rPh sb="119" eb="121">
      <t>コンゴ</t>
    </rPh>
    <rPh sb="123" eb="126">
      <t>チホウサイ</t>
    </rPh>
    <rPh sb="126" eb="128">
      <t>ハッコウ</t>
    </rPh>
    <rPh sb="129" eb="131">
      <t>ヨクセイ</t>
    </rPh>
    <rPh sb="136" eb="138">
      <t>コウキョウ</t>
    </rPh>
    <rPh sb="138" eb="140">
      <t>シセツ</t>
    </rPh>
    <rPh sb="140" eb="141">
      <t>トウ</t>
    </rPh>
    <rPh sb="141" eb="143">
      <t>ソウゴウ</t>
    </rPh>
    <rPh sb="143" eb="145">
      <t>カンリ</t>
    </rPh>
    <rPh sb="145" eb="147">
      <t>ケイカク</t>
    </rPh>
    <rPh sb="147" eb="148">
      <t>トウ</t>
    </rPh>
    <rPh sb="149" eb="150">
      <t>モト</t>
    </rPh>
    <rPh sb="153" eb="155">
      <t>シセツ</t>
    </rPh>
    <rPh sb="156" eb="160">
      <t>チョウジュミョウカ</t>
    </rPh>
    <rPh sb="161" eb="163">
      <t>コウシン</t>
    </rPh>
    <rPh sb="163" eb="164">
      <t>トウ</t>
    </rPh>
    <rPh sb="165" eb="168">
      <t>コウカテキ</t>
    </rPh>
    <rPh sb="169" eb="171">
      <t>ジッシ</t>
    </rPh>
    <phoneticPr fontId="5"/>
  </si>
  <si>
    <t>　将来負担比率は算定されていない。
　実質公債費比率は、市債発行額を公債費元金償還額以内に抑制してきたこと、新庁舎の建設に向け計画的な基金の積み立てを行っていることなどから減少傾向にあり、類似団体内平均を大きく下回っている。今後、庁舎建設事業などの大規模事業が実施されるにあたり、比率の上昇が予想されるため、事業の緊急性・優先性を精査し、健全な財政運営に努める。</t>
    <rPh sb="1" eb="3">
      <t>ショウライ</t>
    </rPh>
    <rPh sb="3" eb="5">
      <t>フタン</t>
    </rPh>
    <rPh sb="5" eb="7">
      <t>ヒリツ</t>
    </rPh>
    <rPh sb="8" eb="10">
      <t>サンテイ</t>
    </rPh>
    <rPh sb="19" eb="21">
      <t>ジッシツ</t>
    </rPh>
    <rPh sb="21" eb="24">
      <t>コウサイヒ</t>
    </rPh>
    <rPh sb="24" eb="26">
      <t>ヒリツ</t>
    </rPh>
    <rPh sb="28" eb="30">
      <t>シサイ</t>
    </rPh>
    <rPh sb="30" eb="32">
      <t>ハッコウ</t>
    </rPh>
    <rPh sb="32" eb="33">
      <t>ガク</t>
    </rPh>
    <rPh sb="34" eb="37">
      <t>コウサイヒ</t>
    </rPh>
    <rPh sb="37" eb="39">
      <t>ガンキン</t>
    </rPh>
    <rPh sb="39" eb="41">
      <t>ショウカン</t>
    </rPh>
    <rPh sb="41" eb="42">
      <t>ガク</t>
    </rPh>
    <rPh sb="42" eb="44">
      <t>イナイ</t>
    </rPh>
    <rPh sb="45" eb="47">
      <t>ヨクセイ</t>
    </rPh>
    <rPh sb="54" eb="57">
      <t>シンチョウシャ</t>
    </rPh>
    <rPh sb="58" eb="60">
      <t>ケンセツ</t>
    </rPh>
    <rPh sb="61" eb="62">
      <t>ム</t>
    </rPh>
    <rPh sb="63" eb="65">
      <t>ケイカク</t>
    </rPh>
    <rPh sb="65" eb="66">
      <t>テキ</t>
    </rPh>
    <rPh sb="67" eb="69">
      <t>キキン</t>
    </rPh>
    <rPh sb="70" eb="71">
      <t>ツ</t>
    </rPh>
    <rPh sb="72" eb="73">
      <t>タ</t>
    </rPh>
    <rPh sb="75" eb="76">
      <t>オコナ</t>
    </rPh>
    <rPh sb="86" eb="88">
      <t>ゲンショウ</t>
    </rPh>
    <rPh sb="88" eb="90">
      <t>ケイコウ</t>
    </rPh>
    <rPh sb="94" eb="96">
      <t>ルイジ</t>
    </rPh>
    <rPh sb="96" eb="98">
      <t>ダンタイ</t>
    </rPh>
    <rPh sb="98" eb="99">
      <t>ナイ</t>
    </rPh>
    <rPh sb="99" eb="101">
      <t>ヘイキン</t>
    </rPh>
    <rPh sb="102" eb="103">
      <t>オオ</t>
    </rPh>
    <rPh sb="105" eb="107">
      <t>シタマワ</t>
    </rPh>
    <rPh sb="112" eb="114">
      <t>コンゴ</t>
    </rPh>
    <rPh sb="115" eb="117">
      <t>チョウシャ</t>
    </rPh>
    <rPh sb="117" eb="119">
      <t>ケンセツ</t>
    </rPh>
    <rPh sb="119" eb="121">
      <t>ジギョウ</t>
    </rPh>
    <rPh sb="124" eb="127">
      <t>ダイキボ</t>
    </rPh>
    <rPh sb="127" eb="129">
      <t>ジギョウ</t>
    </rPh>
    <rPh sb="130" eb="132">
      <t>ジッシ</t>
    </rPh>
    <rPh sb="140" eb="142">
      <t>ヒリツ</t>
    </rPh>
    <rPh sb="143" eb="145">
      <t>ジョウショウ</t>
    </rPh>
    <rPh sb="146" eb="148">
      <t>ヨソウ</t>
    </rPh>
    <rPh sb="154" eb="156">
      <t>ジギョウ</t>
    </rPh>
    <rPh sb="157" eb="160">
      <t>キンキュウセイ</t>
    </rPh>
    <rPh sb="161" eb="164">
      <t>ユウセンセイ</t>
    </rPh>
    <rPh sb="165" eb="167">
      <t>セイサ</t>
    </rPh>
    <rPh sb="169" eb="171">
      <t>ケンゼン</t>
    </rPh>
    <rPh sb="172" eb="174">
      <t>ザイセイ</t>
    </rPh>
    <rPh sb="174" eb="176">
      <t>ウンエイ</t>
    </rPh>
    <rPh sb="177" eb="17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</si>
</sst>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86564</c:v>
                </c:pt>
                <c:pt idx="3">
                  <c:v>62698</c:v>
                </c:pt>
                <c:pt idx="4">
                  <c:v>79245</c:v>
                </c:pt>
              </c:numCache>
            </c:numRef>
          </c:val>
          <c:smooth val="0"/>
          <c:extLst>
            <c:ext xmlns:c16="http://schemas.microsoft.com/office/drawing/2014/chart" uri="{C3380CC4-5D6E-409C-BE32-E72D297353CC}">
              <c16:uniqueId val="{00000000-AAA6-4ED0-95F3-B8ACC37C62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64093</c:v>
                </c:pt>
                <c:pt idx="1">
                  <c:v>46820</c:v>
                </c:pt>
                <c:pt idx="2">
                  <c:v>47061</c:v>
                </c:pt>
                <c:pt idx="3">
                  <c:v>58045</c:v>
                </c:pt>
                <c:pt idx="4">
                  <c:v>56602</c:v>
                </c:pt>
              </c:numCache>
            </c:numRef>
          </c:val>
          <c:smooth val="0"/>
          <c:extLst>
            <c:ext xmlns:c16="http://schemas.microsoft.com/office/drawing/2014/chart" uri="{C3380CC4-5D6E-409C-BE32-E72D297353CC}">
              <c16:uniqueId val="{00000001-AAA6-4ED0-95F3-B8ACC37C62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10.119999999999999</c:v>
                </c:pt>
                <c:pt idx="1">
                  <c:v>10.28</c:v>
                </c:pt>
                <c:pt idx="2">
                  <c:v>8.09</c:v>
                </c:pt>
                <c:pt idx="3">
                  <c:v>9.1199999999999992</c:v>
                </c:pt>
                <c:pt idx="4">
                  <c:v>12.5</c:v>
                </c:pt>
              </c:numCache>
            </c:numRef>
          </c:val>
          <c:extLst>
            <c:ext xmlns:c16="http://schemas.microsoft.com/office/drawing/2014/chart" uri="{C3380CC4-5D6E-409C-BE32-E72D297353CC}">
              <c16:uniqueId val="{00000000-A5FC-4DD8-9E26-5412977C96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16.940000000000001</c:v>
                </c:pt>
                <c:pt idx="1">
                  <c:v>19</c:v>
                </c:pt>
                <c:pt idx="2">
                  <c:v>24.74</c:v>
                </c:pt>
                <c:pt idx="3">
                  <c:v>24.8</c:v>
                </c:pt>
                <c:pt idx="4">
                  <c:v>22.96</c:v>
                </c:pt>
              </c:numCache>
            </c:numRef>
          </c:val>
          <c:extLst>
            <c:ext xmlns:c16="http://schemas.microsoft.com/office/drawing/2014/chart" uri="{C3380CC4-5D6E-409C-BE32-E72D297353CC}">
              <c16:uniqueId val="{00000001-A5FC-4DD8-9E26-5412977C96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0.54</c:v>
                </c:pt>
                <c:pt idx="1">
                  <c:v>2.56</c:v>
                </c:pt>
                <c:pt idx="2">
                  <c:v>3.44</c:v>
                </c:pt>
                <c:pt idx="3">
                  <c:v>1.01</c:v>
                </c:pt>
                <c:pt idx="4">
                  <c:v>1.64</c:v>
                </c:pt>
              </c:numCache>
            </c:numRef>
          </c:val>
          <c:smooth val="0"/>
          <c:extLst>
            <c:ext xmlns:c16="http://schemas.microsoft.com/office/drawing/2014/chart" uri="{C3380CC4-5D6E-409C-BE32-E72D297353CC}">
              <c16:uniqueId val="{00000002-A5FC-4DD8-9E26-5412977C96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20.47</c:v>
                </c:pt>
                <c:pt idx="2">
                  <c:v>#N/A</c:v>
                </c:pt>
                <c:pt idx="3">
                  <c:v>26.35</c:v>
                </c:pt>
                <c:pt idx="4">
                  <c:v>#N/A</c:v>
                </c:pt>
                <c:pt idx="5">
                  <c:v>8.9600000000000009</c:v>
                </c:pt>
                <c:pt idx="6">
                  <c:v>#N/A</c:v>
                </c:pt>
                <c:pt idx="7">
                  <c:v>6.75</c:v>
                </c:pt>
                <c:pt idx="8">
                  <c:v>0</c:v>
                </c:pt>
                <c:pt idx="9">
                  <c:v>0</c:v>
                </c:pt>
              </c:numCache>
            </c:numRef>
          </c:val>
          <c:extLst>
            <c:ext xmlns:c16="http://schemas.microsoft.com/office/drawing/2014/chart" uri="{C3380CC4-5D6E-409C-BE32-E72D297353CC}">
              <c16:uniqueId val="{00000000-C69A-4959-9D94-9B36B0E641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9A-4959-9D94-9B36B0E6412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69A-4959-9D94-9B36B0E6412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0.43</c:v>
                </c:pt>
                <c:pt idx="2">
                  <c:v>#N/A</c:v>
                </c:pt>
                <c:pt idx="3">
                  <c:v>0.44</c:v>
                </c:pt>
                <c:pt idx="4">
                  <c:v>#N/A</c:v>
                </c:pt>
                <c:pt idx="5">
                  <c:v>0.45</c:v>
                </c:pt>
                <c:pt idx="6">
                  <c:v>#N/A</c:v>
                </c:pt>
                <c:pt idx="7">
                  <c:v>0.49</c:v>
                </c:pt>
                <c:pt idx="8">
                  <c:v>#N/A</c:v>
                </c:pt>
                <c:pt idx="9">
                  <c:v>0.5</c:v>
                </c:pt>
              </c:numCache>
            </c:numRef>
          </c:val>
          <c:extLst>
            <c:ext xmlns:c16="http://schemas.microsoft.com/office/drawing/2014/chart" uri="{C3380CC4-5D6E-409C-BE32-E72D297353CC}">
              <c16:uniqueId val="{00000003-C69A-4959-9D94-9B36B0E6412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0.12</c:v>
                </c:pt>
                <c:pt idx="4">
                  <c:v>#N/A</c:v>
                </c:pt>
                <c:pt idx="5">
                  <c:v>0.33</c:v>
                </c:pt>
                <c:pt idx="6">
                  <c:v>#N/A</c:v>
                </c:pt>
                <c:pt idx="7">
                  <c:v>0.45</c:v>
                </c:pt>
                <c:pt idx="8">
                  <c:v>#N/A</c:v>
                </c:pt>
                <c:pt idx="9">
                  <c:v>0.55000000000000004</c:v>
                </c:pt>
              </c:numCache>
            </c:numRef>
          </c:val>
          <c:extLst>
            <c:ext xmlns:c16="http://schemas.microsoft.com/office/drawing/2014/chart" uri="{C3380CC4-5D6E-409C-BE32-E72D297353CC}">
              <c16:uniqueId val="{00000004-C69A-4959-9D94-9B36B0E6412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0.36</c:v>
                </c:pt>
                <c:pt idx="2">
                  <c:v>#N/A</c:v>
                </c:pt>
                <c:pt idx="3">
                  <c:v>0.56999999999999995</c:v>
                </c:pt>
                <c:pt idx="4">
                  <c:v>#N/A</c:v>
                </c:pt>
                <c:pt idx="5">
                  <c:v>0.45</c:v>
                </c:pt>
                <c:pt idx="6">
                  <c:v>#N/A</c:v>
                </c:pt>
                <c:pt idx="7">
                  <c:v>1</c:v>
                </c:pt>
                <c:pt idx="8">
                  <c:v>#N/A</c:v>
                </c:pt>
                <c:pt idx="9">
                  <c:v>0.65</c:v>
                </c:pt>
              </c:numCache>
            </c:numRef>
          </c:val>
          <c:extLst>
            <c:ext xmlns:c16="http://schemas.microsoft.com/office/drawing/2014/chart" uri="{C3380CC4-5D6E-409C-BE32-E72D297353CC}">
              <c16:uniqueId val="{00000005-C69A-4959-9D94-9B36B0E64125}"/>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1.21</c:v>
                </c:pt>
                <c:pt idx="2">
                  <c:v>#N/A</c:v>
                </c:pt>
                <c:pt idx="3">
                  <c:v>1.23</c:v>
                </c:pt>
                <c:pt idx="4">
                  <c:v>#N/A</c:v>
                </c:pt>
                <c:pt idx="5">
                  <c:v>1.2</c:v>
                </c:pt>
                <c:pt idx="6">
                  <c:v>#N/A</c:v>
                </c:pt>
                <c:pt idx="7">
                  <c:v>1.26</c:v>
                </c:pt>
                <c:pt idx="8">
                  <c:v>#N/A</c:v>
                </c:pt>
                <c:pt idx="9">
                  <c:v>0.87</c:v>
                </c:pt>
              </c:numCache>
            </c:numRef>
          </c:val>
          <c:extLst>
            <c:ext xmlns:c16="http://schemas.microsoft.com/office/drawing/2014/chart" uri="{C3380CC4-5D6E-409C-BE32-E72D297353CC}">
              <c16:uniqueId val="{00000006-C69A-4959-9D94-9B36B0E6412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1.1000000000000001</c:v>
                </c:pt>
                <c:pt idx="2">
                  <c:v>#N/A</c:v>
                </c:pt>
                <c:pt idx="3">
                  <c:v>1.4</c:v>
                </c:pt>
                <c:pt idx="4">
                  <c:v>#N/A</c:v>
                </c:pt>
                <c:pt idx="5">
                  <c:v>2.16</c:v>
                </c:pt>
                <c:pt idx="6">
                  <c:v>#N/A</c:v>
                </c:pt>
                <c:pt idx="7">
                  <c:v>3.8</c:v>
                </c:pt>
                <c:pt idx="8">
                  <c:v>#N/A</c:v>
                </c:pt>
                <c:pt idx="9">
                  <c:v>3.48</c:v>
                </c:pt>
              </c:numCache>
            </c:numRef>
          </c:val>
          <c:extLst>
            <c:ext xmlns:c16="http://schemas.microsoft.com/office/drawing/2014/chart" uri="{C3380CC4-5D6E-409C-BE32-E72D297353CC}">
              <c16:uniqueId val="{00000007-C69A-4959-9D94-9B36B0E641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10.119999999999999</c:v>
                </c:pt>
                <c:pt idx="2">
                  <c:v>#N/A</c:v>
                </c:pt>
                <c:pt idx="3">
                  <c:v>10.28</c:v>
                </c:pt>
                <c:pt idx="4">
                  <c:v>#N/A</c:v>
                </c:pt>
                <c:pt idx="5">
                  <c:v>8.44</c:v>
                </c:pt>
                <c:pt idx="6">
                  <c:v>#N/A</c:v>
                </c:pt>
                <c:pt idx="7">
                  <c:v>9.1199999999999992</c:v>
                </c:pt>
                <c:pt idx="8">
                  <c:v>#N/A</c:v>
                </c:pt>
                <c:pt idx="9">
                  <c:v>12.5</c:v>
                </c:pt>
              </c:numCache>
            </c:numRef>
          </c:val>
          <c:extLst>
            <c:ext xmlns:c16="http://schemas.microsoft.com/office/drawing/2014/chart" uri="{C3380CC4-5D6E-409C-BE32-E72D297353CC}">
              <c16:uniqueId val="{00000008-C69A-4959-9D94-9B36B0E641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13.01</c:v>
                </c:pt>
                <c:pt idx="2">
                  <c:v>#N/A</c:v>
                </c:pt>
                <c:pt idx="3">
                  <c:v>13.91</c:v>
                </c:pt>
                <c:pt idx="4">
                  <c:v>#N/A</c:v>
                </c:pt>
                <c:pt idx="5">
                  <c:v>14.8</c:v>
                </c:pt>
                <c:pt idx="6">
                  <c:v>#N/A</c:v>
                </c:pt>
                <c:pt idx="7">
                  <c:v>15.11</c:v>
                </c:pt>
                <c:pt idx="8">
                  <c:v>#N/A</c:v>
                </c:pt>
                <c:pt idx="9">
                  <c:v>14.86</c:v>
                </c:pt>
              </c:numCache>
            </c:numRef>
          </c:val>
          <c:extLst>
            <c:ext xmlns:c16="http://schemas.microsoft.com/office/drawing/2014/chart" uri="{C3380CC4-5D6E-409C-BE32-E72D297353CC}">
              <c16:uniqueId val="{00000009-C69A-4959-9D94-9B36B0E641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2809</c:v>
                </c:pt>
                <c:pt idx="5">
                  <c:v>2662</c:v>
                </c:pt>
                <c:pt idx="8">
                  <c:v>2686</c:v>
                </c:pt>
                <c:pt idx="11">
                  <c:v>2831</c:v>
                </c:pt>
                <c:pt idx="14">
                  <c:v>2796</c:v>
                </c:pt>
              </c:numCache>
            </c:numRef>
          </c:val>
          <c:extLst>
            <c:ext xmlns:c16="http://schemas.microsoft.com/office/drawing/2014/chart" uri="{C3380CC4-5D6E-409C-BE32-E72D297353CC}">
              <c16:uniqueId val="{00000000-AED2-48CB-9A83-AAF785DC0E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D2-48CB-9A83-AAF785DC0E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c:v>
                </c:pt>
                <c:pt idx="3">
                  <c:v>20</c:v>
                </c:pt>
                <c:pt idx="6">
                  <c:v>29</c:v>
                </c:pt>
                <c:pt idx="9">
                  <c:v>29</c:v>
                </c:pt>
                <c:pt idx="12">
                  <c:v>30</c:v>
                </c:pt>
              </c:numCache>
            </c:numRef>
          </c:val>
          <c:extLst>
            <c:ext xmlns:c16="http://schemas.microsoft.com/office/drawing/2014/chart" uri="{C3380CC4-5D6E-409C-BE32-E72D297353CC}">
              <c16:uniqueId val="{00000002-AED2-48CB-9A83-AAF785DC0E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c:v>
                </c:pt>
                <c:pt idx="3">
                  <c:v>33</c:v>
                </c:pt>
                <c:pt idx="6">
                  <c:v>59</c:v>
                </c:pt>
                <c:pt idx="9">
                  <c:v>100</c:v>
                </c:pt>
                <c:pt idx="12">
                  <c:v>104</c:v>
                </c:pt>
              </c:numCache>
            </c:numRef>
          </c:val>
          <c:extLst>
            <c:ext xmlns:c16="http://schemas.microsoft.com/office/drawing/2014/chart" uri="{C3380CC4-5D6E-409C-BE32-E72D297353CC}">
              <c16:uniqueId val="{00000003-AED2-48CB-9A83-AAF785DC0E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1117</c:v>
                </c:pt>
                <c:pt idx="3">
                  <c:v>1017</c:v>
                </c:pt>
                <c:pt idx="6">
                  <c:v>991</c:v>
                </c:pt>
                <c:pt idx="9">
                  <c:v>998</c:v>
                </c:pt>
                <c:pt idx="12">
                  <c:v>966</c:v>
                </c:pt>
              </c:numCache>
            </c:numRef>
          </c:val>
          <c:extLst>
            <c:ext xmlns:c16="http://schemas.microsoft.com/office/drawing/2014/chart" uri="{C3380CC4-5D6E-409C-BE32-E72D297353CC}">
              <c16:uniqueId val="{00000004-AED2-48CB-9A83-AAF785DC0E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50</c:v>
                </c:pt>
                <c:pt idx="3">
                  <c:v>54</c:v>
                </c:pt>
                <c:pt idx="6">
                  <c:v>51</c:v>
                </c:pt>
                <c:pt idx="9">
                  <c:v>50</c:v>
                </c:pt>
                <c:pt idx="12">
                  <c:v>47</c:v>
                </c:pt>
              </c:numCache>
            </c:numRef>
          </c:val>
          <c:extLst>
            <c:ext xmlns:c16="http://schemas.microsoft.com/office/drawing/2014/chart" uri="{C3380CC4-5D6E-409C-BE32-E72D297353CC}">
              <c16:uniqueId val="{00000005-AED2-48CB-9A83-AAF785DC0E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8</c:v>
                </c:pt>
              </c:numCache>
            </c:numRef>
          </c:val>
          <c:extLst>
            <c:ext xmlns:c16="http://schemas.microsoft.com/office/drawing/2014/chart" uri="{C3380CC4-5D6E-409C-BE32-E72D297353CC}">
              <c16:uniqueId val="{00000006-AED2-48CB-9A83-AAF785DC0E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2292</c:v>
                </c:pt>
                <c:pt idx="3">
                  <c:v>2325</c:v>
                </c:pt>
                <c:pt idx="6">
                  <c:v>2428</c:v>
                </c:pt>
                <c:pt idx="9">
                  <c:v>2434</c:v>
                </c:pt>
                <c:pt idx="12">
                  <c:v>2402</c:v>
                </c:pt>
              </c:numCache>
            </c:numRef>
          </c:val>
          <c:extLst>
            <c:ext xmlns:c16="http://schemas.microsoft.com/office/drawing/2014/chart" uri="{C3380CC4-5D6E-409C-BE32-E72D297353CC}">
              <c16:uniqueId val="{00000007-AED2-48CB-9A83-AAF785DC0E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696</c:v>
                </c:pt>
                <c:pt idx="2">
                  <c:v>#N/A</c:v>
                </c:pt>
                <c:pt idx="3">
                  <c:v>#N/A</c:v>
                </c:pt>
                <c:pt idx="4">
                  <c:v>787</c:v>
                </c:pt>
                <c:pt idx="5">
                  <c:v>#N/A</c:v>
                </c:pt>
                <c:pt idx="6">
                  <c:v>#N/A</c:v>
                </c:pt>
                <c:pt idx="7">
                  <c:v>872</c:v>
                </c:pt>
                <c:pt idx="8">
                  <c:v>#N/A</c:v>
                </c:pt>
                <c:pt idx="9">
                  <c:v>#N/A</c:v>
                </c:pt>
                <c:pt idx="10">
                  <c:v>780</c:v>
                </c:pt>
                <c:pt idx="11">
                  <c:v>#N/A</c:v>
                </c:pt>
                <c:pt idx="12">
                  <c:v>#N/A</c:v>
                </c:pt>
                <c:pt idx="13">
                  <c:v>761</c:v>
                </c:pt>
                <c:pt idx="14">
                  <c:v>#N/A</c:v>
                </c:pt>
              </c:numCache>
            </c:numRef>
          </c:val>
          <c:smooth val="0"/>
          <c:extLst>
            <c:ext xmlns:c16="http://schemas.microsoft.com/office/drawing/2014/chart" uri="{C3380CC4-5D6E-409C-BE32-E72D297353CC}">
              <c16:uniqueId val="{00000008-AED2-48CB-9A83-AAF785DC0E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28536</c:v>
                </c:pt>
                <c:pt idx="5">
                  <c:v>28741</c:v>
                </c:pt>
                <c:pt idx="8">
                  <c:v>29087</c:v>
                </c:pt>
                <c:pt idx="11">
                  <c:v>28972</c:v>
                </c:pt>
                <c:pt idx="14">
                  <c:v>28823</c:v>
                </c:pt>
              </c:numCache>
            </c:numRef>
          </c:val>
          <c:extLst>
            <c:ext xmlns:c16="http://schemas.microsoft.com/office/drawing/2014/chart" uri="{C3380CC4-5D6E-409C-BE32-E72D297353CC}">
              <c16:uniqueId val="{00000000-B8CF-45E9-9848-981906C8E5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5201</c:v>
                </c:pt>
                <c:pt idx="5">
                  <c:v>4956</c:v>
                </c:pt>
                <c:pt idx="8">
                  <c:v>4765</c:v>
                </c:pt>
                <c:pt idx="11">
                  <c:v>4280</c:v>
                </c:pt>
                <c:pt idx="14">
                  <c:v>4074</c:v>
                </c:pt>
              </c:numCache>
            </c:numRef>
          </c:val>
          <c:extLst>
            <c:ext xmlns:c16="http://schemas.microsoft.com/office/drawing/2014/chart" uri="{C3380CC4-5D6E-409C-BE32-E72D297353CC}">
              <c16:uniqueId val="{00000001-B8CF-45E9-9848-981906C8E5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9951</c:v>
                </c:pt>
                <c:pt idx="5">
                  <c:v>10396</c:v>
                </c:pt>
                <c:pt idx="8">
                  <c:v>13560</c:v>
                </c:pt>
                <c:pt idx="11">
                  <c:v>13724</c:v>
                </c:pt>
                <c:pt idx="14">
                  <c:v>13041</c:v>
                </c:pt>
              </c:numCache>
            </c:numRef>
          </c:val>
          <c:extLst>
            <c:ext xmlns:c16="http://schemas.microsoft.com/office/drawing/2014/chart" uri="{C3380CC4-5D6E-409C-BE32-E72D297353CC}">
              <c16:uniqueId val="{00000002-B8CF-45E9-9848-981906C8E5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CF-45E9-9848-981906C8E5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CF-45E9-9848-981906C8E5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16</c:v>
                </c:pt>
                <c:pt idx="3">
                  <c:v>21</c:v>
                </c:pt>
                <c:pt idx="6">
                  <c:v>100</c:v>
                </c:pt>
                <c:pt idx="9">
                  <c:v>100</c:v>
                </c:pt>
                <c:pt idx="12">
                  <c:v>100</c:v>
                </c:pt>
              </c:numCache>
            </c:numRef>
          </c:val>
          <c:extLst>
            <c:ext xmlns:c16="http://schemas.microsoft.com/office/drawing/2014/chart" uri="{C3380CC4-5D6E-409C-BE32-E72D297353CC}">
              <c16:uniqueId val="{00000005-B8CF-45E9-9848-981906C8E5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4073</c:v>
                </c:pt>
                <c:pt idx="3">
                  <c:v>3842</c:v>
                </c:pt>
                <c:pt idx="6">
                  <c:v>3840</c:v>
                </c:pt>
                <c:pt idx="9">
                  <c:v>3785</c:v>
                </c:pt>
                <c:pt idx="12">
                  <c:v>3613</c:v>
                </c:pt>
              </c:numCache>
            </c:numRef>
          </c:val>
          <c:extLst>
            <c:ext xmlns:c16="http://schemas.microsoft.com/office/drawing/2014/chart" uri="{C3380CC4-5D6E-409C-BE32-E72D297353CC}">
              <c16:uniqueId val="{00000006-B8CF-45E9-9848-981906C8E5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1328</c:v>
                </c:pt>
                <c:pt idx="3">
                  <c:v>1659</c:v>
                </c:pt>
                <c:pt idx="6">
                  <c:v>2058</c:v>
                </c:pt>
                <c:pt idx="9">
                  <c:v>2029</c:v>
                </c:pt>
                <c:pt idx="12">
                  <c:v>2078</c:v>
                </c:pt>
              </c:numCache>
            </c:numRef>
          </c:val>
          <c:extLst>
            <c:ext xmlns:c16="http://schemas.microsoft.com/office/drawing/2014/chart" uri="{C3380CC4-5D6E-409C-BE32-E72D297353CC}">
              <c16:uniqueId val="{00000007-B8CF-45E9-9848-981906C8E5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13906</c:v>
                </c:pt>
                <c:pt idx="3">
                  <c:v>13031</c:v>
                </c:pt>
                <c:pt idx="6">
                  <c:v>12202</c:v>
                </c:pt>
                <c:pt idx="9">
                  <c:v>10783</c:v>
                </c:pt>
                <c:pt idx="12">
                  <c:v>9892</c:v>
                </c:pt>
              </c:numCache>
            </c:numRef>
          </c:val>
          <c:extLst>
            <c:ext xmlns:c16="http://schemas.microsoft.com/office/drawing/2014/chart" uri="{C3380CC4-5D6E-409C-BE32-E72D297353CC}">
              <c16:uniqueId val="{00000008-B8CF-45E9-9848-981906C8E5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221</c:v>
                </c:pt>
                <c:pt idx="3">
                  <c:v>284</c:v>
                </c:pt>
                <c:pt idx="6">
                  <c:v>255</c:v>
                </c:pt>
                <c:pt idx="9">
                  <c:v>227</c:v>
                </c:pt>
                <c:pt idx="12">
                  <c:v>258</c:v>
                </c:pt>
              </c:numCache>
            </c:numRef>
          </c:val>
          <c:extLst>
            <c:ext xmlns:c16="http://schemas.microsoft.com/office/drawing/2014/chart" uri="{C3380CC4-5D6E-409C-BE32-E72D297353CC}">
              <c16:uniqueId val="{00000009-B8CF-45E9-9848-981906C8E5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24682</c:v>
                </c:pt>
                <c:pt idx="3">
                  <c:v>24582</c:v>
                </c:pt>
                <c:pt idx="6">
                  <c:v>24254</c:v>
                </c:pt>
                <c:pt idx="9">
                  <c:v>24705</c:v>
                </c:pt>
                <c:pt idx="12">
                  <c:v>25021</c:v>
                </c:pt>
              </c:numCache>
            </c:numRef>
          </c:val>
          <c:extLst>
            <c:ext xmlns:c16="http://schemas.microsoft.com/office/drawing/2014/chart" uri="{C3380CC4-5D6E-409C-BE32-E72D297353CC}">
              <c16:uniqueId val="{0000000A-B8CF-45E9-9848-981906C8E5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538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8CF-45E9-9848-981906C8E5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4365</c:v>
                </c:pt>
                <c:pt idx="1">
                  <c:v>4366</c:v>
                </c:pt>
                <c:pt idx="2">
                  <c:v>4054</c:v>
                </c:pt>
              </c:numCache>
            </c:numRef>
          </c:val>
          <c:extLst>
            <c:ext xmlns:c16="http://schemas.microsoft.com/office/drawing/2014/chart" uri="{C3380CC4-5D6E-409C-BE32-E72D297353CC}">
              <c16:uniqueId val="{00000000-17F2-461E-AD0A-C857894310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326</c:v>
                </c:pt>
                <c:pt idx="1">
                  <c:v>327</c:v>
                </c:pt>
                <c:pt idx="2">
                  <c:v>328</c:v>
                </c:pt>
              </c:numCache>
            </c:numRef>
          </c:val>
          <c:extLst>
            <c:ext xmlns:c16="http://schemas.microsoft.com/office/drawing/2014/chart" uri="{C3380CC4-5D6E-409C-BE32-E72D297353CC}">
              <c16:uniqueId val="{00000001-17F2-461E-AD0A-C857894310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7758</c:v>
                </c:pt>
                <c:pt idx="1">
                  <c:v>8035</c:v>
                </c:pt>
                <c:pt idx="2">
                  <c:v>7404</c:v>
                </c:pt>
              </c:numCache>
            </c:numRef>
          </c:val>
          <c:extLst>
            <c:ext xmlns:c16="http://schemas.microsoft.com/office/drawing/2014/chart" uri="{C3380CC4-5D6E-409C-BE32-E72D297353CC}">
              <c16:uniqueId val="{00000002-17F2-461E-AD0A-C857894310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{27D470E4-34E2-458B-8914-0166B5053DC4}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387-430D-B482-FF38C72D12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{BB15FAA2-1FBC-4A6C-89D4-2E78260F9DE7}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87-430D-B482-FF38C72D12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{943D97AB-4C11-4DB0-AE32-AC3F4A4A65BD}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87-430D-B482-FF38C72D12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{120C8003-D051-4B86-9A50-801E8D75BA95}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87-430D-B482-FF38C72D12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{B0DE740F-88EF-477F-9A70-7CB55677052F}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87-430D-B482-FF38C72D12D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{FFD0BA0F-2BB8-456E-8367-2CF4E8D73B0C}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387-430D-B482-FF38C72D12D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{6A84410A-BB68-4025-A929-A65EA197CB6D}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387-430D-B482-FF38C72D12D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{5814318B-1A4C-4865-9BB7-89E281159804}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387-430D-B482-FF38C72D12D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{B1A17E3F-A148-4556-B48E-5B7560DCC9BE}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387-430D-B482-FF38C72D12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63.4</c:v>
                </c:pt>
                <c:pt idx="16">
                  <c:v>62.1</c:v>
                </c:pt>
                <c:pt idx="24">
                  <c:v>62.8</c:v>
                </c:pt>
                <c:pt idx="32">
                  <c:v>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387-430D-B482-FF38C72D12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{5EA31095-EC85-4F16-B737-9DD0554213BC}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387-430D-B482-FF38C72D12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{999640A8-897D-40DA-A1DD-D1540FE0B970}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87-430D-B482-FF38C72D12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{B9A39B38-DFEC-4CBB-BAD0-FEDF22DBD9F5}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87-430D-B482-FF38C72D12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{9C7B9881-4E84-4AF1-B66D-703BB51EB8A9}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87-430D-B482-FF38C72D12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{96CF880D-0F85-486B-A9BA-E229413D7A3D}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87-430D-B482-FF38C72D12D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{37F67756-9CE2-4FB0-B782-D1EE922A627F}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387-430D-B482-FF38C72D12D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{49B694C0-8F8B-40C6-B0D8-89DE4B43298A}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387-430D-B482-FF38C72D12D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{A398AD52-2123-4C34-BFED-AE9B9182985C}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387-430D-B482-FF38C72D12D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{295779D0-50FF-41C4-9428-1616A5F2B940}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387-430D-B482-FF38C72D12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55.4</c:v>
                </c:pt>
                <c:pt idx="24">
                  <c:v>56.6</c:v>
                </c:pt>
                <c:pt idx="32">
                  <c:v>54.2</c:v>
                </c:pt>
              </c:numCache>
            </c:numRef>
          </c:xVal>
          <c:yVal>
            <c:numRef>
              <c:f>公会計指標分析・財政指標組合せ分析表!$BP$55:$DC$55</c:f>
              <c:numCache>
                <c:formatCode>#,##0.0;"▲ "#,##0.0</c:formatCode>
                <c:ptCount val="40"/>
                <c:pt idx="8">
                  <c:v>35.700000000000003</c:v>
                </c:pt>
                <c:pt idx="16">
                  <c:v>33.9</c:v>
                </c:pt>
                <c:pt idx="24">
                  <c:v>32.299999999999997</c:v>
                </c:pt>
                <c:pt idx="32">
                  <c:v>35.200000000000003</c:v>
                </c:pt>
              </c:numCache>
            </c:numRef>
          </c:yVal>
          <c:smooth val="0"/>
          <c:extLst>
            <c:ext xmlns:c16="http://schemas.microsoft.com/office/drawing/2014/chart" uri="{C3380CC4-5D6E-409C-BE32-E72D297353CC}">
              <c16:uniqueId val="{00000013-B387-430D-B482-FF38C72D12DD}"/>
            </c:ext>
          </c:extLst>
        </c:ser>
        <c:dLbls>
          <c:showLegendKey val="0"/>
          <c:showVal val="1"/>
          <c:showCatName val="0"/>
          <c:showSerName val="0"/>
          <c:showPercent val="0"/>
          <c:showBubbleSize val="0"/>
        </c:dLbls>
        <c:axId val="46179840"/>
        <c:axId val="46181760"/>
      </c:scatterChart>
      <c:valAx>
        <c:axId val="46179840"/>
        <c:scaling>
          <c:orientation val="minMax"/>
          <c:max val="57.300000000000004"/>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300000000000004"/>
          <c:min val="3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{16DE29A5-6896-4188-81D6-310856B31D82}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A92-4C38-ACA2-8C3D604AB7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{B9D76FDA-C16D-44FA-8AE5-5E90B6FC4EE3}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92-4C38-ACA2-8C3D604AB7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{E2246B9E-CDF4-4528-BD03-49D736606F91}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92-4C38-ACA2-8C3D604AB7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{401462A3-EC86-4F16-BF54-EB6172FDD1BD}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92-4C38-ACA2-8C3D604AB7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{F9EF4C33-1382-4FB4-BB88-9C95431A3C34}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92-4C38-ACA2-8C3D604AB77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{C62534E6-6B44-4002-A7C6-A76AE7CFE064}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A92-4C38-ACA2-8C3D604AB77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{3F44126F-184A-40A2-A61F-E7C6C1AD6C30}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A92-4C38-ACA2-8C3D604AB77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{4592E01F-D9F3-462B-82F7-0452E94D7597}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A92-4C38-ACA2-8C3D604AB77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{D2C3CD08-5C04-4E7A-A01F-A637C02760F1}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A92-4C38-ACA2-8C3D604AB7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5.3</c:v>
                </c:pt>
                <c:pt idx="16">
                  <c:v>5.0999999999999996</c:v>
                </c:pt>
                <c:pt idx="24">
                  <c:v>5.2</c:v>
                </c:pt>
                <c:pt idx="32">
                  <c:v>5.2</c:v>
                </c:pt>
              </c:numCache>
            </c:numRef>
          </c:xVal>
          <c:yVal>
            <c:numRef>
              <c:f>公会計指標分析・財政指標組合せ分析表!$BP$73:$DC$73</c:f>
              <c:numCache>
                <c:formatCode>#,##0.0;"▲ "#,##0.0</c:formatCode>
                <c:ptCount val="40"/>
                <c:pt idx="0">
                  <c:v>3.5</c:v>
                </c:pt>
              </c:numCache>
            </c:numRef>
          </c:yVal>
          <c:smooth val="0"/>
          <c:extLst>
            <c:ext xmlns:c16="http://schemas.microsoft.com/office/drawing/2014/chart" uri="{C3380CC4-5D6E-409C-BE32-E72D297353CC}">
              <c16:uniqueId val="{00000009-DA92-4C38-ACA2-8C3D604AB7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{87730DCB-9348-455F-96B2-527DF37BC5DE}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A92-4C38-ACA2-8C3D604AB7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{CE8E91B8-3310-477E-942F-5D4881FB12D2}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92-4C38-ACA2-8C3D604AB7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{71D1B869-3CA3-4A69-BA34-9A7D30712015}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92-4C38-ACA2-8C3D604AB7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{EA5AE1FC-4721-4E5A-866D-CD5D5647C042}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92-4C38-ACA2-8C3D604AB7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{AE9EAA31-1B9A-456D-90D8-DBAA35051F91}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92-4C38-ACA2-8C3D604AB77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{C62BEEC0-ECD8-4248-A482-4467F8391E09}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A92-4C38-ACA2-8C3D604AB77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{43098C7C-332E-4D94-A2F9-D08A02A7E300}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A92-4C38-ACA2-8C3D604AB77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{B7AAD411-63F3-4E4A-8D85-54634D8C2669}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A92-4C38-ACA2-8C3D604AB77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{31CE46DB-82DB-40EB-8E5D-D215AB70AC89}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A92-4C38-ACA2-8C3D604AB7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c:v>
                </c:pt>
                <c:pt idx="16">
                  <c:v>7.4</c:v>
                </c:pt>
                <c:pt idx="24">
                  <c:v>7</c:v>
                </c:pt>
                <c:pt idx="32">
                  <c:v>6.9</c:v>
                </c:pt>
              </c:numCache>
            </c:numRef>
          </c:xVal>
          <c:yVal>
            <c:numRef>
              <c:f>公会計指標分析・財政指標組合せ分析表!$BP$77:$DC$77</c:f>
              <c:numCache>
                <c:formatCode>#,##0.0;"▲ "#,##0.0</c:formatCode>
                <c:ptCount val="40"/>
                <c:pt idx="0">
                  <c:v>33</c:v>
                </c:pt>
                <c:pt idx="8">
                  <c:v>35.700000000000003</c:v>
                </c:pt>
                <c:pt idx="16">
                  <c:v>33.9</c:v>
                </c:pt>
                <c:pt idx="24">
                  <c:v>32.299999999999997</c:v>
                </c:pt>
                <c:pt idx="32">
                  <c:v>35.200000000000003</c:v>
                </c:pt>
              </c:numCache>
            </c:numRef>
          </c:yVal>
          <c:smooth val="0"/>
          <c:extLst>
            <c:ext xmlns:c16="http://schemas.microsoft.com/office/drawing/2014/chart" uri="{C3380CC4-5D6E-409C-BE32-E72D297353CC}">
              <c16:uniqueId val="{00000013-DA92-4C38-ACA2-8C3D604AB77E}"/>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　近年、市債発行額を公債費元金償還額以内に抑制してきたことから、元利償還金は</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ほぼよこばいとなっている</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。今後、庁舎建設などの大規模事業の借入が見込まれることから、比率の上昇が予想されるため、事業の緊急性・優先性を精査し、市債の発行抑制に努める。</a:t>
          </a:r>
          <a:endParaRPr lang="ja-JP" altLang="ja-JP" sz="1300">
            <a:effectLst/>
            <a:latin typeface="BIZ UDP明朝 Medium" panose="02020500000000000000" pitchFamily="18" charset="-128"/>
            <a:ea typeface="BIZ UDP明朝 Medium" panose="02020500000000000000" pitchFamily="18"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BIZ UDP明朝 Medium" panose="02020500000000000000" pitchFamily="18" charset="-128"/>
              <a:ea typeface="BIZ UDP明朝 Medium" panose="02020500000000000000" pitchFamily="18" charset="-128"/>
            </a:rPr>
            <a:t>　減債基金については償還を見据えた計画的な積立を行っている。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　市債発行額を公債費元金償還額以内に抑制してきたことから、一般会計等に係る地方債現在高の大幅な増加は見られない。公営企業債繰入金見込額及び組合等負担見込額も</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前年同程度の</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見込みで</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あ</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る。定員適正化計画に基づき職員数の抑制に取り組んできたため、人口千人当たりの職員数では類似団体順位が１位であり、退職手当負担見込額も減少しているが、将来的な人件費の動向に注意しなければならない。公共施設等の整備に対しては、計画的な基金の積み立てを実施しており、現時点では、将来負担比率は算定されてはいないが、庁舎建設などの大規模事業の実施に伴い、市債の増加や基金の取り崩しが見込まれるため、比率が大きく上昇することが考えられる。</a:t>
          </a:r>
          <a:endParaRPr lang="ja-JP" altLang="ja-JP" sz="1300">
            <a:effectLst/>
            <a:latin typeface="BIZ UDP明朝 Medium" panose="02020500000000000000" pitchFamily="18" charset="-128"/>
            <a:ea typeface="BIZ UDP明朝 Medium" panose="02020500000000000000" pitchFamily="18"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栃木県真岡市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庁舎建設事業や学校施設整備事業などの大規模事業の財源確保のため、計画的な積立てを実施してきたことにより、基金全体として安定した積立額を保っている。</a:t>
          </a:r>
          <a:endParaRPr lang="ja-JP" altLang="ja-JP" sz="1300">
            <a:effectLst/>
            <a:latin typeface="BIZ UDP明朝 Medium" panose="02020500000000000000" pitchFamily="18" charset="-128"/>
            <a:ea typeface="BIZ UDP明朝 Medium" panose="02020500000000000000" pitchFamily="18" charset="-128"/>
          </a:endParaRPr>
        </a:p>
        <a:p>
          <a:endParaRPr kumimoji="1" lang="en-US" altLang="ja-JP" sz="1300">
            <a:solidFill>
              <a:schemeClr val="dk1"/>
            </a:solidFill>
            <a:effectLst/>
            <a:latin typeface="BIZ UDP明朝 Medium" panose="02020500000000000000" pitchFamily="18" charset="-128"/>
            <a:ea typeface="BIZ UDP明朝 Medium" panose="02020500000000000000"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　短期的には庁舎建設事業による取り崩しが見込まれるため、庁舎建設基金が減少していくが、後年度の庁舎建設に係る起債償還財源として計画的な運用が必要となる。財政調整基金をはじめ、公共施設整備基金や学校施設整備基金は今後の大規模事業を見据えた計画的な運用が必要となる。</a:t>
          </a:r>
          <a:endParaRPr lang="ja-JP" altLang="ja-JP" sz="1300">
            <a:effectLst/>
            <a:latin typeface="BIZ UDP明朝 Medium" panose="02020500000000000000" pitchFamily="18" charset="-128"/>
            <a:ea typeface="BIZ UDP明朝 Medium" panose="020205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BIZ UDP明朝 Medium" panose="02020500000000000000" pitchFamily="18" charset="-128"/>
              <a:ea typeface="BIZ UDP明朝 Medium" panose="02020500000000000000" pitchFamily="18" charset="-128"/>
              <a:cs typeface="+mn-cs"/>
            </a:rPr>
            <a:t>　</a:t>
          </a:r>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庁舎建設基金：新庁舎の建設資金。後年度における地方債償還を含む。</a:t>
          </a:r>
          <a:endParaRPr lang="ja-JP" altLang="ja-JP" sz="1300">
            <a:effectLst/>
            <a:latin typeface="BIZ UDP明朝 Medium" panose="02020500000000000000" pitchFamily="18" charset="-128"/>
            <a:ea typeface="BIZ UDP明朝 Medium" panose="02020500000000000000" pitchFamily="18" charset="-128"/>
          </a:endParaRPr>
        </a:p>
        <a:p>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　学校施設整備基金：小中学校における施設整備資金。老朽化した校舎等の施設改修、学校統廃合や教室増設などの整備を実施し、子どもたちの</a:t>
          </a:r>
          <a:endParaRPr kumimoji="1" lang="en-US" altLang="ja-JP" sz="1300">
            <a:solidFill>
              <a:schemeClr val="dk1"/>
            </a:solidFill>
            <a:effectLst/>
            <a:latin typeface="BIZ UDP明朝 Medium" panose="02020500000000000000" pitchFamily="18" charset="-128"/>
            <a:ea typeface="BIZ UDP明朝 Medium" panose="02020500000000000000" pitchFamily="18" charset="-128"/>
            <a:cs typeface="+mn-cs"/>
          </a:endParaRPr>
        </a:p>
        <a:p>
          <a:r>
            <a:rPr kumimoji="1" lang="en-US" altLang="ja-JP" sz="1300">
              <a:solidFill>
                <a:schemeClr val="dk1"/>
              </a:solidFill>
              <a:effectLst/>
              <a:latin typeface="BIZ UDP明朝 Medium" panose="02020500000000000000" pitchFamily="18" charset="-128"/>
              <a:ea typeface="BIZ UDP明朝 Medium" panose="02020500000000000000" pitchFamily="18" charset="-128"/>
              <a:cs typeface="+mn-cs"/>
            </a:rPr>
            <a:t>                            </a:t>
          </a:r>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健全な学校生活を推進する。</a:t>
          </a:r>
          <a:endParaRPr lang="ja-JP" altLang="ja-JP" sz="1300">
            <a:effectLst/>
            <a:latin typeface="BIZ UDP明朝 Medium" panose="02020500000000000000" pitchFamily="18" charset="-128"/>
            <a:ea typeface="BIZ UDP明朝 Medium" panose="02020500000000000000" pitchFamily="18" charset="-128"/>
          </a:endParaRPr>
        </a:p>
        <a:p>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　社会福祉基金：高齢化社会の到来に備え、地域における福祉活動の推進や快適な生活環境の形成を図る。</a:t>
          </a:r>
          <a:endParaRPr lang="ja-JP" altLang="ja-JP" sz="1300">
            <a:effectLst/>
            <a:latin typeface="BIZ UDP明朝 Medium" panose="02020500000000000000" pitchFamily="18" charset="-128"/>
            <a:ea typeface="BIZ UDP明朝 Medium" panose="020205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BIZ UDP明朝 Medium" panose="02020500000000000000" pitchFamily="18" charset="-128"/>
              <a:ea typeface="BIZ UDP明朝 Medium" panose="02020500000000000000" pitchFamily="18" charset="-128"/>
              <a:cs typeface="+mn-cs"/>
            </a:rPr>
            <a:t>　</a:t>
          </a:r>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庁舎建設基金：新庁舎建設</a:t>
          </a:r>
          <a:r>
            <a:rPr kumimoji="1" lang="ja-JP" altLang="en-US" sz="1300">
              <a:solidFill>
                <a:schemeClr val="dk1"/>
              </a:solidFill>
              <a:effectLst/>
              <a:latin typeface="BIZ UDP明朝 Medium" panose="02020500000000000000" pitchFamily="18" charset="-128"/>
              <a:ea typeface="BIZ UDP明朝 Medium" panose="02020500000000000000" pitchFamily="18" charset="-128"/>
              <a:cs typeface="+mn-cs"/>
            </a:rPr>
            <a:t>事業の進捗にあわせた計画的な取り崩しによる減少。</a:t>
          </a:r>
          <a:endParaRPr lang="ja-JP" altLang="ja-JP" sz="1300">
            <a:effectLst/>
            <a:latin typeface="BIZ UDP明朝 Medium" panose="02020500000000000000" pitchFamily="18" charset="-128"/>
            <a:ea typeface="BIZ UDP明朝 Medium" panose="02020500000000000000" pitchFamily="18" charset="-128"/>
          </a:endParaRPr>
        </a:p>
        <a:p>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　公共施設整備基金：</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急患センタ</a:t>
          </a:r>
          <a:r>
            <a:rPr kumimoji="1" lang="en-US"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改築事業や霊園雨水排水対策事業などの財源とした取り崩しによる減少。</a:t>
          </a:r>
          <a:endParaRPr lang="ja-JP" altLang="ja-JP" sz="1300">
            <a:effectLst/>
            <a:latin typeface="BIZ UDP明朝 Medium" panose="02020500000000000000" pitchFamily="18" charset="-128"/>
            <a:ea typeface="BIZ UDP明朝 Medium" panose="020205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　庁舎建設基金：</a:t>
          </a:r>
          <a:r>
            <a:rPr kumimoji="1" lang="ja-JP" altLang="en-US" sz="1300">
              <a:solidFill>
                <a:schemeClr val="dk1"/>
              </a:solidFill>
              <a:effectLst/>
              <a:latin typeface="BIZ UDP明朝 Medium" panose="02020500000000000000" pitchFamily="18" charset="-128"/>
              <a:ea typeface="BIZ UDP明朝 Medium" panose="02020500000000000000" pitchFamily="18" charset="-128"/>
              <a:cs typeface="+mn-cs"/>
            </a:rPr>
            <a:t>令和２</a:t>
          </a:r>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年度</a:t>
          </a:r>
          <a:r>
            <a:rPr kumimoji="1" lang="ja-JP" altLang="en-US" sz="1300">
              <a:solidFill>
                <a:schemeClr val="dk1"/>
              </a:solidFill>
              <a:effectLst/>
              <a:latin typeface="BIZ UDP明朝 Medium" panose="02020500000000000000" pitchFamily="18" charset="-128"/>
              <a:ea typeface="BIZ UDP明朝 Medium" panose="02020500000000000000" pitchFamily="18" charset="-128"/>
              <a:cs typeface="+mn-cs"/>
            </a:rPr>
            <a:t>秋の</a:t>
          </a:r>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開庁に向けて新庁舎建設を進めていくにあたり、</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後年度に係る起債償還を含めた計画的な運用を図る。</a:t>
          </a:r>
          <a:endParaRPr lang="ja-JP" altLang="ja-JP" sz="1300">
            <a:effectLst/>
            <a:latin typeface="BIZ UDP明朝 Medium" panose="02020500000000000000" pitchFamily="18" charset="-128"/>
            <a:ea typeface="BIZ UDP明朝 Medium" panose="02020500000000000000" pitchFamily="18" charset="-128"/>
          </a:endParaRPr>
        </a:p>
        <a:p>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　公共施設整備基金：中長期的な大規模事業を見据えた計画的な運用を図る。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　計画的な基金運用により、必要以上の取り崩しをしないため、前年度と同程度の残高を保っている。</a:t>
          </a:r>
          <a:endParaRPr lang="ja-JP" altLang="ja-JP" sz="1300">
            <a:effectLst/>
            <a:latin typeface="BIZ UDP明朝 Medium" panose="02020500000000000000" pitchFamily="18" charset="-128"/>
            <a:ea typeface="BIZ UDP明朝 Medium" panose="020205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中長期的には、公共施設の老朽化による更新事業や義務的経費の増加が見込まれるため、減少していくことが予想される。</a:t>
          </a:r>
          <a:endParaRPr lang="ja-JP" altLang="ja-JP" sz="1300">
            <a:effectLst/>
            <a:latin typeface="BIZ UDP明朝 Medium" panose="02020500000000000000" pitchFamily="18" charset="-128"/>
            <a:ea typeface="BIZ UDP明朝 Medium" panose="020205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BIZ UDP明朝 Medium" panose="02020500000000000000" pitchFamily="18" charset="-128"/>
              <a:ea typeface="BIZ UDP明朝 Medium" panose="02020500000000000000" pitchFamily="18" charset="-128"/>
              <a:cs typeface="+mn-cs"/>
            </a:rPr>
            <a:t>　</a:t>
          </a:r>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将来的な</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地方債償還に備え、前年度と同程度の残高を保っている。</a:t>
          </a:r>
          <a:endParaRPr lang="ja-JP" altLang="ja-JP" sz="1300">
            <a:effectLst/>
            <a:latin typeface="BIZ UDP明朝 Medium" panose="02020500000000000000" pitchFamily="18" charset="-128"/>
            <a:ea typeface="BIZ UDP明朝 Medium" panose="020205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　今後見込まれる大規模事業に係る地方債償還に備えるため、計画的な積立・取り崩しを行う。</a:t>
          </a:r>
          <a:endParaRPr lang="ja-JP" altLang="ja-JP" sz="1300">
            <a:effectLst/>
            <a:latin typeface="BIZ UDP明朝 Medium" panose="02020500000000000000" pitchFamily="18" charset="-128"/>
            <a:ea typeface="BIZ UDP明朝 Medium" panose="02020500000000000000" pitchFamily="18"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80,793
77,479
167.34
33,875,704
31,479,664
2,206,159
17,652,628
24,941,009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パーセントと、全国平均、県平均を大きく上回っており、建物などの償却資産について老朽化が著しく進んでいる状況である。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今後も、公共施設等総合管理計画等に基づき、統廃合を含めた公共施設の集約化や個別計画による長寿命化、更新等を効果的に実施していく。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124883</xdr:rowOff>
    </xdr:to>
    <xdr:cxnSp macro="">
      <xdr:nvCxnSpPr>
        <xdr:cNvPr id="72" name="直線コネクタ 71"/>
        <xdr:cNvCxnSpPr/>
      </xdr:nvCxnSpPr>
      <xdr:spPr>
        <a:xfrm flipV="1">
          <a:off x="4760595" y="5492750"/>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128710</xdr:rowOff>
    </xdr:from>
    <xdr:ext cx="405111" cy="259045"/>
    <xdr:sp macro="" textlink="">
      <xdr:nvSpPr>
        <xdr:cNvPr id="73" name="有形固定資産減価償却率最小値テキスト"/>
        <xdr:cNvSpPr txBox="1"/>
      </xdr:nvSpPr>
      <xdr:spPr>
        <a:xfrm>
          <a:off x="4813300" y="655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124883</xdr:rowOff>
    </xdr:from>
    <xdr:to>
      <xdr:col>23</xdr:col>
      <xdr:colOff>174625</xdr:colOff>
      <xdr:row>33</xdr:row>
      <xdr:rowOff>124883</xdr:rowOff>
    </xdr:to>
    <xdr:cxnSp macro="">
      <xdr:nvCxnSpPr>
        <xdr:cNvPr id="74" name="直線コネクタ 73"/>
        <xdr:cNvCxnSpPr/>
      </xdr:nvCxnSpPr>
      <xdr:spPr>
        <a:xfrm>
          <a:off x="4673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5"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6" name="直線コネクタ 75"/>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7"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8" name="フローチャート: 判断 77"/>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635</xdr:rowOff>
    </xdr:from>
    <xdr:to>
      <xdr:col>19</xdr:col>
      <xdr:colOff>187325</xdr:colOff>
      <xdr:row>29</xdr:row>
      <xdr:rowOff>102235</xdr:rowOff>
    </xdr:to>
    <xdr:sp macro="" textlink="">
      <xdr:nvSpPr>
        <xdr:cNvPr id="79" name="フローチャート: 判断 78"/>
        <xdr:cNvSpPr/>
      </xdr:nvSpPr>
      <xdr:spPr>
        <a:xfrm>
          <a:off x="4000500" y="57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43815</xdr:rowOff>
    </xdr:from>
    <xdr:to>
      <xdr:col>15</xdr:col>
      <xdr:colOff>187325</xdr:colOff>
      <xdr:row>29</xdr:row>
      <xdr:rowOff>145415</xdr:rowOff>
    </xdr:to>
    <xdr:sp macro="" textlink="">
      <xdr:nvSpPr>
        <xdr:cNvPr id="80" name="フローチャート: 判断 79"/>
        <xdr:cNvSpPr/>
      </xdr:nvSpPr>
      <xdr:spPr>
        <a:xfrm>
          <a:off x="3238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157692</xdr:rowOff>
    </xdr:from>
    <xdr:to>
      <xdr:col>11</xdr:col>
      <xdr:colOff>187325</xdr:colOff>
      <xdr:row>29</xdr:row>
      <xdr:rowOff>87842</xdr:rowOff>
    </xdr:to>
    <xdr:sp macro="" textlink="">
      <xdr:nvSpPr>
        <xdr:cNvPr id="81" name="フローチャート: 判断 80"/>
        <xdr:cNvSpPr/>
      </xdr:nvSpPr>
      <xdr:spPr>
        <a:xfrm>
          <a:off x="2476500" y="57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41275</xdr:rowOff>
    </xdr:from>
    <xdr:to>
      <xdr:col>23</xdr:col>
      <xdr:colOff>136525</xdr:colOff>
      <xdr:row>27</xdr:row>
      <xdr:rowOff>142875</xdr:rowOff>
    </xdr:to>
    <xdr:sp macro="" textlink="">
      <xdr:nvSpPr>
        <xdr:cNvPr id="87" name="楕円 86"/>
        <xdr:cNvSpPr/>
      </xdr:nvSpPr>
      <xdr:spPr>
        <a:xfrm>
          <a:off x="47117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165752</xdr:rowOff>
    </xdr:from>
    <xdr:ext cx="405111" cy="259045"/>
    <xdr:sp macro="" textlink="">
      <xdr:nvSpPr>
        <xdr:cNvPr id="88" name="有形固定資産減価償却率該当値テキスト"/>
        <xdr:cNvSpPr txBox="1"/>
      </xdr:nvSpPr>
      <xdr:spPr>
        <a:xfrm>
          <a:off x="48133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120438</xdr:rowOff>
    </xdr:from>
    <xdr:to>
      <xdr:col>19</xdr:col>
      <xdr:colOff>187325</xdr:colOff>
      <xdr:row>28</xdr:row>
      <xdr:rowOff>50588</xdr:rowOff>
    </xdr:to>
    <xdr:sp macro="" textlink="">
      <xdr:nvSpPr>
        <xdr:cNvPr id="89" name="楕円 88"/>
        <xdr:cNvSpPr/>
      </xdr:nvSpPr>
      <xdr:spPr>
        <a:xfrm>
          <a:off x="4000500" y="55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92075</xdr:rowOff>
    </xdr:from>
    <xdr:to>
      <xdr:col>23</xdr:col>
      <xdr:colOff>85725</xdr:colOff>
      <xdr:row>27</xdr:row>
      <xdr:rowOff>171238</xdr:rowOff>
    </xdr:to>
    <xdr:cxnSp macro="">
      <xdr:nvCxnSpPr>
        <xdr:cNvPr id="90" name="直線コネクタ 89"/>
        <xdr:cNvCxnSpPr/>
      </xdr:nvCxnSpPr>
      <xdr:spPr>
        <a:xfrm flipV="1">
          <a:off x="4051300" y="5492750"/>
          <a:ext cx="7112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145627</xdr:rowOff>
    </xdr:from>
    <xdr:to>
      <xdr:col>15</xdr:col>
      <xdr:colOff>187325</xdr:colOff>
      <xdr:row>28</xdr:row>
      <xdr:rowOff>75777</xdr:rowOff>
    </xdr:to>
    <xdr:sp macro="" textlink="">
      <xdr:nvSpPr>
        <xdr:cNvPr id="91" name="楕円 90"/>
        <xdr:cNvSpPr/>
      </xdr:nvSpPr>
      <xdr:spPr>
        <a:xfrm>
          <a:off x="3238500" y="55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171238</xdr:rowOff>
    </xdr:from>
    <xdr:to>
      <xdr:col>19</xdr:col>
      <xdr:colOff>136525</xdr:colOff>
      <xdr:row>28</xdr:row>
      <xdr:rowOff>24977</xdr:rowOff>
    </xdr:to>
    <xdr:cxnSp macro="">
      <xdr:nvCxnSpPr>
        <xdr:cNvPr id="92" name="直線コネクタ 91"/>
        <xdr:cNvCxnSpPr/>
      </xdr:nvCxnSpPr>
      <xdr:spPr>
        <a:xfrm flipV="1">
          <a:off x="3289300" y="5571913"/>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98848</xdr:rowOff>
    </xdr:from>
    <xdr:to>
      <xdr:col>11</xdr:col>
      <xdr:colOff>187325</xdr:colOff>
      <xdr:row>28</xdr:row>
      <xdr:rowOff>28998</xdr:rowOff>
    </xdr:to>
    <xdr:sp macro="" textlink="">
      <xdr:nvSpPr>
        <xdr:cNvPr id="93" name="楕円 92"/>
        <xdr:cNvSpPr/>
      </xdr:nvSpPr>
      <xdr:spPr>
        <a:xfrm>
          <a:off x="2476500" y="5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149648</xdr:rowOff>
    </xdr:from>
    <xdr:to>
      <xdr:col>15</xdr:col>
      <xdr:colOff>136525</xdr:colOff>
      <xdr:row>28</xdr:row>
      <xdr:rowOff>24977</xdr:rowOff>
    </xdr:to>
    <xdr:cxnSp macro="">
      <xdr:nvCxnSpPr>
        <xdr:cNvPr id="94" name="直線コネクタ 93"/>
        <xdr:cNvCxnSpPr/>
      </xdr:nvCxnSpPr>
      <xdr:spPr>
        <a:xfrm>
          <a:off x="2527300" y="555032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93362</xdr:rowOff>
    </xdr:from>
    <xdr:ext cx="405111" cy="259045"/>
    <xdr:sp macro="" textlink="">
      <xdr:nvSpPr>
        <xdr:cNvPr id="95" name="n_1aveValue有形固定資産減価償却率"/>
        <xdr:cNvSpPr txBox="1"/>
      </xdr:nvSpPr>
      <xdr:spPr>
        <a:xfrm>
          <a:off x="3836044" y="583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136542</xdr:rowOff>
    </xdr:from>
    <xdr:ext cx="405111" cy="259045"/>
    <xdr:sp macro="" textlink="">
      <xdr:nvSpPr>
        <xdr:cNvPr id="96" name="n_2aveValue有形固定資産減価償却率"/>
        <xdr:cNvSpPr txBox="1"/>
      </xdr:nvSpPr>
      <xdr:spPr>
        <a:xfrm>
          <a:off x="3086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78969</xdr:rowOff>
    </xdr:from>
    <xdr:ext cx="405111" cy="259045"/>
    <xdr:sp macro="" textlink="">
      <xdr:nvSpPr>
        <xdr:cNvPr id="97" name="n_3aveValue有形固定資産減価償却率"/>
        <xdr:cNvSpPr txBox="1"/>
      </xdr:nvSpPr>
      <xdr:spPr>
        <a:xfrm>
          <a:off x="2324744" y="582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67115</xdr:rowOff>
    </xdr:from>
    <xdr:ext cx="405111" cy="259045"/>
    <xdr:sp macro="" textlink="">
      <xdr:nvSpPr>
        <xdr:cNvPr id="98" name="n_1mainValue有形固定資産減価償却率"/>
        <xdr:cNvSpPr txBox="1"/>
      </xdr:nvSpPr>
      <xdr:spPr>
        <a:xfrm>
          <a:off x="3836044" y="529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92304</xdr:rowOff>
    </xdr:from>
    <xdr:ext cx="405111" cy="259045"/>
    <xdr:sp macro="" textlink="">
      <xdr:nvSpPr>
        <xdr:cNvPr id="99" name="n_2mainValue有形固定資産減価償却率"/>
        <xdr:cNvSpPr txBox="1"/>
      </xdr:nvSpPr>
      <xdr:spPr>
        <a:xfrm>
          <a:off x="3086744" y="532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45525</xdr:rowOff>
    </xdr:from>
    <xdr:ext cx="405111" cy="259045"/>
    <xdr:sp macro="" textlink="">
      <xdr:nvSpPr>
        <xdr:cNvPr id="100" name="n_3mainValue有形固定資産減価償却率"/>
        <xdr:cNvSpPr txBox="1"/>
      </xdr:nvSpPr>
      <xdr:spPr>
        <a:xfrm>
          <a:off x="2324744" y="5274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債務償還比率は、市債発行額を公債費元金償還額以内に抑制してきたことなどから、全国平均、県平均を大きく下回っており、債務償還能力が高いといえる。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6" name="テキスト ボックス 115"/>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153681</xdr:rowOff>
    </xdr:to>
    <xdr:cxnSp macro="">
      <xdr:nvCxnSpPr>
        <xdr:cNvPr id="130" name="直線コネクタ 129"/>
        <xdr:cNvCxnSpPr/>
      </xdr:nvCxnSpPr>
      <xdr:spPr>
        <a:xfrm flipV="1">
          <a:off x="14793595" y="5296281"/>
          <a:ext cx="1269" cy="145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157508</xdr:rowOff>
    </xdr:from>
    <xdr:ext cx="469744" cy="259045"/>
    <xdr:sp macro="" textlink="">
      <xdr:nvSpPr>
        <xdr:cNvPr id="131" name="債務償還比率最小値テキスト"/>
        <xdr:cNvSpPr txBox="1"/>
      </xdr:nvSpPr>
      <xdr:spPr>
        <a:xfrm>
          <a:off x="14846300" y="675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153681</xdr:rowOff>
    </xdr:from>
    <xdr:to>
      <xdr:col>76</xdr:col>
      <xdr:colOff>111125</xdr:colOff>
      <xdr:row>34</xdr:row>
      <xdr:rowOff>153681</xdr:rowOff>
    </xdr:to>
    <xdr:cxnSp macro="">
      <xdr:nvCxnSpPr>
        <xdr:cNvPr id="132" name="直線コネクタ 131"/>
        <xdr:cNvCxnSpPr/>
      </xdr:nvCxnSpPr>
      <xdr:spPr>
        <a:xfrm>
          <a:off x="14706600" y="6754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560923" cy="259045"/>
    <xdr:sp macro="" textlink="">
      <xdr:nvSpPr>
        <xdr:cNvPr id="133" name="債務償還比率最大値テキスト"/>
        <xdr:cNvSpPr txBox="1"/>
      </xdr:nvSpPr>
      <xdr:spPr>
        <a:xfrm>
          <a:off x="14846300" y="50715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62924</xdr:rowOff>
    </xdr:from>
    <xdr:ext cx="469744" cy="259045"/>
    <xdr:sp macro="" textlink="">
      <xdr:nvSpPr>
        <xdr:cNvPr id="135" name="債務償還比率平均値テキスト"/>
        <xdr:cNvSpPr txBox="1"/>
      </xdr:nvSpPr>
      <xdr:spPr>
        <a:xfrm>
          <a:off x="14846300" y="5806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40047</xdr:rowOff>
    </xdr:from>
    <xdr:to>
      <xdr:col>76</xdr:col>
      <xdr:colOff>73025</xdr:colOff>
      <xdr:row>30</xdr:row>
      <xdr:rowOff>141647</xdr:rowOff>
    </xdr:to>
    <xdr:sp macro="" textlink="">
      <xdr:nvSpPr>
        <xdr:cNvPr id="136" name="フローチャート: 判断 135"/>
        <xdr:cNvSpPr/>
      </xdr:nvSpPr>
      <xdr:spPr>
        <a:xfrm>
          <a:off x="14744700" y="59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28173</xdr:rowOff>
    </xdr:from>
    <xdr:to>
      <xdr:col>72</xdr:col>
      <xdr:colOff>123825</xdr:colOff>
      <xdr:row>30</xdr:row>
      <xdr:rowOff>129773</xdr:rowOff>
    </xdr:to>
    <xdr:sp macro="" textlink="">
      <xdr:nvSpPr>
        <xdr:cNvPr id="137" name="フローチャート: 判断 136"/>
        <xdr:cNvSpPr/>
      </xdr:nvSpPr>
      <xdr:spPr>
        <a:xfrm>
          <a:off x="14033500" y="594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158803</xdr:rowOff>
    </xdr:from>
    <xdr:to>
      <xdr:col>76</xdr:col>
      <xdr:colOff>73025</xdr:colOff>
      <xdr:row>32</xdr:row>
      <xdr:rowOff>88953</xdr:rowOff>
    </xdr:to>
    <xdr:sp macro="" textlink="">
      <xdr:nvSpPr>
        <xdr:cNvPr id="143" name="楕円 142"/>
        <xdr:cNvSpPr/>
      </xdr:nvSpPr>
      <xdr:spPr>
        <a:xfrm>
          <a:off x="14744700" y="624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137230</xdr:rowOff>
    </xdr:from>
    <xdr:ext cx="469744" cy="259045"/>
    <xdr:sp macro="" textlink="">
      <xdr:nvSpPr>
        <xdr:cNvPr id="144" name="債務償還比率該当値テキスト"/>
        <xdr:cNvSpPr txBox="1"/>
      </xdr:nvSpPr>
      <xdr:spPr>
        <a:xfrm>
          <a:off x="14846300" y="622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26395</xdr:rowOff>
    </xdr:from>
    <xdr:to>
      <xdr:col>72</xdr:col>
      <xdr:colOff>123825</xdr:colOff>
      <xdr:row>32</xdr:row>
      <xdr:rowOff>127995</xdr:rowOff>
    </xdr:to>
    <xdr:sp macro="" textlink="">
      <xdr:nvSpPr>
        <xdr:cNvPr id="145" name="楕円 144"/>
        <xdr:cNvSpPr/>
      </xdr:nvSpPr>
      <xdr:spPr>
        <a:xfrm>
          <a:off x="14033500" y="62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38153</xdr:rowOff>
    </xdr:from>
    <xdr:to>
      <xdr:col>76</xdr:col>
      <xdr:colOff>22225</xdr:colOff>
      <xdr:row>32</xdr:row>
      <xdr:rowOff>77195</xdr:rowOff>
    </xdr:to>
    <xdr:cxnSp macro="">
      <xdr:nvCxnSpPr>
        <xdr:cNvPr id="146" name="直線コネクタ 145"/>
        <xdr:cNvCxnSpPr/>
      </xdr:nvCxnSpPr>
      <xdr:spPr>
        <a:xfrm flipV="1">
          <a:off x="14084300" y="6296078"/>
          <a:ext cx="711200" cy="3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146300</xdr:rowOff>
    </xdr:from>
    <xdr:ext cx="469744" cy="259045"/>
    <xdr:sp macro="" textlink="">
      <xdr:nvSpPr>
        <xdr:cNvPr id="147" name="n_1aveValue債務償還比率"/>
        <xdr:cNvSpPr txBox="1"/>
      </xdr:nvSpPr>
      <xdr:spPr>
        <a:xfrm>
          <a:off x="13836727" y="571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119122</xdr:rowOff>
    </xdr:from>
    <xdr:ext cx="469744" cy="259045"/>
    <xdr:sp macro="" textlink="">
      <xdr:nvSpPr>
        <xdr:cNvPr id="148" name="n_1mainValue債務償還比率"/>
        <xdr:cNvSpPr txBox="1"/>
      </xdr:nvSpPr>
      <xdr:spPr>
        <a:xfrm>
          <a:off x="13836727" y="63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80,793
77,479
167.34
33,875,704
31,479,664
2,206,159
17,652,628
24,941,009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32113</xdr:rowOff>
    </xdr:from>
    <xdr:to>
      <xdr:col>24</xdr:col>
      <xdr:colOff>62865</xdr:colOff>
      <xdr:row>42</xdr:row>
      <xdr:rowOff>102326</xdr:rowOff>
    </xdr:to>
    <xdr:cxnSp macro="">
      <xdr:nvCxnSpPr>
        <xdr:cNvPr id="58" name="直線コネクタ 57"/>
        <xdr:cNvCxnSpPr/>
      </xdr:nvCxnSpPr>
      <xdr:spPr>
        <a:xfrm flipV="1">
          <a:off x="4634865" y="5689963"/>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106153</xdr:rowOff>
    </xdr:from>
    <xdr:ext cx="405111" cy="259045"/>
    <xdr:sp macro="" textlink="">
      <xdr:nvSpPr>
        <xdr:cNvPr id="59" name="【道路】&#10;有形固定資産減価償却率最小値テキスト"/>
        <xdr:cNvSpPr txBox="1"/>
      </xdr:nvSpPr>
      <xdr:spPr>
        <a:xfrm>
          <a:off x="4673600" y="730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102326</xdr:rowOff>
    </xdr:from>
    <xdr:to>
      <xdr:col>24</xdr:col>
      <xdr:colOff>152400</xdr:colOff>
      <xdr:row>42</xdr:row>
      <xdr:rowOff>102326</xdr:rowOff>
    </xdr:to>
    <xdr:cxnSp macro="">
      <xdr:nvCxnSpPr>
        <xdr:cNvPr id="60" name="直線コネクタ 59"/>
        <xdr:cNvCxnSpPr/>
      </xdr:nvCxnSpPr>
      <xdr:spPr>
        <a:xfrm>
          <a:off x="4546600" y="730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150240</xdr:rowOff>
    </xdr:from>
    <xdr:ext cx="405111" cy="259045"/>
    <xdr:sp macro="" textlink="">
      <xdr:nvSpPr>
        <xdr:cNvPr id="61" name="【道路】&#10;有形固定資産減価償却率最大値テキスト"/>
        <xdr:cNvSpPr txBox="1"/>
      </xdr:nvSpPr>
      <xdr:spPr>
        <a:xfrm>
          <a:off x="4673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32113</xdr:rowOff>
    </xdr:from>
    <xdr:to>
      <xdr:col>24</xdr:col>
      <xdr:colOff>152400</xdr:colOff>
      <xdr:row>33</xdr:row>
      <xdr:rowOff>32113</xdr:rowOff>
    </xdr:to>
    <xdr:cxnSp macro="">
      <xdr:nvCxnSpPr>
        <xdr:cNvPr id="62" name="直線コネクタ 61"/>
        <xdr:cNvCxnSpPr/>
      </xdr:nvCxnSpPr>
      <xdr:spPr>
        <a:xfrm>
          <a:off x="4546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168746</xdr:rowOff>
    </xdr:from>
    <xdr:ext cx="405111" cy="259045"/>
    <xdr:sp macro="" textlink="">
      <xdr:nvSpPr>
        <xdr:cNvPr id="63" name="【道路】&#10;有形固定資産減価償却率平均値テキスト"/>
        <xdr:cNvSpPr txBox="1"/>
      </xdr:nvSpPr>
      <xdr:spPr>
        <a:xfrm>
          <a:off x="4673600" y="616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18869</xdr:rowOff>
    </xdr:from>
    <xdr:to>
      <xdr:col>24</xdr:col>
      <xdr:colOff>114300</xdr:colOff>
      <xdr:row>36</xdr:row>
      <xdr:rowOff>120469</xdr:rowOff>
    </xdr:to>
    <xdr:sp macro="" textlink="">
      <xdr:nvSpPr>
        <xdr:cNvPr id="64" name="フローチャート: 判断 63"/>
        <xdr:cNvSpPr/>
      </xdr:nvSpPr>
      <xdr:spPr>
        <a:xfrm>
          <a:off x="4584700" y="619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118473</xdr:rowOff>
    </xdr:from>
    <xdr:to>
      <xdr:col>20</xdr:col>
      <xdr:colOff>38100</xdr:colOff>
      <xdr:row>36</xdr:row>
      <xdr:rowOff>48623</xdr:rowOff>
    </xdr:to>
    <xdr:sp macro="" textlink="">
      <xdr:nvSpPr>
        <xdr:cNvPr id="65" name="フローチャート: 判断 64"/>
        <xdr:cNvSpPr/>
      </xdr:nvSpPr>
      <xdr:spPr>
        <a:xfrm>
          <a:off x="3746500" y="611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170724</xdr:rowOff>
    </xdr:from>
    <xdr:to>
      <xdr:col>15</xdr:col>
      <xdr:colOff>101600</xdr:colOff>
      <xdr:row>36</xdr:row>
      <xdr:rowOff>100874</xdr:rowOff>
    </xdr:to>
    <xdr:sp macro="" textlink="">
      <xdr:nvSpPr>
        <xdr:cNvPr id="66" name="フローチャート: 判断 65"/>
        <xdr:cNvSpPr/>
      </xdr:nvSpPr>
      <xdr:spPr>
        <a:xfrm>
          <a:off x="2857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23767</xdr:rowOff>
    </xdr:from>
    <xdr:to>
      <xdr:col>10</xdr:col>
      <xdr:colOff>165100</xdr:colOff>
      <xdr:row>35</xdr:row>
      <xdr:rowOff>125367</xdr:rowOff>
    </xdr:to>
    <xdr:sp macro="" textlink="">
      <xdr:nvSpPr>
        <xdr:cNvPr id="67" name="フローチャート: 判断 66"/>
        <xdr:cNvSpPr/>
      </xdr:nvSpPr>
      <xdr:spPr>
        <a:xfrm>
          <a:off x="1968500" y="602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115207</xdr:rowOff>
    </xdr:from>
    <xdr:to>
      <xdr:col>24</xdr:col>
      <xdr:colOff>114300</xdr:colOff>
      <xdr:row>34</xdr:row>
      <xdr:rowOff>45357</xdr:rowOff>
    </xdr:to>
    <xdr:sp macro="" textlink="">
      <xdr:nvSpPr>
        <xdr:cNvPr id="73" name="楕円 72"/>
        <xdr:cNvSpPr/>
      </xdr:nvSpPr>
      <xdr:spPr>
        <a:xfrm>
          <a:off x="45847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138084</xdr:rowOff>
    </xdr:from>
    <xdr:ext cx="405111" cy="259045"/>
    <xdr:sp macro="" textlink="">
      <xdr:nvSpPr>
        <xdr:cNvPr id="74" name="【道路】&#10;有形固定資産減価償却率該当値テキスト"/>
        <xdr:cNvSpPr txBox="1"/>
      </xdr:nvSpPr>
      <xdr:spPr>
        <a:xfrm>
          <a:off x="4673600" y="56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5806</xdr:rowOff>
    </xdr:from>
    <xdr:to>
      <xdr:col>20</xdr:col>
      <xdr:colOff>38100</xdr:colOff>
      <xdr:row>34</xdr:row>
      <xdr:rowOff>107406</xdr:rowOff>
    </xdr:to>
    <xdr:sp macro="" textlink="">
      <xdr:nvSpPr>
        <xdr:cNvPr id="75" name="楕円 74"/>
        <xdr:cNvSpPr/>
      </xdr:nvSpPr>
      <xdr:spPr>
        <a:xfrm>
          <a:off x="3746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166007</xdr:rowOff>
    </xdr:from>
    <xdr:to>
      <xdr:col>24</xdr:col>
      <xdr:colOff>63500</xdr:colOff>
      <xdr:row>34</xdr:row>
      <xdr:rowOff>56606</xdr:rowOff>
    </xdr:to>
    <xdr:cxnSp macro="">
      <xdr:nvCxnSpPr>
        <xdr:cNvPr id="76" name="直線コネクタ 75"/>
        <xdr:cNvCxnSpPr/>
      </xdr:nvCxnSpPr>
      <xdr:spPr>
        <a:xfrm flipV="1">
          <a:off x="3797300" y="582385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58057</xdr:rowOff>
    </xdr:from>
    <xdr:to>
      <xdr:col>15</xdr:col>
      <xdr:colOff>101600</xdr:colOff>
      <xdr:row>34</xdr:row>
      <xdr:rowOff>159657</xdr:rowOff>
    </xdr:to>
    <xdr:sp macro="" textlink="">
      <xdr:nvSpPr>
        <xdr:cNvPr id="77" name="楕円 76"/>
        <xdr:cNvSpPr/>
      </xdr:nvSpPr>
      <xdr:spPr>
        <a:xfrm>
          <a:off x="28575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56606</xdr:rowOff>
    </xdr:from>
    <xdr:to>
      <xdr:col>19</xdr:col>
      <xdr:colOff>177800</xdr:colOff>
      <xdr:row>34</xdr:row>
      <xdr:rowOff>108857</xdr:rowOff>
    </xdr:to>
    <xdr:cxnSp macro="">
      <xdr:nvCxnSpPr>
        <xdr:cNvPr id="78" name="直線コネクタ 77"/>
        <xdr:cNvCxnSpPr/>
      </xdr:nvCxnSpPr>
      <xdr:spPr>
        <a:xfrm flipV="1">
          <a:off x="2908300" y="58859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160927</xdr:rowOff>
    </xdr:from>
    <xdr:to>
      <xdr:col>10</xdr:col>
      <xdr:colOff>165100</xdr:colOff>
      <xdr:row>34</xdr:row>
      <xdr:rowOff>91077</xdr:rowOff>
    </xdr:to>
    <xdr:sp macro="" textlink="">
      <xdr:nvSpPr>
        <xdr:cNvPr id="79" name="楕円 78"/>
        <xdr:cNvSpPr/>
      </xdr:nvSpPr>
      <xdr:spPr>
        <a:xfrm>
          <a:off x="1968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40277</xdr:rowOff>
    </xdr:from>
    <xdr:to>
      <xdr:col>15</xdr:col>
      <xdr:colOff>50800</xdr:colOff>
      <xdr:row>34</xdr:row>
      <xdr:rowOff>108857</xdr:rowOff>
    </xdr:to>
    <xdr:cxnSp macro="">
      <xdr:nvCxnSpPr>
        <xdr:cNvPr id="80" name="直線コネクタ 79"/>
        <xdr:cNvCxnSpPr/>
      </xdr:nvCxnSpPr>
      <xdr:spPr>
        <a:xfrm>
          <a:off x="2019300" y="58695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39750</xdr:rowOff>
    </xdr:from>
    <xdr:ext cx="405111" cy="259045"/>
    <xdr:sp macro="" textlink="">
      <xdr:nvSpPr>
        <xdr:cNvPr id="81" name="n_1aveValue【道路】&#10;有形固定資産減価償却率"/>
        <xdr:cNvSpPr txBox="1"/>
      </xdr:nvSpPr>
      <xdr:spPr>
        <a:xfrm>
          <a:off x="3582044" y="621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92001</xdr:rowOff>
    </xdr:from>
    <xdr:ext cx="405111" cy="259045"/>
    <xdr:sp macro="" textlink="">
      <xdr:nvSpPr>
        <xdr:cNvPr id="82" name="n_2aveValue【道路】&#10;有形固定資産減価償却率"/>
        <xdr:cNvSpPr txBox="1"/>
      </xdr:nvSpPr>
      <xdr:spPr>
        <a:xfrm>
          <a:off x="2705744"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116494</xdr:rowOff>
    </xdr:from>
    <xdr:ext cx="405111" cy="259045"/>
    <xdr:sp macro="" textlink="">
      <xdr:nvSpPr>
        <xdr:cNvPr id="83" name="n_3aveValue【道路】&#10;有形固定資産減価償却率"/>
        <xdr:cNvSpPr txBox="1"/>
      </xdr:nvSpPr>
      <xdr:spPr>
        <a:xfrm>
          <a:off x="1816744" y="6117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123933</xdr:rowOff>
    </xdr:from>
    <xdr:ext cx="405111" cy="259045"/>
    <xdr:sp macro="" textlink="">
      <xdr:nvSpPr>
        <xdr:cNvPr id="84" name="n_1mainValue【道路】&#10;有形固定資産減価償却率"/>
        <xdr:cNvSpPr txBox="1"/>
      </xdr:nvSpPr>
      <xdr:spPr>
        <a:xfrm>
          <a:off x="3582044"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4734</xdr:rowOff>
    </xdr:from>
    <xdr:ext cx="405111" cy="259045"/>
    <xdr:sp macro="" textlink="">
      <xdr:nvSpPr>
        <xdr:cNvPr id="85" name="n_2mainValue【道路】&#10;有形固定資産減価償却率"/>
        <xdr:cNvSpPr txBox="1"/>
      </xdr:nvSpPr>
      <xdr:spPr>
        <a:xfrm>
          <a:off x="2705744" y="566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107604</xdr:rowOff>
    </xdr:from>
    <xdr:ext cx="405111" cy="259045"/>
    <xdr:sp macro="" textlink="">
      <xdr:nvSpPr>
        <xdr:cNvPr id="86" name="n_3mainValue【道路】&#10;有形固定資産減価償却率"/>
        <xdr:cNvSpPr txBox="1"/>
      </xdr:nvSpPr>
      <xdr:spPr>
        <a:xfrm>
          <a:off x="18167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7" name="テキスト ボックス 9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99" name="テキスト ボックス 98"/>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45263</xdr:rowOff>
    </xdr:from>
    <xdr:to>
      <xdr:col>54</xdr:col>
      <xdr:colOff>189865</xdr:colOff>
      <xdr:row>42</xdr:row>
      <xdr:rowOff>68504</xdr:rowOff>
    </xdr:to>
    <xdr:cxnSp macro="">
      <xdr:nvCxnSpPr>
        <xdr:cNvPr id="111" name="直線コネクタ 110"/>
        <xdr:cNvCxnSpPr/>
      </xdr:nvCxnSpPr>
      <xdr:spPr>
        <a:xfrm flipV="1">
          <a:off x="10476865" y="5874563"/>
          <a:ext cx="0" cy="1394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72331</xdr:rowOff>
    </xdr:from>
    <xdr:ext cx="469744" cy="259045"/>
    <xdr:sp macro="" textlink="">
      <xdr:nvSpPr>
        <xdr:cNvPr id="112" name="【道路】&#10;一人当たり延長最小値テキスト"/>
        <xdr:cNvSpPr txBox="1"/>
      </xdr:nvSpPr>
      <xdr:spPr>
        <a:xfrm>
          <a:off x="10515600" y="727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68504</xdr:rowOff>
    </xdr:from>
    <xdr:to>
      <xdr:col>55</xdr:col>
      <xdr:colOff>88900</xdr:colOff>
      <xdr:row>42</xdr:row>
      <xdr:rowOff>68504</xdr:rowOff>
    </xdr:to>
    <xdr:cxnSp macro="">
      <xdr:nvCxnSpPr>
        <xdr:cNvPr id="113" name="直線コネクタ 112"/>
        <xdr:cNvCxnSpPr/>
      </xdr:nvCxnSpPr>
      <xdr:spPr>
        <a:xfrm>
          <a:off x="10388600" y="7269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163390</xdr:rowOff>
    </xdr:from>
    <xdr:ext cx="534377" cy="259045"/>
    <xdr:sp macro="" textlink="">
      <xdr:nvSpPr>
        <xdr:cNvPr id="114" name="【道路】&#10;一人当たり延長最大値テキスト"/>
        <xdr:cNvSpPr txBox="1"/>
      </xdr:nvSpPr>
      <xdr:spPr>
        <a:xfrm>
          <a:off x="10515600" y="5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45263</xdr:rowOff>
    </xdr:from>
    <xdr:to>
      <xdr:col>55</xdr:col>
      <xdr:colOff>88900</xdr:colOff>
      <xdr:row>34</xdr:row>
      <xdr:rowOff>45263</xdr:rowOff>
    </xdr:to>
    <xdr:cxnSp macro="">
      <xdr:nvCxnSpPr>
        <xdr:cNvPr id="115" name="直線コネクタ 114"/>
        <xdr:cNvCxnSpPr/>
      </xdr:nvCxnSpPr>
      <xdr:spPr>
        <a:xfrm>
          <a:off x="10388600" y="5874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127601</xdr:rowOff>
    </xdr:from>
    <xdr:ext cx="534377" cy="259045"/>
    <xdr:sp macro="" textlink="">
      <xdr:nvSpPr>
        <xdr:cNvPr id="116" name="【道路】&#10;一人当たり延長平均値テキスト"/>
        <xdr:cNvSpPr txBox="1"/>
      </xdr:nvSpPr>
      <xdr:spPr>
        <a:xfrm>
          <a:off x="10515600" y="6471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104724</xdr:rowOff>
    </xdr:from>
    <xdr:to>
      <xdr:col>55</xdr:col>
      <xdr:colOff>50800</xdr:colOff>
      <xdr:row>39</xdr:row>
      <xdr:rowOff>34874</xdr:rowOff>
    </xdr:to>
    <xdr:sp macro="" textlink="">
      <xdr:nvSpPr>
        <xdr:cNvPr id="117" name="フローチャート: 判断 116"/>
        <xdr:cNvSpPr/>
      </xdr:nvSpPr>
      <xdr:spPr>
        <a:xfrm>
          <a:off x="10426700" y="661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48032</xdr:rowOff>
    </xdr:from>
    <xdr:to>
      <xdr:col>50</xdr:col>
      <xdr:colOff>165100</xdr:colOff>
      <xdr:row>37</xdr:row>
      <xdr:rowOff>149632</xdr:rowOff>
    </xdr:to>
    <xdr:sp macro="" textlink="">
      <xdr:nvSpPr>
        <xdr:cNvPr id="118" name="フローチャート: 判断 117"/>
        <xdr:cNvSpPr/>
      </xdr:nvSpPr>
      <xdr:spPr>
        <a:xfrm>
          <a:off x="9588500" y="63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57480</xdr:rowOff>
    </xdr:from>
    <xdr:to>
      <xdr:col>46</xdr:col>
      <xdr:colOff>38100</xdr:colOff>
      <xdr:row>37</xdr:row>
      <xdr:rowOff>159080</xdr:rowOff>
    </xdr:to>
    <xdr:sp macro="" textlink="">
      <xdr:nvSpPr>
        <xdr:cNvPr id="119" name="フローチャート: 判断 118"/>
        <xdr:cNvSpPr/>
      </xdr:nvSpPr>
      <xdr:spPr>
        <a:xfrm>
          <a:off x="8699500" y="64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16256</xdr:rowOff>
    </xdr:from>
    <xdr:to>
      <xdr:col>41</xdr:col>
      <xdr:colOff>101600</xdr:colOff>
      <xdr:row>37</xdr:row>
      <xdr:rowOff>117856</xdr:rowOff>
    </xdr:to>
    <xdr:sp macro="" textlink="">
      <xdr:nvSpPr>
        <xdr:cNvPr id="120" name="フローチャート: 判断 119"/>
        <xdr:cNvSpPr/>
      </xdr:nvSpPr>
      <xdr:spPr>
        <a:xfrm>
          <a:off x="7810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29363</xdr:rowOff>
    </xdr:from>
    <xdr:to>
      <xdr:col>55</xdr:col>
      <xdr:colOff>50800</xdr:colOff>
      <xdr:row>39</xdr:row>
      <xdr:rowOff>130963</xdr:rowOff>
    </xdr:to>
    <xdr:sp macro="" textlink="">
      <xdr:nvSpPr>
        <xdr:cNvPr id="126" name="楕円 125"/>
        <xdr:cNvSpPr/>
      </xdr:nvSpPr>
      <xdr:spPr>
        <a:xfrm>
          <a:off x="10426700" y="67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7790</xdr:rowOff>
    </xdr:from>
    <xdr:ext cx="534377" cy="259045"/>
    <xdr:sp macro="" textlink="">
      <xdr:nvSpPr>
        <xdr:cNvPr id="127" name="【道路】&#10;一人当たり延長該当値テキスト"/>
        <xdr:cNvSpPr txBox="1"/>
      </xdr:nvSpPr>
      <xdr:spPr>
        <a:xfrm>
          <a:off x="10515600" y="66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53289</xdr:rowOff>
    </xdr:from>
    <xdr:to>
      <xdr:col>50</xdr:col>
      <xdr:colOff>165100</xdr:colOff>
      <xdr:row>39</xdr:row>
      <xdr:rowOff>154889</xdr:rowOff>
    </xdr:to>
    <xdr:sp macro="" textlink="">
      <xdr:nvSpPr>
        <xdr:cNvPr id="128" name="楕円 127"/>
        <xdr:cNvSpPr/>
      </xdr:nvSpPr>
      <xdr:spPr>
        <a:xfrm>
          <a:off x="9588500" y="673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80163</xdr:rowOff>
    </xdr:from>
    <xdr:to>
      <xdr:col>55</xdr:col>
      <xdr:colOff>0</xdr:colOff>
      <xdr:row>39</xdr:row>
      <xdr:rowOff>104089</xdr:rowOff>
    </xdr:to>
    <xdr:cxnSp macro="">
      <xdr:nvCxnSpPr>
        <xdr:cNvPr id="129" name="直線コネクタ 128"/>
        <xdr:cNvCxnSpPr/>
      </xdr:nvCxnSpPr>
      <xdr:spPr>
        <a:xfrm flipV="1">
          <a:off x="9639300" y="6766713"/>
          <a:ext cx="8382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55118</xdr:rowOff>
    </xdr:from>
    <xdr:to>
      <xdr:col>46</xdr:col>
      <xdr:colOff>38100</xdr:colOff>
      <xdr:row>39</xdr:row>
      <xdr:rowOff>156718</xdr:rowOff>
    </xdr:to>
    <xdr:sp macro="" textlink="">
      <xdr:nvSpPr>
        <xdr:cNvPr id="130" name="楕円 129"/>
        <xdr:cNvSpPr/>
      </xdr:nvSpPr>
      <xdr:spPr>
        <a:xfrm>
          <a:off x="8699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104089</xdr:rowOff>
    </xdr:from>
    <xdr:to>
      <xdr:col>50</xdr:col>
      <xdr:colOff>114300</xdr:colOff>
      <xdr:row>39</xdr:row>
      <xdr:rowOff>105918</xdr:rowOff>
    </xdr:to>
    <xdr:cxnSp macro="">
      <xdr:nvCxnSpPr>
        <xdr:cNvPr id="131" name="直線コネクタ 130"/>
        <xdr:cNvCxnSpPr/>
      </xdr:nvCxnSpPr>
      <xdr:spPr>
        <a:xfrm flipV="1">
          <a:off x="8750300" y="679063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101143</xdr:rowOff>
    </xdr:from>
    <xdr:to>
      <xdr:col>41</xdr:col>
      <xdr:colOff>101600</xdr:colOff>
      <xdr:row>40</xdr:row>
      <xdr:rowOff>31293</xdr:rowOff>
    </xdr:to>
    <xdr:sp macro="" textlink="">
      <xdr:nvSpPr>
        <xdr:cNvPr id="132" name="楕円 131"/>
        <xdr:cNvSpPr/>
      </xdr:nvSpPr>
      <xdr:spPr>
        <a:xfrm>
          <a:off x="7810500" y="67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105918</xdr:rowOff>
    </xdr:from>
    <xdr:to>
      <xdr:col>45</xdr:col>
      <xdr:colOff>177800</xdr:colOff>
      <xdr:row>39</xdr:row>
      <xdr:rowOff>151943</xdr:rowOff>
    </xdr:to>
    <xdr:cxnSp macro="">
      <xdr:nvCxnSpPr>
        <xdr:cNvPr id="133" name="直線コネクタ 132"/>
        <xdr:cNvCxnSpPr/>
      </xdr:nvCxnSpPr>
      <xdr:spPr>
        <a:xfrm flipV="1">
          <a:off x="7861300" y="6792468"/>
          <a:ext cx="889000" cy="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166159</xdr:rowOff>
    </xdr:from>
    <xdr:ext cx="534377" cy="259045"/>
    <xdr:sp macro="" textlink="">
      <xdr:nvSpPr>
        <xdr:cNvPr id="134" name="n_1aveValue【道路】&#10;一人当たり延長"/>
        <xdr:cNvSpPr txBox="1"/>
      </xdr:nvSpPr>
      <xdr:spPr>
        <a:xfrm>
          <a:off x="9359411" y="61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4157</xdr:rowOff>
    </xdr:from>
    <xdr:ext cx="534377" cy="259045"/>
    <xdr:sp macro="" textlink="">
      <xdr:nvSpPr>
        <xdr:cNvPr id="135" name="n_2aveValue【道路】&#10;一人当たり延長"/>
        <xdr:cNvSpPr txBox="1"/>
      </xdr:nvSpPr>
      <xdr:spPr>
        <a:xfrm>
          <a:off x="8483111" y="61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134383</xdr:rowOff>
    </xdr:from>
    <xdr:ext cx="534377" cy="259045"/>
    <xdr:sp macro="" textlink="">
      <xdr:nvSpPr>
        <xdr:cNvPr id="136" name="n_3aveValue【道路】&#10;一人当たり延長"/>
        <xdr:cNvSpPr txBox="1"/>
      </xdr:nvSpPr>
      <xdr:spPr>
        <a:xfrm>
          <a:off x="7594111" y="61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146016</xdr:rowOff>
    </xdr:from>
    <xdr:ext cx="534377" cy="259045"/>
    <xdr:sp macro="" textlink="">
      <xdr:nvSpPr>
        <xdr:cNvPr id="137" name="n_1mainValue【道路】&#10;一人当たり延長"/>
        <xdr:cNvSpPr txBox="1"/>
      </xdr:nvSpPr>
      <xdr:spPr>
        <a:xfrm>
          <a:off x="9359411" y="683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147845</xdr:rowOff>
    </xdr:from>
    <xdr:ext cx="534377" cy="259045"/>
    <xdr:sp macro="" textlink="">
      <xdr:nvSpPr>
        <xdr:cNvPr id="138" name="n_2mainValue【道路】&#10;一人当たり延長"/>
        <xdr:cNvSpPr txBox="1"/>
      </xdr:nvSpPr>
      <xdr:spPr>
        <a:xfrm>
          <a:off x="8483111" y="68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22420</xdr:rowOff>
    </xdr:from>
    <xdr:ext cx="534377" cy="259045"/>
    <xdr:sp macro="" textlink="">
      <xdr:nvSpPr>
        <xdr:cNvPr id="139" name="n_3mainValue【道路】&#10;一人当たり延長"/>
        <xdr:cNvSpPr txBox="1"/>
      </xdr:nvSpPr>
      <xdr:spPr>
        <a:xfrm>
          <a:off x="7594111" y="68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43434</xdr:rowOff>
    </xdr:from>
    <xdr:to>
      <xdr:col>24</xdr:col>
      <xdr:colOff>62865</xdr:colOff>
      <xdr:row>63</xdr:row>
      <xdr:rowOff>20574</xdr:rowOff>
    </xdr:to>
    <xdr:cxnSp macro="">
      <xdr:nvCxnSpPr>
        <xdr:cNvPr id="162" name="直線コネクタ 161"/>
        <xdr:cNvCxnSpPr/>
      </xdr:nvCxnSpPr>
      <xdr:spPr>
        <a:xfrm flipV="1">
          <a:off x="4634865" y="981608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24401</xdr:rowOff>
    </xdr:from>
    <xdr:ext cx="405111" cy="259045"/>
    <xdr:sp macro="" textlink="">
      <xdr:nvSpPr>
        <xdr:cNvPr id="163" name="【橋りょう・トンネル】&#10;有形固定資産減価償却率最小値テキスト"/>
        <xdr:cNvSpPr txBox="1"/>
      </xdr:nvSpPr>
      <xdr:spPr>
        <a:xfrm>
          <a:off x="4673600" y="1082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20574</xdr:rowOff>
    </xdr:from>
    <xdr:to>
      <xdr:col>24</xdr:col>
      <xdr:colOff>152400</xdr:colOff>
      <xdr:row>63</xdr:row>
      <xdr:rowOff>20574</xdr:rowOff>
    </xdr:to>
    <xdr:cxnSp macro="">
      <xdr:nvCxnSpPr>
        <xdr:cNvPr id="164" name="直線コネクタ 163"/>
        <xdr:cNvCxnSpPr/>
      </xdr:nvCxnSpPr>
      <xdr:spPr>
        <a:xfrm>
          <a:off x="4546600" y="1082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161561</xdr:rowOff>
    </xdr:from>
    <xdr:ext cx="405111" cy="259045"/>
    <xdr:sp macro="" textlink="">
      <xdr:nvSpPr>
        <xdr:cNvPr id="165" name="【橋りょう・トンネル】&#10;有形固定資産減価償却率最大値テキスト"/>
        <xdr:cNvSpPr txBox="1"/>
      </xdr:nvSpPr>
      <xdr:spPr>
        <a:xfrm>
          <a:off x="4673600" y="959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43434</xdr:rowOff>
    </xdr:from>
    <xdr:to>
      <xdr:col>24</xdr:col>
      <xdr:colOff>152400</xdr:colOff>
      <xdr:row>57</xdr:row>
      <xdr:rowOff>43434</xdr:rowOff>
    </xdr:to>
    <xdr:cxnSp macro="">
      <xdr:nvCxnSpPr>
        <xdr:cNvPr id="166" name="直線コネクタ 165"/>
        <xdr:cNvCxnSpPr/>
      </xdr:nvCxnSpPr>
      <xdr:spPr>
        <a:xfrm>
          <a:off x="4546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163085</xdr:rowOff>
    </xdr:from>
    <xdr:ext cx="405111" cy="259045"/>
    <xdr:sp macro="" textlink="">
      <xdr:nvSpPr>
        <xdr:cNvPr id="167" name="【橋りょう・トンネル】&#10;有形固定資産減価償却率平均値テキスト"/>
        <xdr:cNvSpPr txBox="1"/>
      </xdr:nvSpPr>
      <xdr:spPr>
        <a:xfrm>
          <a:off x="4673600" y="1027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xdr:rowOff>
    </xdr:from>
    <xdr:to>
      <xdr:col>24</xdr:col>
      <xdr:colOff>114300</xdr:colOff>
      <xdr:row>60</xdr:row>
      <xdr:rowOff>114808</xdr:rowOff>
    </xdr:to>
    <xdr:sp macro="" textlink="">
      <xdr:nvSpPr>
        <xdr:cNvPr id="168" name="フローチャート: 判断 167"/>
        <xdr:cNvSpPr/>
      </xdr:nvSpPr>
      <xdr:spPr>
        <a:xfrm>
          <a:off x="45847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113792</xdr:rowOff>
    </xdr:from>
    <xdr:to>
      <xdr:col>20</xdr:col>
      <xdr:colOff>38100</xdr:colOff>
      <xdr:row>59</xdr:row>
      <xdr:rowOff>43942</xdr:rowOff>
    </xdr:to>
    <xdr:sp macro="" textlink="">
      <xdr:nvSpPr>
        <xdr:cNvPr id="169" name="フローチャート: 判断 168"/>
        <xdr:cNvSpPr/>
      </xdr:nvSpPr>
      <xdr:spPr>
        <a:xfrm>
          <a:off x="3746500" y="100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164084</xdr:rowOff>
    </xdr:from>
    <xdr:to>
      <xdr:col>15</xdr:col>
      <xdr:colOff>101600</xdr:colOff>
      <xdr:row>59</xdr:row>
      <xdr:rowOff>94234</xdr:rowOff>
    </xdr:to>
    <xdr:sp macro="" textlink="">
      <xdr:nvSpPr>
        <xdr:cNvPr id="170" name="フローチャート: 判断 169"/>
        <xdr:cNvSpPr/>
      </xdr:nvSpPr>
      <xdr:spPr>
        <a:xfrm>
          <a:off x="2857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10922</xdr:rowOff>
    </xdr:from>
    <xdr:to>
      <xdr:col>10</xdr:col>
      <xdr:colOff>165100</xdr:colOff>
      <xdr:row>59</xdr:row>
      <xdr:rowOff>112522</xdr:rowOff>
    </xdr:to>
    <xdr:sp macro="" textlink="">
      <xdr:nvSpPr>
        <xdr:cNvPr id="171" name="フローチャート: 判断 170"/>
        <xdr:cNvSpPr/>
      </xdr:nvSpPr>
      <xdr:spPr>
        <a:xfrm>
          <a:off x="1968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84074</xdr:rowOff>
    </xdr:from>
    <xdr:to>
      <xdr:col>24</xdr:col>
      <xdr:colOff>114300</xdr:colOff>
      <xdr:row>58</xdr:row>
      <xdr:rowOff>14224</xdr:rowOff>
    </xdr:to>
    <xdr:sp macro="" textlink="">
      <xdr:nvSpPr>
        <xdr:cNvPr id="177" name="楕円 176"/>
        <xdr:cNvSpPr/>
      </xdr:nvSpPr>
      <xdr:spPr>
        <a:xfrm>
          <a:off x="45847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170451</xdr:rowOff>
    </xdr:from>
    <xdr:ext cx="405111" cy="259045"/>
    <xdr:sp macro="" textlink="">
      <xdr:nvSpPr>
        <xdr:cNvPr id="178" name="【橋りょう・トンネル】&#10;有形固定資産減価償却率該当値テキスト"/>
        <xdr:cNvSpPr txBox="1"/>
      </xdr:nvSpPr>
      <xdr:spPr>
        <a:xfrm>
          <a:off x="4673600" y="9771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26924</xdr:rowOff>
    </xdr:from>
    <xdr:to>
      <xdr:col>20</xdr:col>
      <xdr:colOff>38100</xdr:colOff>
      <xdr:row>58</xdr:row>
      <xdr:rowOff>128524</xdr:rowOff>
    </xdr:to>
    <xdr:sp macro="" textlink="">
      <xdr:nvSpPr>
        <xdr:cNvPr id="179" name="楕円 178"/>
        <xdr:cNvSpPr/>
      </xdr:nvSpPr>
      <xdr:spPr>
        <a:xfrm>
          <a:off x="3746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134874</xdr:rowOff>
    </xdr:from>
    <xdr:to>
      <xdr:col>24</xdr:col>
      <xdr:colOff>63500</xdr:colOff>
      <xdr:row>58</xdr:row>
      <xdr:rowOff>77724</xdr:rowOff>
    </xdr:to>
    <xdr:cxnSp macro="">
      <xdr:nvCxnSpPr>
        <xdr:cNvPr id="180" name="直線コネクタ 179"/>
        <xdr:cNvCxnSpPr/>
      </xdr:nvCxnSpPr>
      <xdr:spPr>
        <a:xfrm flipV="1">
          <a:off x="3797300" y="990752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81788</xdr:rowOff>
    </xdr:from>
    <xdr:to>
      <xdr:col>15</xdr:col>
      <xdr:colOff>101600</xdr:colOff>
      <xdr:row>59</xdr:row>
      <xdr:rowOff>11938</xdr:rowOff>
    </xdr:to>
    <xdr:sp macro="" textlink="">
      <xdr:nvSpPr>
        <xdr:cNvPr id="181" name="楕円 180"/>
        <xdr:cNvSpPr/>
      </xdr:nvSpPr>
      <xdr:spPr>
        <a:xfrm>
          <a:off x="2857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77724</xdr:rowOff>
    </xdr:from>
    <xdr:to>
      <xdr:col>19</xdr:col>
      <xdr:colOff>177800</xdr:colOff>
      <xdr:row>58</xdr:row>
      <xdr:rowOff>132588</xdr:rowOff>
    </xdr:to>
    <xdr:cxnSp macro="">
      <xdr:nvCxnSpPr>
        <xdr:cNvPr id="182" name="直線コネクタ 181"/>
        <xdr:cNvCxnSpPr/>
      </xdr:nvCxnSpPr>
      <xdr:spPr>
        <a:xfrm flipV="1">
          <a:off x="2908300" y="100218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26924</xdr:rowOff>
    </xdr:from>
    <xdr:to>
      <xdr:col>10</xdr:col>
      <xdr:colOff>165100</xdr:colOff>
      <xdr:row>58</xdr:row>
      <xdr:rowOff>128524</xdr:rowOff>
    </xdr:to>
    <xdr:sp macro="" textlink="">
      <xdr:nvSpPr>
        <xdr:cNvPr id="183" name="楕円 182"/>
        <xdr:cNvSpPr/>
      </xdr:nvSpPr>
      <xdr:spPr>
        <a:xfrm>
          <a:off x="1968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77724</xdr:rowOff>
    </xdr:from>
    <xdr:to>
      <xdr:col>15</xdr:col>
      <xdr:colOff>50800</xdr:colOff>
      <xdr:row>58</xdr:row>
      <xdr:rowOff>132588</xdr:rowOff>
    </xdr:to>
    <xdr:cxnSp macro="">
      <xdr:nvCxnSpPr>
        <xdr:cNvPr id="184" name="直線コネクタ 183"/>
        <xdr:cNvCxnSpPr/>
      </xdr:nvCxnSpPr>
      <xdr:spPr>
        <a:xfrm>
          <a:off x="2019300" y="100218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35069</xdr:rowOff>
    </xdr:from>
    <xdr:ext cx="405111" cy="259045"/>
    <xdr:sp macro="" textlink="">
      <xdr:nvSpPr>
        <xdr:cNvPr id="185" name="n_1aveValue【橋りょう・トンネル】&#10;有形固定資産減価償却率"/>
        <xdr:cNvSpPr txBox="1"/>
      </xdr:nvSpPr>
      <xdr:spPr>
        <a:xfrm>
          <a:off x="3582044"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85361</xdr:rowOff>
    </xdr:from>
    <xdr:ext cx="405111" cy="259045"/>
    <xdr:sp macro="" textlink="">
      <xdr:nvSpPr>
        <xdr:cNvPr id="186" name="n_2aveValue【橋りょう・トンネル】&#10;有形固定資産減価償却率"/>
        <xdr:cNvSpPr txBox="1"/>
      </xdr:nvSpPr>
      <xdr:spPr>
        <a:xfrm>
          <a:off x="2705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103649</xdr:rowOff>
    </xdr:from>
    <xdr:ext cx="405111" cy="259045"/>
    <xdr:sp macro="" textlink="">
      <xdr:nvSpPr>
        <xdr:cNvPr id="187" name="n_3aveValue【橋りょう・トンネル】&#10;有形固定資産減価償却率"/>
        <xdr:cNvSpPr txBox="1"/>
      </xdr:nvSpPr>
      <xdr:spPr>
        <a:xfrm>
          <a:off x="1816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145051</xdr:rowOff>
    </xdr:from>
    <xdr:ext cx="405111" cy="259045"/>
    <xdr:sp macro="" textlink="">
      <xdr:nvSpPr>
        <xdr:cNvPr id="188" name="n_1mainValue【橋りょう・トンネル】&#10;有形固定資産減価償却率"/>
        <xdr:cNvSpPr txBox="1"/>
      </xdr:nvSpPr>
      <xdr:spPr>
        <a:xfrm>
          <a:off x="35820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28465</xdr:rowOff>
    </xdr:from>
    <xdr:ext cx="405111" cy="259045"/>
    <xdr:sp macro="" textlink="">
      <xdr:nvSpPr>
        <xdr:cNvPr id="189" name="n_2mainValue【橋りょう・トンネル】&#10;有形固定資産減価償却率"/>
        <xdr:cNvSpPr txBox="1"/>
      </xdr:nvSpPr>
      <xdr:spPr>
        <a:xfrm>
          <a:off x="2705744" y="980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145051</xdr:rowOff>
    </xdr:from>
    <xdr:ext cx="405111" cy="259045"/>
    <xdr:sp macro="" textlink="">
      <xdr:nvSpPr>
        <xdr:cNvPr id="190" name="n_3mainValue【橋りょう・トンネル】&#10;有形固定資産減価償却率"/>
        <xdr:cNvSpPr txBox="1"/>
      </xdr:nvSpPr>
      <xdr:spPr>
        <a:xfrm>
          <a:off x="1816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4" name="テキスト ボックス 20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6" name="テキスト ボックス 20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8" name="テキスト ボックス 20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121263</xdr:rowOff>
    </xdr:from>
    <xdr:to>
      <xdr:col>54</xdr:col>
      <xdr:colOff>189865</xdr:colOff>
      <xdr:row>63</xdr:row>
      <xdr:rowOff>96305</xdr:rowOff>
    </xdr:to>
    <xdr:cxnSp macro="">
      <xdr:nvCxnSpPr>
        <xdr:cNvPr id="212" name="直線コネクタ 211"/>
        <xdr:cNvCxnSpPr/>
      </xdr:nvCxnSpPr>
      <xdr:spPr>
        <a:xfrm flipV="1">
          <a:off x="10476865" y="9722463"/>
          <a:ext cx="0" cy="117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100132</xdr:rowOff>
    </xdr:from>
    <xdr:ext cx="534377" cy="259045"/>
    <xdr:sp macro="" textlink="">
      <xdr:nvSpPr>
        <xdr:cNvPr id="213" name="【橋りょう・トンネル】&#10;一人当たり有形固定資産（償却資産）額最小値テキスト"/>
        <xdr:cNvSpPr txBox="1"/>
      </xdr:nvSpPr>
      <xdr:spPr>
        <a:xfrm>
          <a:off x="10515600" y="1090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96305</xdr:rowOff>
    </xdr:from>
    <xdr:to>
      <xdr:col>55</xdr:col>
      <xdr:colOff>88900</xdr:colOff>
      <xdr:row>63</xdr:row>
      <xdr:rowOff>96305</xdr:rowOff>
    </xdr:to>
    <xdr:cxnSp macro="">
      <xdr:nvCxnSpPr>
        <xdr:cNvPr id="214" name="直線コネクタ 213"/>
        <xdr:cNvCxnSpPr/>
      </xdr:nvCxnSpPr>
      <xdr:spPr>
        <a:xfrm>
          <a:off x="10388600" y="1089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67940</xdr:rowOff>
    </xdr:from>
    <xdr:ext cx="599010" cy="259045"/>
    <xdr:sp macro="" textlink="">
      <xdr:nvSpPr>
        <xdr:cNvPr id="215" name="【橋りょう・トンネル】&#10;一人当たり有形固定資産（償却資産）額最大値テキスト"/>
        <xdr:cNvSpPr txBox="1"/>
      </xdr:nvSpPr>
      <xdr:spPr>
        <a:xfrm>
          <a:off x="10515600" y="94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121263</xdr:rowOff>
    </xdr:from>
    <xdr:to>
      <xdr:col>55</xdr:col>
      <xdr:colOff>88900</xdr:colOff>
      <xdr:row>56</xdr:row>
      <xdr:rowOff>121263</xdr:rowOff>
    </xdr:to>
    <xdr:cxnSp macro="">
      <xdr:nvCxnSpPr>
        <xdr:cNvPr id="216" name="直線コネクタ 215"/>
        <xdr:cNvCxnSpPr/>
      </xdr:nvCxnSpPr>
      <xdr:spPr>
        <a:xfrm>
          <a:off x="10388600" y="972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81718</xdr:rowOff>
    </xdr:from>
    <xdr:ext cx="599010" cy="259045"/>
    <xdr:sp macro="" textlink="">
      <xdr:nvSpPr>
        <xdr:cNvPr id="217" name="【橋りょう・トンネル】&#10;一人当たり有形固定資産（償却資産）額平均値テキスト"/>
        <xdr:cNvSpPr txBox="1"/>
      </xdr:nvSpPr>
      <xdr:spPr>
        <a:xfrm>
          <a:off x="10515600" y="101972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58841</xdr:rowOff>
    </xdr:from>
    <xdr:to>
      <xdr:col>55</xdr:col>
      <xdr:colOff>50800</xdr:colOff>
      <xdr:row>60</xdr:row>
      <xdr:rowOff>160441</xdr:rowOff>
    </xdr:to>
    <xdr:sp macro="" textlink="">
      <xdr:nvSpPr>
        <xdr:cNvPr id="218" name="フローチャート: 判断 217"/>
        <xdr:cNvSpPr/>
      </xdr:nvSpPr>
      <xdr:spPr>
        <a:xfrm>
          <a:off x="10426700" y="1034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33627</xdr:rowOff>
    </xdr:from>
    <xdr:to>
      <xdr:col>50</xdr:col>
      <xdr:colOff>165100</xdr:colOff>
      <xdr:row>60</xdr:row>
      <xdr:rowOff>135227</xdr:rowOff>
    </xdr:to>
    <xdr:sp macro="" textlink="">
      <xdr:nvSpPr>
        <xdr:cNvPr id="219" name="フローチャート: 判断 218"/>
        <xdr:cNvSpPr/>
      </xdr:nvSpPr>
      <xdr:spPr>
        <a:xfrm>
          <a:off x="9588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40965</xdr:rowOff>
    </xdr:from>
    <xdr:to>
      <xdr:col>46</xdr:col>
      <xdr:colOff>38100</xdr:colOff>
      <xdr:row>60</xdr:row>
      <xdr:rowOff>142565</xdr:rowOff>
    </xdr:to>
    <xdr:sp macro="" textlink="">
      <xdr:nvSpPr>
        <xdr:cNvPr id="220" name="フローチャート: 判断 219"/>
        <xdr:cNvSpPr/>
      </xdr:nvSpPr>
      <xdr:spPr>
        <a:xfrm>
          <a:off x="8699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99482</xdr:rowOff>
    </xdr:from>
    <xdr:to>
      <xdr:col>41</xdr:col>
      <xdr:colOff>101600</xdr:colOff>
      <xdr:row>60</xdr:row>
      <xdr:rowOff>29632</xdr:rowOff>
    </xdr:to>
    <xdr:sp macro="" textlink="">
      <xdr:nvSpPr>
        <xdr:cNvPr id="221" name="フローチャート: 判断 220"/>
        <xdr:cNvSpPr/>
      </xdr:nvSpPr>
      <xdr:spPr>
        <a:xfrm>
          <a:off x="7810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153157</xdr:rowOff>
    </xdr:from>
    <xdr:to>
      <xdr:col>55</xdr:col>
      <xdr:colOff>50800</xdr:colOff>
      <xdr:row>61</xdr:row>
      <xdr:rowOff>83307</xdr:rowOff>
    </xdr:to>
    <xdr:sp macro="" textlink="">
      <xdr:nvSpPr>
        <xdr:cNvPr id="227" name="楕円 226"/>
        <xdr:cNvSpPr/>
      </xdr:nvSpPr>
      <xdr:spPr>
        <a:xfrm>
          <a:off x="10426700" y="104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131584</xdr:rowOff>
    </xdr:from>
    <xdr:ext cx="599010" cy="259045"/>
    <xdr:sp macro="" textlink="">
      <xdr:nvSpPr>
        <xdr:cNvPr id="228" name="【橋りょう・トンネル】&#10;一人当たり有形固定資産（償却資産）額該当値テキスト"/>
        <xdr:cNvSpPr txBox="1"/>
      </xdr:nvSpPr>
      <xdr:spPr>
        <a:xfrm>
          <a:off x="10515600" y="1041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153998</xdr:rowOff>
    </xdr:from>
    <xdr:to>
      <xdr:col>50</xdr:col>
      <xdr:colOff>165100</xdr:colOff>
      <xdr:row>61</xdr:row>
      <xdr:rowOff>84148</xdr:rowOff>
    </xdr:to>
    <xdr:sp macro="" textlink="">
      <xdr:nvSpPr>
        <xdr:cNvPr id="229" name="楕円 228"/>
        <xdr:cNvSpPr/>
      </xdr:nvSpPr>
      <xdr:spPr>
        <a:xfrm>
          <a:off x="9588500" y="104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32507</xdr:rowOff>
    </xdr:from>
    <xdr:to>
      <xdr:col>55</xdr:col>
      <xdr:colOff>0</xdr:colOff>
      <xdr:row>61</xdr:row>
      <xdr:rowOff>33348</xdr:rowOff>
    </xdr:to>
    <xdr:cxnSp macro="">
      <xdr:nvCxnSpPr>
        <xdr:cNvPr id="230" name="直線コネクタ 229"/>
        <xdr:cNvCxnSpPr/>
      </xdr:nvCxnSpPr>
      <xdr:spPr>
        <a:xfrm flipV="1">
          <a:off x="9639300" y="10490957"/>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154771</xdr:rowOff>
    </xdr:from>
    <xdr:to>
      <xdr:col>46</xdr:col>
      <xdr:colOff>38100</xdr:colOff>
      <xdr:row>61</xdr:row>
      <xdr:rowOff>84921</xdr:rowOff>
    </xdr:to>
    <xdr:sp macro="" textlink="">
      <xdr:nvSpPr>
        <xdr:cNvPr id="231" name="楕円 230"/>
        <xdr:cNvSpPr/>
      </xdr:nvSpPr>
      <xdr:spPr>
        <a:xfrm>
          <a:off x="8699500" y="104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33348</xdr:rowOff>
    </xdr:from>
    <xdr:to>
      <xdr:col>50</xdr:col>
      <xdr:colOff>114300</xdr:colOff>
      <xdr:row>61</xdr:row>
      <xdr:rowOff>34121</xdr:rowOff>
    </xdr:to>
    <xdr:cxnSp macro="">
      <xdr:nvCxnSpPr>
        <xdr:cNvPr id="232" name="直線コネクタ 231"/>
        <xdr:cNvCxnSpPr/>
      </xdr:nvCxnSpPr>
      <xdr:spPr>
        <a:xfrm flipV="1">
          <a:off x="8750300" y="10491798"/>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153879</xdr:rowOff>
    </xdr:from>
    <xdr:to>
      <xdr:col>41</xdr:col>
      <xdr:colOff>101600</xdr:colOff>
      <xdr:row>61</xdr:row>
      <xdr:rowOff>84029</xdr:rowOff>
    </xdr:to>
    <xdr:sp macro="" textlink="">
      <xdr:nvSpPr>
        <xdr:cNvPr id="233" name="楕円 232"/>
        <xdr:cNvSpPr/>
      </xdr:nvSpPr>
      <xdr:spPr>
        <a:xfrm>
          <a:off x="7810500" y="1044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33229</xdr:rowOff>
    </xdr:from>
    <xdr:to>
      <xdr:col>45</xdr:col>
      <xdr:colOff>177800</xdr:colOff>
      <xdr:row>61</xdr:row>
      <xdr:rowOff>34121</xdr:rowOff>
    </xdr:to>
    <xdr:cxnSp macro="">
      <xdr:nvCxnSpPr>
        <xdr:cNvPr id="234" name="直線コネクタ 233"/>
        <xdr:cNvCxnSpPr/>
      </xdr:nvCxnSpPr>
      <xdr:spPr>
        <a:xfrm>
          <a:off x="7861300" y="10491679"/>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151754</xdr:rowOff>
    </xdr:from>
    <xdr:ext cx="599010" cy="259045"/>
    <xdr:sp macro="" textlink="">
      <xdr:nvSpPr>
        <xdr:cNvPr id="235" name="n_1aveValue【橋りょう・トンネル】&#10;一人当たり有形固定資産（償却資産）額"/>
        <xdr:cNvSpPr txBox="1"/>
      </xdr:nvSpPr>
      <xdr:spPr>
        <a:xfrm>
          <a:off x="9327095" y="1009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159092</xdr:rowOff>
    </xdr:from>
    <xdr:ext cx="599010" cy="259045"/>
    <xdr:sp macro="" textlink="">
      <xdr:nvSpPr>
        <xdr:cNvPr id="236" name="n_2aveValue【橋りょう・トンネル】&#10;一人当たり有形固定資産（償却資産）額"/>
        <xdr:cNvSpPr txBox="1"/>
      </xdr:nvSpPr>
      <xdr:spPr>
        <a:xfrm>
          <a:off x="8450795" y="101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46159</xdr:rowOff>
    </xdr:from>
    <xdr:ext cx="599010" cy="259045"/>
    <xdr:sp macro="" textlink="">
      <xdr:nvSpPr>
        <xdr:cNvPr id="237" name="n_3aveValue【橋りょう・トンネル】&#10;一人当たり有形固定資産（償却資産）額"/>
        <xdr:cNvSpPr txBox="1"/>
      </xdr:nvSpPr>
      <xdr:spPr>
        <a:xfrm>
          <a:off x="75617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75275</xdr:rowOff>
    </xdr:from>
    <xdr:ext cx="599010" cy="259045"/>
    <xdr:sp macro="" textlink="">
      <xdr:nvSpPr>
        <xdr:cNvPr id="238" name="n_1mainValue【橋りょう・トンネル】&#10;一人当たり有形固定資産（償却資産）額"/>
        <xdr:cNvSpPr txBox="1"/>
      </xdr:nvSpPr>
      <xdr:spPr>
        <a:xfrm>
          <a:off x="9327095" y="105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76048</xdr:rowOff>
    </xdr:from>
    <xdr:ext cx="599010" cy="259045"/>
    <xdr:sp macro="" textlink="">
      <xdr:nvSpPr>
        <xdr:cNvPr id="239" name="n_2mainValue【橋りょう・トンネル】&#10;一人当たり有形固定資産（償却資産）額"/>
        <xdr:cNvSpPr txBox="1"/>
      </xdr:nvSpPr>
      <xdr:spPr>
        <a:xfrm>
          <a:off x="8450795" y="1053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75156</xdr:rowOff>
    </xdr:from>
    <xdr:ext cx="599010" cy="259045"/>
    <xdr:sp macro="" textlink="">
      <xdr:nvSpPr>
        <xdr:cNvPr id="240" name="n_3mainValue【橋りょう・トンネル】&#10;一人当たり有形固定資産（償却資産）額"/>
        <xdr:cNvSpPr txBox="1"/>
      </xdr:nvSpPr>
      <xdr:spPr>
        <a:xfrm>
          <a:off x="7561795" y="1053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60961</xdr:rowOff>
    </xdr:from>
    <xdr:to>
      <xdr:col>24</xdr:col>
      <xdr:colOff>62865</xdr:colOff>
      <xdr:row>85</xdr:row>
      <xdr:rowOff>68580</xdr:rowOff>
    </xdr:to>
    <xdr:cxnSp macro="">
      <xdr:nvCxnSpPr>
        <xdr:cNvPr id="265" name="直線コネクタ 264"/>
        <xdr:cNvCxnSpPr/>
      </xdr:nvCxnSpPr>
      <xdr:spPr>
        <a:xfrm flipV="1">
          <a:off x="4634865" y="1326261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66"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67" name="直線コネクタ 266"/>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7638</xdr:rowOff>
    </xdr:from>
    <xdr:ext cx="405111" cy="259045"/>
    <xdr:sp macro="" textlink="">
      <xdr:nvSpPr>
        <xdr:cNvPr id="268" name="【公営住宅】&#10;有形固定資産減価償却率最大値テキスト"/>
        <xdr:cNvSpPr txBox="1"/>
      </xdr:nvSpPr>
      <xdr:spPr>
        <a:xfrm>
          <a:off x="4673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60961</xdr:rowOff>
    </xdr:from>
    <xdr:to>
      <xdr:col>24</xdr:col>
      <xdr:colOff>152400</xdr:colOff>
      <xdr:row>77</xdr:row>
      <xdr:rowOff>60961</xdr:rowOff>
    </xdr:to>
    <xdr:cxnSp macro="">
      <xdr:nvCxnSpPr>
        <xdr:cNvPr id="269" name="直線コネクタ 268"/>
        <xdr:cNvCxnSpPr/>
      </xdr:nvCxnSpPr>
      <xdr:spPr>
        <a:xfrm>
          <a:off x="4546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63516</xdr:rowOff>
    </xdr:from>
    <xdr:ext cx="405111" cy="259045"/>
    <xdr:sp macro="" textlink="">
      <xdr:nvSpPr>
        <xdr:cNvPr id="270" name="【公営住宅】&#10;有形固定資産減価償却率平均値テキスト"/>
        <xdr:cNvSpPr txBox="1"/>
      </xdr:nvSpPr>
      <xdr:spPr>
        <a:xfrm>
          <a:off x="4673600" y="13608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71" name="フローチャート: 判断 270"/>
        <xdr:cNvSpPr/>
      </xdr:nvSpPr>
      <xdr:spPr>
        <a:xfrm>
          <a:off x="4584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113030</xdr:rowOff>
    </xdr:from>
    <xdr:to>
      <xdr:col>20</xdr:col>
      <xdr:colOff>38100</xdr:colOff>
      <xdr:row>81</xdr:row>
      <xdr:rowOff>43180</xdr:rowOff>
    </xdr:to>
    <xdr:sp macro="" textlink="">
      <xdr:nvSpPr>
        <xdr:cNvPr id="272" name="フローチャート: 判断 271"/>
        <xdr:cNvSpPr/>
      </xdr:nvSpPr>
      <xdr:spPr>
        <a:xfrm>
          <a:off x="3746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73" name="フローチャート: 判断 272"/>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82550</xdr:rowOff>
    </xdr:from>
    <xdr:to>
      <xdr:col>10</xdr:col>
      <xdr:colOff>165100</xdr:colOff>
      <xdr:row>81</xdr:row>
      <xdr:rowOff>12700</xdr:rowOff>
    </xdr:to>
    <xdr:sp macro="" textlink="">
      <xdr:nvSpPr>
        <xdr:cNvPr id="274" name="フローチャート: 判断 273"/>
        <xdr:cNvSpPr/>
      </xdr:nvSpPr>
      <xdr:spPr>
        <a:xfrm>
          <a:off x="196850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17780</xdr:rowOff>
    </xdr:from>
    <xdr:to>
      <xdr:col>24</xdr:col>
      <xdr:colOff>114300</xdr:colOff>
      <xdr:row>81</xdr:row>
      <xdr:rowOff>119380</xdr:rowOff>
    </xdr:to>
    <xdr:sp macro="" textlink="">
      <xdr:nvSpPr>
        <xdr:cNvPr id="280" name="楕円 279"/>
        <xdr:cNvSpPr/>
      </xdr:nvSpPr>
      <xdr:spPr>
        <a:xfrm>
          <a:off x="45847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167657</xdr:rowOff>
    </xdr:from>
    <xdr:ext cx="405111" cy="259045"/>
    <xdr:sp macro="" textlink="">
      <xdr:nvSpPr>
        <xdr:cNvPr id="281" name="【公営住宅】&#10;有形固定資産減価償却率該当値テキスト"/>
        <xdr:cNvSpPr txBox="1"/>
      </xdr:nvSpPr>
      <xdr:spPr>
        <a:xfrm>
          <a:off x="4673600"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282" name="楕円 281"/>
        <xdr:cNvSpPr/>
      </xdr:nvSpPr>
      <xdr:spPr>
        <a:xfrm>
          <a:off x="3746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68580</xdr:rowOff>
    </xdr:from>
    <xdr:to>
      <xdr:col>24</xdr:col>
      <xdr:colOff>63500</xdr:colOff>
      <xdr:row>82</xdr:row>
      <xdr:rowOff>49530</xdr:rowOff>
    </xdr:to>
    <xdr:cxnSp macro="">
      <xdr:nvCxnSpPr>
        <xdr:cNvPr id="283" name="直線コネクタ 282"/>
        <xdr:cNvCxnSpPr/>
      </xdr:nvCxnSpPr>
      <xdr:spPr>
        <a:xfrm flipV="1">
          <a:off x="3797300" y="1395603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284" name="楕円 283"/>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121920</xdr:rowOff>
    </xdr:to>
    <xdr:cxnSp macro="">
      <xdr:nvCxnSpPr>
        <xdr:cNvPr id="285" name="直線コネクタ 284"/>
        <xdr:cNvCxnSpPr/>
      </xdr:nvCxnSpPr>
      <xdr:spPr>
        <a:xfrm flipV="1">
          <a:off x="2908300" y="14108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86" name="楕円 285"/>
        <xdr:cNvSpPr/>
      </xdr:nvSpPr>
      <xdr:spPr>
        <a:xfrm>
          <a:off x="1968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163830</xdr:rowOff>
    </xdr:from>
    <xdr:to>
      <xdr:col>15</xdr:col>
      <xdr:colOff>50800</xdr:colOff>
      <xdr:row>82</xdr:row>
      <xdr:rowOff>121920</xdr:rowOff>
    </xdr:to>
    <xdr:cxnSp macro="">
      <xdr:nvCxnSpPr>
        <xdr:cNvPr id="287" name="直線コネクタ 286"/>
        <xdr:cNvCxnSpPr/>
      </xdr:nvCxnSpPr>
      <xdr:spPr>
        <a:xfrm>
          <a:off x="2019300" y="14051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59707</xdr:rowOff>
    </xdr:from>
    <xdr:ext cx="405111" cy="259045"/>
    <xdr:sp macro="" textlink="">
      <xdr:nvSpPr>
        <xdr:cNvPr id="288" name="n_1aveValue【公営住宅】&#10;有形固定資産減価償却率"/>
        <xdr:cNvSpPr txBox="1"/>
      </xdr:nvSpPr>
      <xdr:spPr>
        <a:xfrm>
          <a:off x="3582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89" name="n_2aveValue【公営住宅】&#10;有形固定資産減価償却率"/>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29227</xdr:rowOff>
    </xdr:from>
    <xdr:ext cx="405111" cy="259045"/>
    <xdr:sp macro="" textlink="">
      <xdr:nvSpPr>
        <xdr:cNvPr id="290" name="n_3aveValue【公営住宅】&#10;有形固定資産減価償却率"/>
        <xdr:cNvSpPr txBox="1"/>
      </xdr:nvSpPr>
      <xdr:spPr>
        <a:xfrm>
          <a:off x="1816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91457</xdr:rowOff>
    </xdr:from>
    <xdr:ext cx="405111" cy="259045"/>
    <xdr:sp macro="" textlink="">
      <xdr:nvSpPr>
        <xdr:cNvPr id="291" name="n_1mainValue【公営住宅】&#10;有形固定資産減価償却率"/>
        <xdr:cNvSpPr txBox="1"/>
      </xdr:nvSpPr>
      <xdr:spPr>
        <a:xfrm>
          <a:off x="3582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163847</xdr:rowOff>
    </xdr:from>
    <xdr:ext cx="405111" cy="259045"/>
    <xdr:sp macro="" textlink="">
      <xdr:nvSpPr>
        <xdr:cNvPr id="292" name="n_2mainValue【公営住宅】&#10;有形固定資産減価償却率"/>
        <xdr:cNvSpPr txBox="1"/>
      </xdr:nvSpPr>
      <xdr:spPr>
        <a:xfrm>
          <a:off x="2705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93" name="n_3mainValue【公営住宅】&#10;有形固定資産減価償却率"/>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4" name="テキスト ボックス 30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125730</xdr:rowOff>
    </xdr:to>
    <xdr:cxnSp macro="">
      <xdr:nvCxnSpPr>
        <xdr:cNvPr id="318" name="直線コネクタ 317"/>
        <xdr:cNvCxnSpPr/>
      </xdr:nvCxnSpPr>
      <xdr:spPr>
        <a:xfrm flipV="1">
          <a:off x="10476865" y="1339977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129557</xdr:rowOff>
    </xdr:from>
    <xdr:ext cx="469744" cy="259045"/>
    <xdr:sp macro="" textlink="">
      <xdr:nvSpPr>
        <xdr:cNvPr id="319" name="【公営住宅】&#10;一人当たり面積最小値テキスト"/>
        <xdr:cNvSpPr txBox="1"/>
      </xdr:nvSpPr>
      <xdr:spPr>
        <a:xfrm>
          <a:off x="10515600"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125730</xdr:rowOff>
    </xdr:from>
    <xdr:to>
      <xdr:col>55</xdr:col>
      <xdr:colOff>88900</xdr:colOff>
      <xdr:row>86</xdr:row>
      <xdr:rowOff>125730</xdr:rowOff>
    </xdr:to>
    <xdr:cxnSp macro="">
      <xdr:nvCxnSpPr>
        <xdr:cNvPr id="320" name="直線コネクタ 319"/>
        <xdr:cNvCxnSpPr/>
      </xdr:nvCxnSpPr>
      <xdr:spPr>
        <a:xfrm>
          <a:off x="10388600" y="1487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21" name="【公営住宅】&#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22" name="直線コネクタ 321"/>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134002</xdr:rowOff>
    </xdr:from>
    <xdr:ext cx="469744" cy="259045"/>
    <xdr:sp macro="" textlink="">
      <xdr:nvSpPr>
        <xdr:cNvPr id="323" name="【公営住宅】&#10;一人当たり面積平均値テキスト"/>
        <xdr:cNvSpPr txBox="1"/>
      </xdr:nvSpPr>
      <xdr:spPr>
        <a:xfrm>
          <a:off x="10515600" y="14021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24" name="フローチャート: 判断 323"/>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114936</xdr:rowOff>
    </xdr:from>
    <xdr:to>
      <xdr:col>50</xdr:col>
      <xdr:colOff>165100</xdr:colOff>
      <xdr:row>83</xdr:row>
      <xdr:rowOff>45086</xdr:rowOff>
    </xdr:to>
    <xdr:sp macro="" textlink="">
      <xdr:nvSpPr>
        <xdr:cNvPr id="325" name="フローチャート: 判断 324"/>
        <xdr:cNvSpPr/>
      </xdr:nvSpPr>
      <xdr:spPr>
        <a:xfrm>
          <a:off x="9588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33020</xdr:rowOff>
    </xdr:from>
    <xdr:to>
      <xdr:col>46</xdr:col>
      <xdr:colOff>38100</xdr:colOff>
      <xdr:row>80</xdr:row>
      <xdr:rowOff>134620</xdr:rowOff>
    </xdr:to>
    <xdr:sp macro="" textlink="">
      <xdr:nvSpPr>
        <xdr:cNvPr id="326" name="フローチャート: 判断 325"/>
        <xdr:cNvSpPr/>
      </xdr:nvSpPr>
      <xdr:spPr>
        <a:xfrm>
          <a:off x="8699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80645</xdr:rowOff>
    </xdr:from>
    <xdr:to>
      <xdr:col>41</xdr:col>
      <xdr:colOff>101600</xdr:colOff>
      <xdr:row>83</xdr:row>
      <xdr:rowOff>10795</xdr:rowOff>
    </xdr:to>
    <xdr:sp macro="" textlink="">
      <xdr:nvSpPr>
        <xdr:cNvPr id="327" name="フローチャート: 判断 326"/>
        <xdr:cNvSpPr/>
      </xdr:nvSpPr>
      <xdr:spPr>
        <a:xfrm>
          <a:off x="7810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33" name="楕円 332"/>
        <xdr:cNvSpPr/>
      </xdr:nvSpPr>
      <xdr:spPr>
        <a:xfrm>
          <a:off x="10426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91457</xdr:rowOff>
    </xdr:from>
    <xdr:ext cx="469744" cy="259045"/>
    <xdr:sp macro="" textlink="">
      <xdr:nvSpPr>
        <xdr:cNvPr id="334" name="【公営住宅】&#10;一人当たり面積該当値テキスト"/>
        <xdr:cNvSpPr txBox="1"/>
      </xdr:nvSpPr>
      <xdr:spPr>
        <a:xfrm>
          <a:off x="105156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114936</xdr:rowOff>
    </xdr:from>
    <xdr:to>
      <xdr:col>50</xdr:col>
      <xdr:colOff>165100</xdr:colOff>
      <xdr:row>84</xdr:row>
      <xdr:rowOff>45086</xdr:rowOff>
    </xdr:to>
    <xdr:sp macro="" textlink="">
      <xdr:nvSpPr>
        <xdr:cNvPr id="335" name="楕円 334"/>
        <xdr:cNvSpPr/>
      </xdr:nvSpPr>
      <xdr:spPr>
        <a:xfrm>
          <a:off x="9588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163830</xdr:rowOff>
    </xdr:from>
    <xdr:to>
      <xdr:col>55</xdr:col>
      <xdr:colOff>0</xdr:colOff>
      <xdr:row>83</xdr:row>
      <xdr:rowOff>165736</xdr:rowOff>
    </xdr:to>
    <xdr:cxnSp macro="">
      <xdr:nvCxnSpPr>
        <xdr:cNvPr id="336" name="直線コネクタ 335"/>
        <xdr:cNvCxnSpPr/>
      </xdr:nvCxnSpPr>
      <xdr:spPr>
        <a:xfrm flipV="1">
          <a:off x="9639300" y="143941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37" name="楕円 336"/>
        <xdr:cNvSpPr/>
      </xdr:nvSpPr>
      <xdr:spPr>
        <a:xfrm>
          <a:off x="8699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165736</xdr:rowOff>
    </xdr:from>
    <xdr:to>
      <xdr:col>50</xdr:col>
      <xdr:colOff>114300</xdr:colOff>
      <xdr:row>83</xdr:row>
      <xdr:rowOff>167639</xdr:rowOff>
    </xdr:to>
    <xdr:cxnSp macro="">
      <xdr:nvCxnSpPr>
        <xdr:cNvPr id="338" name="直線コネクタ 337"/>
        <xdr:cNvCxnSpPr/>
      </xdr:nvCxnSpPr>
      <xdr:spPr>
        <a:xfrm flipV="1">
          <a:off x="8750300" y="143960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82550</xdr:rowOff>
    </xdr:from>
    <xdr:to>
      <xdr:col>41</xdr:col>
      <xdr:colOff>101600</xdr:colOff>
      <xdr:row>84</xdr:row>
      <xdr:rowOff>12700</xdr:rowOff>
    </xdr:to>
    <xdr:sp macro="" textlink="">
      <xdr:nvSpPr>
        <xdr:cNvPr id="339" name="楕円 338"/>
        <xdr:cNvSpPr/>
      </xdr:nvSpPr>
      <xdr:spPr>
        <a:xfrm>
          <a:off x="7810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133350</xdr:rowOff>
    </xdr:from>
    <xdr:to>
      <xdr:col>45</xdr:col>
      <xdr:colOff>177800</xdr:colOff>
      <xdr:row>83</xdr:row>
      <xdr:rowOff>167639</xdr:rowOff>
    </xdr:to>
    <xdr:cxnSp macro="">
      <xdr:nvCxnSpPr>
        <xdr:cNvPr id="340" name="直線コネクタ 339"/>
        <xdr:cNvCxnSpPr/>
      </xdr:nvCxnSpPr>
      <xdr:spPr>
        <a:xfrm>
          <a:off x="7861300" y="143637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61613</xdr:rowOff>
    </xdr:from>
    <xdr:ext cx="469744" cy="259045"/>
    <xdr:sp macro="" textlink="">
      <xdr:nvSpPr>
        <xdr:cNvPr id="341" name="n_1aveValue【公営住宅】&#10;一人当たり面積"/>
        <xdr:cNvSpPr txBox="1"/>
      </xdr:nvSpPr>
      <xdr:spPr>
        <a:xfrm>
          <a:off x="9391727" y="139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151147</xdr:rowOff>
    </xdr:from>
    <xdr:ext cx="469744" cy="259045"/>
    <xdr:sp macro="" textlink="">
      <xdr:nvSpPr>
        <xdr:cNvPr id="342" name="n_2aveValue【公営住宅】&#10;一人当たり面積"/>
        <xdr:cNvSpPr txBox="1"/>
      </xdr:nvSpPr>
      <xdr:spPr>
        <a:xfrm>
          <a:off x="8515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27322</xdr:rowOff>
    </xdr:from>
    <xdr:ext cx="469744" cy="259045"/>
    <xdr:sp macro="" textlink="">
      <xdr:nvSpPr>
        <xdr:cNvPr id="343" name="n_3aveValue【公営住宅】&#10;一人当たり面積"/>
        <xdr:cNvSpPr txBox="1"/>
      </xdr:nvSpPr>
      <xdr:spPr>
        <a:xfrm>
          <a:off x="7626427" y="1391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36213</xdr:rowOff>
    </xdr:from>
    <xdr:ext cx="469744" cy="259045"/>
    <xdr:sp macro="" textlink="">
      <xdr:nvSpPr>
        <xdr:cNvPr id="344" name="n_1mainValue【公営住宅】&#10;一人当たり面積"/>
        <xdr:cNvSpPr txBox="1"/>
      </xdr:nvSpPr>
      <xdr:spPr>
        <a:xfrm>
          <a:off x="9391727" y="1443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38116</xdr:rowOff>
    </xdr:from>
    <xdr:ext cx="469744" cy="259045"/>
    <xdr:sp macro="" textlink="">
      <xdr:nvSpPr>
        <xdr:cNvPr id="345" name="n_2mainValue【公営住宅】&#10;一人当たり面積"/>
        <xdr:cNvSpPr txBox="1"/>
      </xdr:nvSpPr>
      <xdr:spPr>
        <a:xfrm>
          <a:off x="8515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3827</xdr:rowOff>
    </xdr:from>
    <xdr:ext cx="469744" cy="259045"/>
    <xdr:sp macro="" textlink="">
      <xdr:nvSpPr>
        <xdr:cNvPr id="346" name="n_3mainValue【公営住宅】&#10;一人当たり面積"/>
        <xdr:cNvSpPr txBox="1"/>
      </xdr:nvSpPr>
      <xdr:spPr>
        <a:xfrm>
          <a:off x="7626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3" name="テキスト ボックス 3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5" name="テキスト ボックス 37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3" name="テキスト ボックス 38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139065</xdr:rowOff>
    </xdr:from>
    <xdr:to>
      <xdr:col>85</xdr:col>
      <xdr:colOff>126364</xdr:colOff>
      <xdr:row>40</xdr:row>
      <xdr:rowOff>165735</xdr:rowOff>
    </xdr:to>
    <xdr:cxnSp macro="">
      <xdr:nvCxnSpPr>
        <xdr:cNvPr id="387" name="直線コネクタ 386"/>
        <xdr:cNvCxnSpPr/>
      </xdr:nvCxnSpPr>
      <xdr:spPr>
        <a:xfrm flipV="1">
          <a:off x="16318864" y="5968365"/>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169562</xdr:rowOff>
    </xdr:from>
    <xdr:ext cx="405111" cy="259045"/>
    <xdr:sp macro="" textlink="">
      <xdr:nvSpPr>
        <xdr:cNvPr id="388" name="【認定こども園・幼稚園・保育所】&#10;有形固定資産減価償却率最小値テキスト"/>
        <xdr:cNvSpPr txBox="1"/>
      </xdr:nvSpPr>
      <xdr:spPr>
        <a:xfrm>
          <a:off x="16357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165735</xdr:rowOff>
    </xdr:from>
    <xdr:to>
      <xdr:col>86</xdr:col>
      <xdr:colOff>25400</xdr:colOff>
      <xdr:row>40</xdr:row>
      <xdr:rowOff>165735</xdr:rowOff>
    </xdr:to>
    <xdr:cxnSp macro="">
      <xdr:nvCxnSpPr>
        <xdr:cNvPr id="389" name="直線コネクタ 388"/>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85742</xdr:rowOff>
    </xdr:from>
    <xdr:ext cx="405111" cy="259045"/>
    <xdr:sp macro="" textlink="">
      <xdr:nvSpPr>
        <xdr:cNvPr id="390" name="【認定こども園・幼稚園・保育所】&#10;有形固定資産減価償却率最大値テキスト"/>
        <xdr:cNvSpPr txBox="1"/>
      </xdr:nvSpPr>
      <xdr:spPr>
        <a:xfrm>
          <a:off x="16357600" y="574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139065</xdr:rowOff>
    </xdr:from>
    <xdr:to>
      <xdr:col>86</xdr:col>
      <xdr:colOff>25400</xdr:colOff>
      <xdr:row>34</xdr:row>
      <xdr:rowOff>139065</xdr:rowOff>
    </xdr:to>
    <xdr:cxnSp macro="">
      <xdr:nvCxnSpPr>
        <xdr:cNvPr id="391" name="直線コネクタ 390"/>
        <xdr:cNvCxnSpPr/>
      </xdr:nvCxnSpPr>
      <xdr:spPr>
        <a:xfrm>
          <a:off x="16230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74312</xdr:rowOff>
    </xdr:from>
    <xdr:ext cx="405111" cy="259045"/>
    <xdr:sp macro="" textlink="">
      <xdr:nvSpPr>
        <xdr:cNvPr id="392" name="【認定こども園・幼稚園・保育所】&#10;有形固定資産減価償却率平均値テキスト"/>
        <xdr:cNvSpPr txBox="1"/>
      </xdr:nvSpPr>
      <xdr:spPr>
        <a:xfrm>
          <a:off x="16357600" y="6589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393" name="フローチャート: 判断 392"/>
        <xdr:cNvSpPr/>
      </xdr:nvSpPr>
      <xdr:spPr>
        <a:xfrm>
          <a:off x="162687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160655</xdr:rowOff>
    </xdr:from>
    <xdr:to>
      <xdr:col>81</xdr:col>
      <xdr:colOff>101600</xdr:colOff>
      <xdr:row>38</xdr:row>
      <xdr:rowOff>90805</xdr:rowOff>
    </xdr:to>
    <xdr:sp macro="" textlink="">
      <xdr:nvSpPr>
        <xdr:cNvPr id="394" name="フローチャート: 判断 393"/>
        <xdr:cNvSpPr/>
      </xdr:nvSpPr>
      <xdr:spPr>
        <a:xfrm>
          <a:off x="15430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95" name="フローチャート: 判断 394"/>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80645</xdr:rowOff>
    </xdr:from>
    <xdr:to>
      <xdr:col>72</xdr:col>
      <xdr:colOff>38100</xdr:colOff>
      <xdr:row>39</xdr:row>
      <xdr:rowOff>10795</xdr:rowOff>
    </xdr:to>
    <xdr:sp macro="" textlink="">
      <xdr:nvSpPr>
        <xdr:cNvPr id="396" name="フローチャート: 判断 395"/>
        <xdr:cNvSpPr/>
      </xdr:nvSpPr>
      <xdr:spPr>
        <a:xfrm>
          <a:off x="13652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126365</xdr:rowOff>
    </xdr:from>
    <xdr:to>
      <xdr:col>85</xdr:col>
      <xdr:colOff>177800</xdr:colOff>
      <xdr:row>36</xdr:row>
      <xdr:rowOff>56515</xdr:rowOff>
    </xdr:to>
    <xdr:sp macro="" textlink="">
      <xdr:nvSpPr>
        <xdr:cNvPr id="402" name="楕円 401"/>
        <xdr:cNvSpPr/>
      </xdr:nvSpPr>
      <xdr:spPr>
        <a:xfrm>
          <a:off x="162687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149242</xdr:rowOff>
    </xdr:from>
    <xdr:ext cx="405111" cy="259045"/>
    <xdr:sp macro="" textlink="">
      <xdr:nvSpPr>
        <xdr:cNvPr id="403" name="【認定こども園・幼稚園・保育所】&#10;有形固定資産減価償却率該当値テキスト"/>
        <xdr:cNvSpPr txBox="1"/>
      </xdr:nvSpPr>
      <xdr:spPr>
        <a:xfrm>
          <a:off x="16357600"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78740</xdr:rowOff>
    </xdr:from>
    <xdr:to>
      <xdr:col>81</xdr:col>
      <xdr:colOff>101600</xdr:colOff>
      <xdr:row>37</xdr:row>
      <xdr:rowOff>8890</xdr:rowOff>
    </xdr:to>
    <xdr:sp macro="" textlink="">
      <xdr:nvSpPr>
        <xdr:cNvPr id="404" name="楕円 403"/>
        <xdr:cNvSpPr/>
      </xdr:nvSpPr>
      <xdr:spPr>
        <a:xfrm>
          <a:off x="15430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5715</xdr:rowOff>
    </xdr:from>
    <xdr:to>
      <xdr:col>85</xdr:col>
      <xdr:colOff>127000</xdr:colOff>
      <xdr:row>36</xdr:row>
      <xdr:rowOff>129540</xdr:rowOff>
    </xdr:to>
    <xdr:cxnSp macro="">
      <xdr:nvCxnSpPr>
        <xdr:cNvPr id="405" name="直線コネクタ 404"/>
        <xdr:cNvCxnSpPr/>
      </xdr:nvCxnSpPr>
      <xdr:spPr>
        <a:xfrm flipV="1">
          <a:off x="15481300" y="617791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06" name="楕円 405"/>
        <xdr:cNvSpPr/>
      </xdr:nvSpPr>
      <xdr:spPr>
        <a:xfrm>
          <a:off x="14541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129540</xdr:rowOff>
    </xdr:from>
    <xdr:to>
      <xdr:col>81</xdr:col>
      <xdr:colOff>50800</xdr:colOff>
      <xdr:row>37</xdr:row>
      <xdr:rowOff>20955</xdr:rowOff>
    </xdr:to>
    <xdr:cxnSp macro="">
      <xdr:nvCxnSpPr>
        <xdr:cNvPr id="407" name="直線コネクタ 406"/>
        <xdr:cNvCxnSpPr/>
      </xdr:nvCxnSpPr>
      <xdr:spPr>
        <a:xfrm flipV="1">
          <a:off x="14592300" y="63017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130175</xdr:rowOff>
    </xdr:from>
    <xdr:to>
      <xdr:col>72</xdr:col>
      <xdr:colOff>38100</xdr:colOff>
      <xdr:row>37</xdr:row>
      <xdr:rowOff>60325</xdr:rowOff>
    </xdr:to>
    <xdr:sp macro="" textlink="">
      <xdr:nvSpPr>
        <xdr:cNvPr id="408" name="楕円 407"/>
        <xdr:cNvSpPr/>
      </xdr:nvSpPr>
      <xdr:spPr>
        <a:xfrm>
          <a:off x="13652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9525</xdr:rowOff>
    </xdr:from>
    <xdr:to>
      <xdr:col>76</xdr:col>
      <xdr:colOff>114300</xdr:colOff>
      <xdr:row>37</xdr:row>
      <xdr:rowOff>20955</xdr:rowOff>
    </xdr:to>
    <xdr:cxnSp macro="">
      <xdr:nvCxnSpPr>
        <xdr:cNvPr id="409" name="直線コネクタ 408"/>
        <xdr:cNvCxnSpPr/>
      </xdr:nvCxnSpPr>
      <xdr:spPr>
        <a:xfrm>
          <a:off x="13703300" y="63531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81932</xdr:rowOff>
    </xdr:from>
    <xdr:ext cx="405111" cy="259045"/>
    <xdr:sp macro="" textlink="">
      <xdr:nvSpPr>
        <xdr:cNvPr id="410" name="n_1aveValue【認定こども園・幼稚園・保育所】&#10;有形固定資産減価償却率"/>
        <xdr:cNvSpPr txBox="1"/>
      </xdr:nvSpPr>
      <xdr:spPr>
        <a:xfrm>
          <a:off x="15266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74312</xdr:rowOff>
    </xdr:from>
    <xdr:ext cx="405111" cy="259045"/>
    <xdr:sp macro="" textlink="">
      <xdr:nvSpPr>
        <xdr:cNvPr id="411" name="n_2aveValue【認定こども園・幼稚園・保育所】&#10;有形固定資産減価償却率"/>
        <xdr:cNvSpPr txBox="1"/>
      </xdr:nvSpPr>
      <xdr:spPr>
        <a:xfrm>
          <a:off x="14389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1922</xdr:rowOff>
    </xdr:from>
    <xdr:ext cx="405111" cy="259045"/>
    <xdr:sp macro="" textlink="">
      <xdr:nvSpPr>
        <xdr:cNvPr id="412" name="n_3aveValue【認定こども園・幼稚園・保育所】&#10;有形固定資産減価償却率"/>
        <xdr:cNvSpPr txBox="1"/>
      </xdr:nvSpPr>
      <xdr:spPr>
        <a:xfrm>
          <a:off x="13500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25417</xdr:rowOff>
    </xdr:from>
    <xdr:ext cx="405111" cy="259045"/>
    <xdr:sp macro="" textlink="">
      <xdr:nvSpPr>
        <xdr:cNvPr id="413" name="n_1mainValue【認定こども園・幼稚園・保育所】&#10;有形固定資産減価償却率"/>
        <xdr:cNvSpPr txBox="1"/>
      </xdr:nvSpPr>
      <xdr:spPr>
        <a:xfrm>
          <a:off x="152660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14" name="n_2mainValue【認定こども園・幼稚園・保育所】&#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76852</xdr:rowOff>
    </xdr:from>
    <xdr:ext cx="405111" cy="259045"/>
    <xdr:sp macro="" textlink="">
      <xdr:nvSpPr>
        <xdr:cNvPr id="415" name="n_3mainValue【認定こども園・幼稚園・保育所】&#10;有形固定資産減価償却率"/>
        <xdr:cNvSpPr txBox="1"/>
      </xdr:nvSpPr>
      <xdr:spPr>
        <a:xfrm>
          <a:off x="13500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6" name="直線コネクタ 4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7" name="テキスト ボックス 4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8" name="直線コネクタ 4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9" name="テキスト ボックス 4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0" name="直線コネクタ 4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1" name="テキスト ボックス 4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2" name="直線コネクタ 4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3" name="テキスト ボックス 4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4" name="直線コネクタ 4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5" name="テキスト ボックス 4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160020</xdr:rowOff>
    </xdr:from>
    <xdr:to>
      <xdr:col>116</xdr:col>
      <xdr:colOff>62864</xdr:colOff>
      <xdr:row>41</xdr:row>
      <xdr:rowOff>49530</xdr:rowOff>
    </xdr:to>
    <xdr:cxnSp macro="">
      <xdr:nvCxnSpPr>
        <xdr:cNvPr id="439" name="直線コネクタ 438"/>
        <xdr:cNvCxnSpPr/>
      </xdr:nvCxnSpPr>
      <xdr:spPr>
        <a:xfrm flipV="1">
          <a:off x="22160864" y="5646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53357</xdr:rowOff>
    </xdr:from>
    <xdr:ext cx="469744" cy="259045"/>
    <xdr:sp macro="" textlink="">
      <xdr:nvSpPr>
        <xdr:cNvPr id="440" name="【認定こども園・幼稚園・保育所】&#10;一人当たり面積最小値テキスト"/>
        <xdr:cNvSpPr txBox="1"/>
      </xdr:nvSpPr>
      <xdr:spPr>
        <a:xfrm>
          <a:off x="221996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49530</xdr:rowOff>
    </xdr:from>
    <xdr:to>
      <xdr:col>116</xdr:col>
      <xdr:colOff>152400</xdr:colOff>
      <xdr:row>41</xdr:row>
      <xdr:rowOff>49530</xdr:rowOff>
    </xdr:to>
    <xdr:cxnSp macro="">
      <xdr:nvCxnSpPr>
        <xdr:cNvPr id="441" name="直線コネクタ 440"/>
        <xdr:cNvCxnSpPr/>
      </xdr:nvCxnSpPr>
      <xdr:spPr>
        <a:xfrm>
          <a:off x="22072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106697</xdr:rowOff>
    </xdr:from>
    <xdr:ext cx="469744" cy="259045"/>
    <xdr:sp macro="" textlink="">
      <xdr:nvSpPr>
        <xdr:cNvPr id="442" name="【認定こども園・幼稚園・保育所】&#10;一人当たり面積最大値テキスト"/>
        <xdr:cNvSpPr txBox="1"/>
      </xdr:nvSpPr>
      <xdr:spPr>
        <a:xfrm>
          <a:off x="2219960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160020</xdr:rowOff>
    </xdr:from>
    <xdr:to>
      <xdr:col>116</xdr:col>
      <xdr:colOff>152400</xdr:colOff>
      <xdr:row>32</xdr:row>
      <xdr:rowOff>160020</xdr:rowOff>
    </xdr:to>
    <xdr:cxnSp macro="">
      <xdr:nvCxnSpPr>
        <xdr:cNvPr id="443" name="直線コネクタ 442"/>
        <xdr:cNvCxnSpPr/>
      </xdr:nvCxnSpPr>
      <xdr:spPr>
        <a:xfrm>
          <a:off x="22072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170197</xdr:rowOff>
    </xdr:from>
    <xdr:ext cx="469744" cy="259045"/>
    <xdr:sp macro="" textlink="">
      <xdr:nvSpPr>
        <xdr:cNvPr id="444" name="【認定こども園・幼稚園・保育所】&#10;一人当たり面積平均値テキスト"/>
        <xdr:cNvSpPr txBox="1"/>
      </xdr:nvSpPr>
      <xdr:spPr>
        <a:xfrm>
          <a:off x="22199600" y="6342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147320</xdr:rowOff>
    </xdr:from>
    <xdr:to>
      <xdr:col>116</xdr:col>
      <xdr:colOff>114300</xdr:colOff>
      <xdr:row>38</xdr:row>
      <xdr:rowOff>77470</xdr:rowOff>
    </xdr:to>
    <xdr:sp macro="" textlink="">
      <xdr:nvSpPr>
        <xdr:cNvPr id="445" name="フローチャート: 判断 444"/>
        <xdr:cNvSpPr/>
      </xdr:nvSpPr>
      <xdr:spPr>
        <a:xfrm>
          <a:off x="22110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40640</xdr:rowOff>
    </xdr:from>
    <xdr:to>
      <xdr:col>112</xdr:col>
      <xdr:colOff>38100</xdr:colOff>
      <xdr:row>38</xdr:row>
      <xdr:rowOff>142240</xdr:rowOff>
    </xdr:to>
    <xdr:sp macro="" textlink="">
      <xdr:nvSpPr>
        <xdr:cNvPr id="446" name="フローチャート: 判断 445"/>
        <xdr:cNvSpPr/>
      </xdr:nvSpPr>
      <xdr:spPr>
        <a:xfrm>
          <a:off x="2127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447" name="フローチャート: 判断 446"/>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448" name="フローチャート: 判断 447"/>
        <xdr:cNvSpPr/>
      </xdr:nvSpPr>
      <xdr:spPr>
        <a:xfrm>
          <a:off x="19494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170180</xdr:rowOff>
    </xdr:from>
    <xdr:to>
      <xdr:col>116</xdr:col>
      <xdr:colOff>114300</xdr:colOff>
      <xdr:row>41</xdr:row>
      <xdr:rowOff>100330</xdr:rowOff>
    </xdr:to>
    <xdr:sp macro="" textlink="">
      <xdr:nvSpPr>
        <xdr:cNvPr id="454" name="楕円 453"/>
        <xdr:cNvSpPr/>
      </xdr:nvSpPr>
      <xdr:spPr>
        <a:xfrm>
          <a:off x="221107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85107</xdr:rowOff>
    </xdr:from>
    <xdr:ext cx="469744" cy="259045"/>
    <xdr:sp macro="" textlink="">
      <xdr:nvSpPr>
        <xdr:cNvPr id="455" name="【認定こども園・幼稚園・保育所】&#10;一人当たり面積該当値テキスト"/>
        <xdr:cNvSpPr txBox="1"/>
      </xdr:nvSpPr>
      <xdr:spPr>
        <a:xfrm>
          <a:off x="22199600" y="694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170180</xdr:rowOff>
    </xdr:from>
    <xdr:to>
      <xdr:col>112</xdr:col>
      <xdr:colOff>38100</xdr:colOff>
      <xdr:row>41</xdr:row>
      <xdr:rowOff>100330</xdr:rowOff>
    </xdr:to>
    <xdr:sp macro="" textlink="">
      <xdr:nvSpPr>
        <xdr:cNvPr id="456" name="楕円 455"/>
        <xdr:cNvSpPr/>
      </xdr:nvSpPr>
      <xdr:spPr>
        <a:xfrm>
          <a:off x="21272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49530</xdr:rowOff>
    </xdr:from>
    <xdr:to>
      <xdr:col>116</xdr:col>
      <xdr:colOff>63500</xdr:colOff>
      <xdr:row>41</xdr:row>
      <xdr:rowOff>49530</xdr:rowOff>
    </xdr:to>
    <xdr:cxnSp macro="">
      <xdr:nvCxnSpPr>
        <xdr:cNvPr id="457" name="直線コネクタ 456"/>
        <xdr:cNvCxnSpPr/>
      </xdr:nvCxnSpPr>
      <xdr:spPr>
        <a:xfrm>
          <a:off x="21323300" y="707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170180</xdr:rowOff>
    </xdr:from>
    <xdr:to>
      <xdr:col>107</xdr:col>
      <xdr:colOff>101600</xdr:colOff>
      <xdr:row>41</xdr:row>
      <xdr:rowOff>100330</xdr:rowOff>
    </xdr:to>
    <xdr:sp macro="" textlink="">
      <xdr:nvSpPr>
        <xdr:cNvPr id="458" name="楕円 457"/>
        <xdr:cNvSpPr/>
      </xdr:nvSpPr>
      <xdr:spPr>
        <a:xfrm>
          <a:off x="20383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49530</xdr:rowOff>
    </xdr:from>
    <xdr:to>
      <xdr:col>111</xdr:col>
      <xdr:colOff>177800</xdr:colOff>
      <xdr:row>41</xdr:row>
      <xdr:rowOff>49530</xdr:rowOff>
    </xdr:to>
    <xdr:cxnSp macro="">
      <xdr:nvCxnSpPr>
        <xdr:cNvPr id="459" name="直線コネクタ 458"/>
        <xdr:cNvCxnSpPr/>
      </xdr:nvCxnSpPr>
      <xdr:spPr>
        <a:xfrm>
          <a:off x="20434300" y="707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36830</xdr:rowOff>
    </xdr:from>
    <xdr:to>
      <xdr:col>102</xdr:col>
      <xdr:colOff>165100</xdr:colOff>
      <xdr:row>41</xdr:row>
      <xdr:rowOff>138430</xdr:rowOff>
    </xdr:to>
    <xdr:sp macro="" textlink="">
      <xdr:nvSpPr>
        <xdr:cNvPr id="460" name="楕円 459"/>
        <xdr:cNvSpPr/>
      </xdr:nvSpPr>
      <xdr:spPr>
        <a:xfrm>
          <a:off x="19494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49530</xdr:rowOff>
    </xdr:from>
    <xdr:to>
      <xdr:col>107</xdr:col>
      <xdr:colOff>50800</xdr:colOff>
      <xdr:row>41</xdr:row>
      <xdr:rowOff>87630</xdr:rowOff>
    </xdr:to>
    <xdr:cxnSp macro="">
      <xdr:nvCxnSpPr>
        <xdr:cNvPr id="461" name="直線コネクタ 460"/>
        <xdr:cNvCxnSpPr/>
      </xdr:nvCxnSpPr>
      <xdr:spPr>
        <a:xfrm flipV="1">
          <a:off x="19545300" y="7078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158767</xdr:rowOff>
    </xdr:from>
    <xdr:ext cx="469744" cy="259045"/>
    <xdr:sp macro="" textlink="">
      <xdr:nvSpPr>
        <xdr:cNvPr id="462" name="n_1aveValue【認定こども園・幼稚園・保育所】&#10;一人当たり面積"/>
        <xdr:cNvSpPr txBox="1"/>
      </xdr:nvSpPr>
      <xdr:spPr>
        <a:xfrm>
          <a:off x="210757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463" name="n_2aveValue【認定こども園・幼稚園・保育所】&#10;一人当たり面積"/>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78757</xdr:rowOff>
    </xdr:from>
    <xdr:ext cx="469744" cy="259045"/>
    <xdr:sp macro="" textlink="">
      <xdr:nvSpPr>
        <xdr:cNvPr id="464" name="n_3aveValue【認定こども園・幼稚園・保育所】&#10;一人当たり面積"/>
        <xdr:cNvSpPr txBox="1"/>
      </xdr:nvSpPr>
      <xdr:spPr>
        <a:xfrm>
          <a:off x="19310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91457</xdr:rowOff>
    </xdr:from>
    <xdr:ext cx="469744" cy="259045"/>
    <xdr:sp macro="" textlink="">
      <xdr:nvSpPr>
        <xdr:cNvPr id="465" name="n_1mainValue【認定こども園・幼稚園・保育所】&#10;一人当たり面積"/>
        <xdr:cNvSpPr txBox="1"/>
      </xdr:nvSpPr>
      <xdr:spPr>
        <a:xfrm>
          <a:off x="210757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91457</xdr:rowOff>
    </xdr:from>
    <xdr:ext cx="469744" cy="259045"/>
    <xdr:sp macro="" textlink="">
      <xdr:nvSpPr>
        <xdr:cNvPr id="466" name="n_2mainValue【認定こども園・幼稚園・保育所】&#10;一人当たり面積"/>
        <xdr:cNvSpPr txBox="1"/>
      </xdr:nvSpPr>
      <xdr:spPr>
        <a:xfrm>
          <a:off x="20199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129557</xdr:rowOff>
    </xdr:from>
    <xdr:ext cx="469744" cy="259045"/>
    <xdr:sp macro="" textlink="">
      <xdr:nvSpPr>
        <xdr:cNvPr id="467" name="n_3mainValue【認定こども園・幼稚園・保育所】&#10;一人当たり面積"/>
        <xdr:cNvSpPr txBox="1"/>
      </xdr:nvSpPr>
      <xdr:spPr>
        <a:xfrm>
          <a:off x="19310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8" name="テキスト ボックス 48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0" name="テキスト ボックス 48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57150</xdr:rowOff>
    </xdr:to>
    <xdr:cxnSp macro="">
      <xdr:nvCxnSpPr>
        <xdr:cNvPr id="492" name="直線コネクタ 491"/>
        <xdr:cNvCxnSpPr/>
      </xdr:nvCxnSpPr>
      <xdr:spPr>
        <a:xfrm flipV="1">
          <a:off x="16318864" y="95173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93" name="【学校施設】&#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94" name="直線コネクタ 493"/>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9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96" name="直線コネクタ 49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497"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498" name="フローチャート: 判断 497"/>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99" name="フローチャート: 判断 498"/>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128270</xdr:rowOff>
    </xdr:from>
    <xdr:to>
      <xdr:col>76</xdr:col>
      <xdr:colOff>165100</xdr:colOff>
      <xdr:row>60</xdr:row>
      <xdr:rowOff>58420</xdr:rowOff>
    </xdr:to>
    <xdr:sp macro="" textlink="">
      <xdr:nvSpPr>
        <xdr:cNvPr id="500" name="フローチャート: 判断 499"/>
        <xdr:cNvSpPr/>
      </xdr:nvSpPr>
      <xdr:spPr>
        <a:xfrm>
          <a:off x="14541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124460</xdr:rowOff>
    </xdr:from>
    <xdr:to>
      <xdr:col>72</xdr:col>
      <xdr:colOff>38100</xdr:colOff>
      <xdr:row>61</xdr:row>
      <xdr:rowOff>54610</xdr:rowOff>
    </xdr:to>
    <xdr:sp macro="" textlink="">
      <xdr:nvSpPr>
        <xdr:cNvPr id="501" name="フローチャート: 判断 500"/>
        <xdr:cNvSpPr/>
      </xdr:nvSpPr>
      <xdr:spPr>
        <a:xfrm>
          <a:off x="13652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2540</xdr:rowOff>
    </xdr:from>
    <xdr:to>
      <xdr:col>85</xdr:col>
      <xdr:colOff>177800</xdr:colOff>
      <xdr:row>58</xdr:row>
      <xdr:rowOff>104140</xdr:rowOff>
    </xdr:to>
    <xdr:sp macro="" textlink="">
      <xdr:nvSpPr>
        <xdr:cNvPr id="507" name="楕円 506"/>
        <xdr:cNvSpPr/>
      </xdr:nvSpPr>
      <xdr:spPr>
        <a:xfrm>
          <a:off x="162687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25417</xdr:rowOff>
    </xdr:from>
    <xdr:ext cx="405111" cy="259045"/>
    <xdr:sp macro="" textlink="">
      <xdr:nvSpPr>
        <xdr:cNvPr id="508" name="【学校施設】&#10;有形固定資産減価償却率該当値テキスト"/>
        <xdr:cNvSpPr txBox="1"/>
      </xdr:nvSpPr>
      <xdr:spPr>
        <a:xfrm>
          <a:off x="16357600"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509" name="楕円 508"/>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53340</xdr:rowOff>
    </xdr:from>
    <xdr:to>
      <xdr:col>85</xdr:col>
      <xdr:colOff>127000</xdr:colOff>
      <xdr:row>59</xdr:row>
      <xdr:rowOff>133350</xdr:rowOff>
    </xdr:to>
    <xdr:cxnSp macro="">
      <xdr:nvCxnSpPr>
        <xdr:cNvPr id="510" name="直線コネクタ 509"/>
        <xdr:cNvCxnSpPr/>
      </xdr:nvCxnSpPr>
      <xdr:spPr>
        <a:xfrm flipV="1">
          <a:off x="15481300" y="999744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511" name="楕円 510"/>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59</xdr:row>
      <xdr:rowOff>133350</xdr:rowOff>
    </xdr:to>
    <xdr:cxnSp macro="">
      <xdr:nvCxnSpPr>
        <xdr:cNvPr id="512" name="直線コネクタ 511"/>
        <xdr:cNvCxnSpPr/>
      </xdr:nvCxnSpPr>
      <xdr:spPr>
        <a:xfrm>
          <a:off x="14592300" y="9944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40640</xdr:rowOff>
    </xdr:from>
    <xdr:to>
      <xdr:col>72</xdr:col>
      <xdr:colOff>38100</xdr:colOff>
      <xdr:row>56</xdr:row>
      <xdr:rowOff>142240</xdr:rowOff>
    </xdr:to>
    <xdr:sp macro="" textlink="">
      <xdr:nvSpPr>
        <xdr:cNvPr id="513" name="楕円 512"/>
        <xdr:cNvSpPr/>
      </xdr:nvSpPr>
      <xdr:spPr>
        <a:xfrm>
          <a:off x="13652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91440</xdr:rowOff>
    </xdr:from>
    <xdr:to>
      <xdr:col>76</xdr:col>
      <xdr:colOff>114300</xdr:colOff>
      <xdr:row>58</xdr:row>
      <xdr:rowOff>0</xdr:rowOff>
    </xdr:to>
    <xdr:cxnSp macro="">
      <xdr:nvCxnSpPr>
        <xdr:cNvPr id="514" name="直線コネクタ 513"/>
        <xdr:cNvCxnSpPr/>
      </xdr:nvCxnSpPr>
      <xdr:spPr>
        <a:xfrm>
          <a:off x="13703300" y="96926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15"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49547</xdr:rowOff>
    </xdr:from>
    <xdr:ext cx="405111" cy="259045"/>
    <xdr:sp macro="" textlink="">
      <xdr:nvSpPr>
        <xdr:cNvPr id="516" name="n_2aveValue【学校施設】&#10;有形固定資産減価償却率"/>
        <xdr:cNvSpPr txBox="1"/>
      </xdr:nvSpPr>
      <xdr:spPr>
        <a:xfrm>
          <a:off x="14389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45737</xdr:rowOff>
    </xdr:from>
    <xdr:ext cx="405111" cy="259045"/>
    <xdr:sp macro="" textlink="">
      <xdr:nvSpPr>
        <xdr:cNvPr id="517" name="n_3aveValue【学校施設】&#10;有形固定資産減価償却率"/>
        <xdr:cNvSpPr txBox="1"/>
      </xdr:nvSpPr>
      <xdr:spPr>
        <a:xfrm>
          <a:off x="13500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29227</xdr:rowOff>
    </xdr:from>
    <xdr:ext cx="405111" cy="259045"/>
    <xdr:sp macro="" textlink="">
      <xdr:nvSpPr>
        <xdr:cNvPr id="518" name="n_1mainValue【学校施設】&#10;有形固定資産減価償却率"/>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519" name="n_2mainValue【学校施設】&#10;有形固定資産減価償却率"/>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158767</xdr:rowOff>
    </xdr:from>
    <xdr:ext cx="405111" cy="259045"/>
    <xdr:sp macro="" textlink="">
      <xdr:nvSpPr>
        <xdr:cNvPr id="520" name="n_3mainValue【学校施設】&#10;有形固定資産減価償却率"/>
        <xdr:cNvSpPr txBox="1"/>
      </xdr:nvSpPr>
      <xdr:spPr>
        <a:xfrm>
          <a:off x="13500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1" name="テキスト ボックス 5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2" name="直線コネクタ 53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3" name="テキスト ボックス 53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4" name="直線コネクタ 53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5" name="テキスト ボックス 53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6" name="直線コネクタ 53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7" name="テキスト ボックス 53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8" name="直線コネクタ 53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9" name="テキスト ボックス 53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0" name="直線コネクタ 53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1" name="テキスト ボックス 54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2" name="直線コネクタ 54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3" name="テキスト ボックス 54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84909</xdr:rowOff>
    </xdr:to>
    <xdr:cxnSp macro="">
      <xdr:nvCxnSpPr>
        <xdr:cNvPr id="547" name="直線コネクタ 546"/>
        <xdr:cNvCxnSpPr/>
      </xdr:nvCxnSpPr>
      <xdr:spPr>
        <a:xfrm flipV="1">
          <a:off x="22160864" y="9622427"/>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88736</xdr:rowOff>
    </xdr:from>
    <xdr:ext cx="469744" cy="259045"/>
    <xdr:sp macro="" textlink="">
      <xdr:nvSpPr>
        <xdr:cNvPr id="548" name="【学校施設】&#10;一人当たり面積最小値テキスト"/>
        <xdr:cNvSpPr txBox="1"/>
      </xdr:nvSpPr>
      <xdr:spPr>
        <a:xfrm>
          <a:off x="22199600" y="108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84909</xdr:rowOff>
    </xdr:from>
    <xdr:to>
      <xdr:col>116</xdr:col>
      <xdr:colOff>152400</xdr:colOff>
      <xdr:row>63</xdr:row>
      <xdr:rowOff>84909</xdr:rowOff>
    </xdr:to>
    <xdr:cxnSp macro="">
      <xdr:nvCxnSpPr>
        <xdr:cNvPr id="549" name="直線コネクタ 548"/>
        <xdr:cNvCxnSpPr/>
      </xdr:nvCxnSpPr>
      <xdr:spPr>
        <a:xfrm>
          <a:off x="22072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50"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51" name="直線コネクタ 550"/>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12899</xdr:rowOff>
    </xdr:from>
    <xdr:ext cx="469744" cy="259045"/>
    <xdr:sp macro="" textlink="">
      <xdr:nvSpPr>
        <xdr:cNvPr id="552" name="【学校施設】&#10;一人当たり面積平均値テキスト"/>
        <xdr:cNvSpPr txBox="1"/>
      </xdr:nvSpPr>
      <xdr:spPr>
        <a:xfrm>
          <a:off x="22199600" y="10128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161472</xdr:rowOff>
    </xdr:from>
    <xdr:to>
      <xdr:col>116</xdr:col>
      <xdr:colOff>114300</xdr:colOff>
      <xdr:row>60</xdr:row>
      <xdr:rowOff>91622</xdr:rowOff>
    </xdr:to>
    <xdr:sp macro="" textlink="">
      <xdr:nvSpPr>
        <xdr:cNvPr id="553" name="フローチャート: 判断 552"/>
        <xdr:cNvSpPr/>
      </xdr:nvSpPr>
      <xdr:spPr>
        <a:xfrm>
          <a:off x="22110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xdr:rowOff>
    </xdr:from>
    <xdr:to>
      <xdr:col>112</xdr:col>
      <xdr:colOff>38100</xdr:colOff>
      <xdr:row>60</xdr:row>
      <xdr:rowOff>106317</xdr:rowOff>
    </xdr:to>
    <xdr:sp macro="" textlink="">
      <xdr:nvSpPr>
        <xdr:cNvPr id="554" name="フローチャート: 判断 553"/>
        <xdr:cNvSpPr/>
      </xdr:nvSpPr>
      <xdr:spPr>
        <a:xfrm>
          <a:off x="21272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58601</xdr:rowOff>
    </xdr:from>
    <xdr:to>
      <xdr:col>107</xdr:col>
      <xdr:colOff>101600</xdr:colOff>
      <xdr:row>60</xdr:row>
      <xdr:rowOff>160201</xdr:rowOff>
    </xdr:to>
    <xdr:sp macro="" textlink="">
      <xdr:nvSpPr>
        <xdr:cNvPr id="555" name="フローチャート: 判断 554"/>
        <xdr:cNvSpPr/>
      </xdr:nvSpPr>
      <xdr:spPr>
        <a:xfrm>
          <a:off x="20383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19413</xdr:rowOff>
    </xdr:from>
    <xdr:to>
      <xdr:col>102</xdr:col>
      <xdr:colOff>165100</xdr:colOff>
      <xdr:row>60</xdr:row>
      <xdr:rowOff>121013</xdr:rowOff>
    </xdr:to>
    <xdr:sp macro="" textlink="">
      <xdr:nvSpPr>
        <xdr:cNvPr id="556" name="フローチャート: 判断 555"/>
        <xdr:cNvSpPr/>
      </xdr:nvSpPr>
      <xdr:spPr>
        <a:xfrm>
          <a:off x="19494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32476</xdr:rowOff>
    </xdr:from>
    <xdr:to>
      <xdr:col>116</xdr:col>
      <xdr:colOff>114300</xdr:colOff>
      <xdr:row>60</xdr:row>
      <xdr:rowOff>134076</xdr:rowOff>
    </xdr:to>
    <xdr:sp macro="" textlink="">
      <xdr:nvSpPr>
        <xdr:cNvPr id="562" name="楕円 561"/>
        <xdr:cNvSpPr/>
      </xdr:nvSpPr>
      <xdr:spPr>
        <a:xfrm>
          <a:off x="221107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10903</xdr:rowOff>
    </xdr:from>
    <xdr:ext cx="469744" cy="259045"/>
    <xdr:sp macro="" textlink="">
      <xdr:nvSpPr>
        <xdr:cNvPr id="563" name="【学校施設】&#10;一人当たり面積該当値テキスト"/>
        <xdr:cNvSpPr txBox="1"/>
      </xdr:nvSpPr>
      <xdr:spPr>
        <a:xfrm>
          <a:off x="22199600" y="102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39007</xdr:rowOff>
    </xdr:from>
    <xdr:to>
      <xdr:col>112</xdr:col>
      <xdr:colOff>38100</xdr:colOff>
      <xdr:row>60</xdr:row>
      <xdr:rowOff>140607</xdr:rowOff>
    </xdr:to>
    <xdr:sp macro="" textlink="">
      <xdr:nvSpPr>
        <xdr:cNvPr id="564" name="楕円 563"/>
        <xdr:cNvSpPr/>
      </xdr:nvSpPr>
      <xdr:spPr>
        <a:xfrm>
          <a:off x="21272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83276</xdr:rowOff>
    </xdr:from>
    <xdr:to>
      <xdr:col>116</xdr:col>
      <xdr:colOff>63500</xdr:colOff>
      <xdr:row>60</xdr:row>
      <xdr:rowOff>89807</xdr:rowOff>
    </xdr:to>
    <xdr:cxnSp macro="">
      <xdr:nvCxnSpPr>
        <xdr:cNvPr id="565" name="直線コネクタ 564"/>
        <xdr:cNvCxnSpPr/>
      </xdr:nvCxnSpPr>
      <xdr:spPr>
        <a:xfrm flipV="1">
          <a:off x="21323300" y="1037027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58601</xdr:rowOff>
    </xdr:from>
    <xdr:to>
      <xdr:col>107</xdr:col>
      <xdr:colOff>101600</xdr:colOff>
      <xdr:row>60</xdr:row>
      <xdr:rowOff>160201</xdr:rowOff>
    </xdr:to>
    <xdr:sp macro="" textlink="">
      <xdr:nvSpPr>
        <xdr:cNvPr id="566" name="楕円 565"/>
        <xdr:cNvSpPr/>
      </xdr:nvSpPr>
      <xdr:spPr>
        <a:xfrm>
          <a:off x="20383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89807</xdr:rowOff>
    </xdr:from>
    <xdr:to>
      <xdr:col>111</xdr:col>
      <xdr:colOff>177800</xdr:colOff>
      <xdr:row>60</xdr:row>
      <xdr:rowOff>109401</xdr:rowOff>
    </xdr:to>
    <xdr:cxnSp macro="">
      <xdr:nvCxnSpPr>
        <xdr:cNvPr id="567" name="直線コネクタ 566"/>
        <xdr:cNvCxnSpPr/>
      </xdr:nvCxnSpPr>
      <xdr:spPr>
        <a:xfrm flipV="1">
          <a:off x="20434300" y="103768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107587</xdr:rowOff>
    </xdr:from>
    <xdr:to>
      <xdr:col>102</xdr:col>
      <xdr:colOff>165100</xdr:colOff>
      <xdr:row>60</xdr:row>
      <xdr:rowOff>37737</xdr:rowOff>
    </xdr:to>
    <xdr:sp macro="" textlink="">
      <xdr:nvSpPr>
        <xdr:cNvPr id="568" name="楕円 567"/>
        <xdr:cNvSpPr/>
      </xdr:nvSpPr>
      <xdr:spPr>
        <a:xfrm>
          <a:off x="19494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158387</xdr:rowOff>
    </xdr:from>
    <xdr:to>
      <xdr:col>107</xdr:col>
      <xdr:colOff>50800</xdr:colOff>
      <xdr:row>60</xdr:row>
      <xdr:rowOff>109401</xdr:rowOff>
    </xdr:to>
    <xdr:cxnSp macro="">
      <xdr:nvCxnSpPr>
        <xdr:cNvPr id="569" name="直線コネクタ 568"/>
        <xdr:cNvCxnSpPr/>
      </xdr:nvCxnSpPr>
      <xdr:spPr>
        <a:xfrm>
          <a:off x="19545300" y="10273937"/>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122844</xdr:rowOff>
    </xdr:from>
    <xdr:ext cx="469744" cy="259045"/>
    <xdr:sp macro="" textlink="">
      <xdr:nvSpPr>
        <xdr:cNvPr id="570" name="n_1aveValue【学校施設】&#10;一人当たり面積"/>
        <xdr:cNvSpPr txBox="1"/>
      </xdr:nvSpPr>
      <xdr:spPr>
        <a:xfrm>
          <a:off x="2107572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151328</xdr:rowOff>
    </xdr:from>
    <xdr:ext cx="469744" cy="259045"/>
    <xdr:sp macro="" textlink="">
      <xdr:nvSpPr>
        <xdr:cNvPr id="571" name="n_2aveValue【学校施設】&#10;一人当たり面積"/>
        <xdr:cNvSpPr txBox="1"/>
      </xdr:nvSpPr>
      <xdr:spPr>
        <a:xfrm>
          <a:off x="20199427" y="10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112140</xdr:rowOff>
    </xdr:from>
    <xdr:ext cx="469744" cy="259045"/>
    <xdr:sp macro="" textlink="">
      <xdr:nvSpPr>
        <xdr:cNvPr id="572" name="n_3aveValue【学校施設】&#10;一人当たり面積"/>
        <xdr:cNvSpPr txBox="1"/>
      </xdr:nvSpPr>
      <xdr:spPr>
        <a:xfrm>
          <a:off x="19310427" y="1039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131734</xdr:rowOff>
    </xdr:from>
    <xdr:ext cx="469744" cy="259045"/>
    <xdr:sp macro="" textlink="">
      <xdr:nvSpPr>
        <xdr:cNvPr id="573" name="n_1mainValue【学校施設】&#10;一人当たり面積"/>
        <xdr:cNvSpPr txBox="1"/>
      </xdr:nvSpPr>
      <xdr:spPr>
        <a:xfrm>
          <a:off x="21075727" y="1041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5278</xdr:rowOff>
    </xdr:from>
    <xdr:ext cx="469744" cy="259045"/>
    <xdr:sp macro="" textlink="">
      <xdr:nvSpPr>
        <xdr:cNvPr id="574" name="n_2mainValue【学校施設】&#10;一人当たり面積"/>
        <xdr:cNvSpPr txBox="1"/>
      </xdr:nvSpPr>
      <xdr:spPr>
        <a:xfrm>
          <a:off x="2019942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54264</xdr:rowOff>
    </xdr:from>
    <xdr:ext cx="469744" cy="259045"/>
    <xdr:sp macro="" textlink="">
      <xdr:nvSpPr>
        <xdr:cNvPr id="575" name="n_3mainValue【学校施設】&#10;一人当たり面積"/>
        <xdr:cNvSpPr txBox="1"/>
      </xdr:nvSpPr>
      <xdr:spPr>
        <a:xfrm>
          <a:off x="193104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6" name="テキスト ボックス 58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8" name="テキスト ボックス 58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142875</xdr:rowOff>
    </xdr:from>
    <xdr:to>
      <xdr:col>85</xdr:col>
      <xdr:colOff>126364</xdr:colOff>
      <xdr:row>85</xdr:row>
      <xdr:rowOff>80011</xdr:rowOff>
    </xdr:to>
    <xdr:cxnSp macro="">
      <xdr:nvCxnSpPr>
        <xdr:cNvPr id="600" name="直線コネクタ 599"/>
        <xdr:cNvCxnSpPr/>
      </xdr:nvCxnSpPr>
      <xdr:spPr>
        <a:xfrm flipV="1">
          <a:off x="16318864" y="13344525"/>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601" name="【児童館】&#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602" name="直線コネクタ 601"/>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89552</xdr:rowOff>
    </xdr:from>
    <xdr:ext cx="405111" cy="259045"/>
    <xdr:sp macro="" textlink="">
      <xdr:nvSpPr>
        <xdr:cNvPr id="603" name="【児童館】&#10;有形固定資産減価償却率最大値テキスト"/>
        <xdr:cNvSpPr txBox="1"/>
      </xdr:nvSpPr>
      <xdr:spPr>
        <a:xfrm>
          <a:off x="16357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142875</xdr:rowOff>
    </xdr:from>
    <xdr:to>
      <xdr:col>86</xdr:col>
      <xdr:colOff>25400</xdr:colOff>
      <xdr:row>77</xdr:row>
      <xdr:rowOff>142875</xdr:rowOff>
    </xdr:to>
    <xdr:cxnSp macro="">
      <xdr:nvCxnSpPr>
        <xdr:cNvPr id="604" name="直線コネクタ 603"/>
        <xdr:cNvCxnSpPr/>
      </xdr:nvCxnSpPr>
      <xdr:spPr>
        <a:xfrm>
          <a:off x="16230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05" name="【児童館】&#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06" name="フローチャート: 判断 605"/>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7" name="フローチャート: 判断 606"/>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2539</xdr:rowOff>
    </xdr:from>
    <xdr:to>
      <xdr:col>76</xdr:col>
      <xdr:colOff>165100</xdr:colOff>
      <xdr:row>82</xdr:row>
      <xdr:rowOff>104139</xdr:rowOff>
    </xdr:to>
    <xdr:sp macro="" textlink="">
      <xdr:nvSpPr>
        <xdr:cNvPr id="608" name="フローチャート: 判断 607"/>
        <xdr:cNvSpPr/>
      </xdr:nvSpPr>
      <xdr:spPr>
        <a:xfrm>
          <a:off x="14541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609" name="フローチャート: 判断 608"/>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170180</xdr:rowOff>
    </xdr:from>
    <xdr:to>
      <xdr:col>85</xdr:col>
      <xdr:colOff>177800</xdr:colOff>
      <xdr:row>78</xdr:row>
      <xdr:rowOff>100330</xdr:rowOff>
    </xdr:to>
    <xdr:sp macro="" textlink="">
      <xdr:nvSpPr>
        <xdr:cNvPr id="615" name="楕円 614"/>
        <xdr:cNvSpPr/>
      </xdr:nvSpPr>
      <xdr:spPr>
        <a:xfrm>
          <a:off x="162687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85107</xdr:rowOff>
    </xdr:from>
    <xdr:ext cx="405111" cy="259045"/>
    <xdr:sp macro="" textlink="">
      <xdr:nvSpPr>
        <xdr:cNvPr id="616" name="【児童館】&#10;有形固定資産減価償却率該当値テキスト"/>
        <xdr:cNvSpPr txBox="1"/>
      </xdr:nvSpPr>
      <xdr:spPr>
        <a:xfrm>
          <a:off x="16357600" y="1328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8255</xdr:rowOff>
    </xdr:from>
    <xdr:to>
      <xdr:col>81</xdr:col>
      <xdr:colOff>101600</xdr:colOff>
      <xdr:row>78</xdr:row>
      <xdr:rowOff>109855</xdr:rowOff>
    </xdr:to>
    <xdr:sp macro="" textlink="">
      <xdr:nvSpPr>
        <xdr:cNvPr id="617" name="楕円 616"/>
        <xdr:cNvSpPr/>
      </xdr:nvSpPr>
      <xdr:spPr>
        <a:xfrm>
          <a:off x="15430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49530</xdr:rowOff>
    </xdr:from>
    <xdr:to>
      <xdr:col>85</xdr:col>
      <xdr:colOff>127000</xdr:colOff>
      <xdr:row>78</xdr:row>
      <xdr:rowOff>59055</xdr:rowOff>
    </xdr:to>
    <xdr:cxnSp macro="">
      <xdr:nvCxnSpPr>
        <xdr:cNvPr id="618" name="直線コネクタ 617"/>
        <xdr:cNvCxnSpPr/>
      </xdr:nvCxnSpPr>
      <xdr:spPr>
        <a:xfrm flipV="1">
          <a:off x="15481300" y="134226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619" name="楕円 618"/>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78</xdr:row>
      <xdr:rowOff>59055</xdr:rowOff>
    </xdr:to>
    <xdr:cxnSp macro="">
      <xdr:nvCxnSpPr>
        <xdr:cNvPr id="620" name="直線コネクタ 619"/>
        <xdr:cNvCxnSpPr/>
      </xdr:nvCxnSpPr>
      <xdr:spPr>
        <a:xfrm>
          <a:off x="14592300" y="1333500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621" name="楕円 620"/>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77</xdr:row>
      <xdr:rowOff>133350</xdr:rowOff>
    </xdr:to>
    <xdr:cxnSp macro="">
      <xdr:nvCxnSpPr>
        <xdr:cNvPr id="622" name="直線コネクタ 621"/>
        <xdr:cNvCxnSpPr/>
      </xdr:nvCxnSpPr>
      <xdr:spPr>
        <a:xfrm>
          <a:off x="13703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23" name="n_1aveValue【児童館】&#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95266</xdr:rowOff>
    </xdr:from>
    <xdr:ext cx="405111" cy="259045"/>
    <xdr:sp macro="" textlink="">
      <xdr:nvSpPr>
        <xdr:cNvPr id="624" name="n_2aveValue【児童館】&#10;有形固定資産減価償却率"/>
        <xdr:cNvSpPr txBox="1"/>
      </xdr:nvSpPr>
      <xdr:spPr>
        <a:xfrm>
          <a:off x="14389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625" name="n_3aveValue【児童館】&#10;有形固定資産減価償却率"/>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126382</xdr:rowOff>
    </xdr:from>
    <xdr:ext cx="405111" cy="259045"/>
    <xdr:sp macro="" textlink="">
      <xdr:nvSpPr>
        <xdr:cNvPr id="626" name="n_1mainValue【児童館】&#10;有形固定資産減価償却率"/>
        <xdr:cNvSpPr txBox="1"/>
      </xdr:nvSpPr>
      <xdr:spPr>
        <a:xfrm>
          <a:off x="15266044"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627"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29227</xdr:rowOff>
    </xdr:from>
    <xdr:ext cx="469744" cy="259045"/>
    <xdr:sp macro="" textlink="">
      <xdr:nvSpPr>
        <xdr:cNvPr id="628" name="n_3mainValue【児童館】&#10;有形固定資産減価償却率"/>
        <xdr:cNvSpPr txBox="1"/>
      </xdr:nvSpPr>
      <xdr:spPr>
        <a:xfrm>
          <a:off x="13468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9" name="直線コネクタ 6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0" name="テキスト ボックス 6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1" name="直線コネクタ 6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2" name="テキスト ボックス 6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3" name="直線コネクタ 6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4" name="テキスト ボックス 6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5" name="直線コネクタ 6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6" name="テキスト ボックス 6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84</xdr:row>
      <xdr:rowOff>15239</xdr:rowOff>
    </xdr:to>
    <xdr:cxnSp macro="">
      <xdr:nvCxnSpPr>
        <xdr:cNvPr id="650" name="直線コネクタ 649"/>
        <xdr:cNvCxnSpPr/>
      </xdr:nvCxnSpPr>
      <xdr:spPr>
        <a:xfrm flipV="1">
          <a:off x="22160864" y="13274039"/>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19066</xdr:rowOff>
    </xdr:from>
    <xdr:ext cx="469744" cy="259045"/>
    <xdr:sp macro="" textlink="">
      <xdr:nvSpPr>
        <xdr:cNvPr id="651" name="【児童館】&#10;一人当たり面積最小値テキスト"/>
        <xdr:cNvSpPr txBox="1"/>
      </xdr:nvSpPr>
      <xdr:spPr>
        <a:xfrm>
          <a:off x="22199600"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15239</xdr:rowOff>
    </xdr:from>
    <xdr:to>
      <xdr:col>116</xdr:col>
      <xdr:colOff>152400</xdr:colOff>
      <xdr:row>84</xdr:row>
      <xdr:rowOff>15239</xdr:rowOff>
    </xdr:to>
    <xdr:cxnSp macro="">
      <xdr:nvCxnSpPr>
        <xdr:cNvPr id="652" name="直線コネクタ 651"/>
        <xdr:cNvCxnSpPr/>
      </xdr:nvCxnSpPr>
      <xdr:spPr>
        <a:xfrm>
          <a:off x="22072600" y="14417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53"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54" name="直線コネクタ 653"/>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90188</xdr:rowOff>
    </xdr:from>
    <xdr:ext cx="469744" cy="259045"/>
    <xdr:sp macro="" textlink="">
      <xdr:nvSpPr>
        <xdr:cNvPr id="655" name="【児童館】&#10;一人当たり面積平均値テキスト"/>
        <xdr:cNvSpPr txBox="1"/>
      </xdr:nvSpPr>
      <xdr:spPr>
        <a:xfrm>
          <a:off x="22199600" y="13806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67311</xdr:rowOff>
    </xdr:from>
    <xdr:to>
      <xdr:col>116</xdr:col>
      <xdr:colOff>114300</xdr:colOff>
      <xdr:row>81</xdr:row>
      <xdr:rowOff>168911</xdr:rowOff>
    </xdr:to>
    <xdr:sp macro="" textlink="">
      <xdr:nvSpPr>
        <xdr:cNvPr id="656" name="フローチャート: 判断 655"/>
        <xdr:cNvSpPr/>
      </xdr:nvSpPr>
      <xdr:spPr>
        <a:xfrm>
          <a:off x="22110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657" name="フローチャート: 判断 656"/>
        <xdr:cNvSpPr/>
      </xdr:nvSpPr>
      <xdr:spPr>
        <a:xfrm>
          <a:off x="2127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58" name="フローチャート: 判断 657"/>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21589</xdr:rowOff>
    </xdr:from>
    <xdr:to>
      <xdr:col>102</xdr:col>
      <xdr:colOff>165100</xdr:colOff>
      <xdr:row>81</xdr:row>
      <xdr:rowOff>123189</xdr:rowOff>
    </xdr:to>
    <xdr:sp macro="" textlink="">
      <xdr:nvSpPr>
        <xdr:cNvPr id="659" name="フローチャート: 判断 658"/>
        <xdr:cNvSpPr/>
      </xdr:nvSpPr>
      <xdr:spPr>
        <a:xfrm>
          <a:off x="19494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665" name="楕円 664"/>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50816</xdr:rowOff>
    </xdr:from>
    <xdr:ext cx="469744" cy="259045"/>
    <xdr:sp macro="" textlink="">
      <xdr:nvSpPr>
        <xdr:cNvPr id="666" name="【児童館】&#10;一人当たり面積該当値テキスト"/>
        <xdr:cNvSpPr txBox="1"/>
      </xdr:nvSpPr>
      <xdr:spPr>
        <a:xfrm>
          <a:off x="22199600" y="1428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667" name="楕円 666"/>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668" name="直線コネクタ 667"/>
        <xdr:cNvCxnSpPr/>
      </xdr:nvCxnSpPr>
      <xdr:spPr>
        <a:xfrm>
          <a:off x="21323300" y="1441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669" name="楕円 668"/>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60961</xdr:rowOff>
    </xdr:to>
    <xdr:cxnSp macro="">
      <xdr:nvCxnSpPr>
        <xdr:cNvPr id="670" name="直線コネクタ 669"/>
        <xdr:cNvCxnSpPr/>
      </xdr:nvCxnSpPr>
      <xdr:spPr>
        <a:xfrm flipV="1">
          <a:off x="20434300" y="14417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671" name="楕円 670"/>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672" name="直線コネクタ 671"/>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59707</xdr:rowOff>
    </xdr:from>
    <xdr:ext cx="469744" cy="259045"/>
    <xdr:sp macro="" textlink="">
      <xdr:nvSpPr>
        <xdr:cNvPr id="673" name="n_1aveValue【児童館】&#10;一人当たり面積"/>
        <xdr:cNvSpPr txBox="1"/>
      </xdr:nvSpPr>
      <xdr:spPr>
        <a:xfrm>
          <a:off x="210757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74" name="n_2ave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139716</xdr:rowOff>
    </xdr:from>
    <xdr:ext cx="469744" cy="259045"/>
    <xdr:sp macro="" textlink="">
      <xdr:nvSpPr>
        <xdr:cNvPr id="675" name="n_3aveValue【児童館】&#10;一人当たり面積"/>
        <xdr:cNvSpPr txBox="1"/>
      </xdr:nvSpPr>
      <xdr:spPr>
        <a:xfrm>
          <a:off x="19310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676" name="n_1main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677" name="n_2mainValue【児童館】&#10;一人当たり面積"/>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678" name="n_3mainValue【児童館】&#10;一人当たり面積"/>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9" name="テキスト ボックス 68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0" name="直線コネクタ 68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1" name="テキスト ボックス 69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2" name="直線コネクタ 69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3" name="テキスト ボックス 69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4" name="直線コネクタ 69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5" name="テキスト ボックス 69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6" name="直線コネクタ 69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7" name="テキスト ボックス 69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99" name="テキスト ボックス 69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96774</xdr:rowOff>
    </xdr:from>
    <xdr:to>
      <xdr:col>85</xdr:col>
      <xdr:colOff>126364</xdr:colOff>
      <xdr:row>108</xdr:row>
      <xdr:rowOff>3048</xdr:rowOff>
    </xdr:to>
    <xdr:cxnSp macro="">
      <xdr:nvCxnSpPr>
        <xdr:cNvPr id="701" name="直線コネクタ 700"/>
        <xdr:cNvCxnSpPr/>
      </xdr:nvCxnSpPr>
      <xdr:spPr>
        <a:xfrm flipV="1">
          <a:off x="16318864"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02"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03" name="直線コネクタ 702"/>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43451</xdr:rowOff>
    </xdr:from>
    <xdr:ext cx="405111" cy="259045"/>
    <xdr:sp macro="" textlink="">
      <xdr:nvSpPr>
        <xdr:cNvPr id="704" name="【公民館】&#10;有形固定資産減価償却率最大値テキスト"/>
        <xdr:cNvSpPr txBox="1"/>
      </xdr:nvSpPr>
      <xdr:spPr>
        <a:xfrm>
          <a:off x="16357600" y="1718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96774</xdr:rowOff>
    </xdr:from>
    <xdr:to>
      <xdr:col>86</xdr:col>
      <xdr:colOff>25400</xdr:colOff>
      <xdr:row>101</xdr:row>
      <xdr:rowOff>96774</xdr:rowOff>
    </xdr:to>
    <xdr:cxnSp macro="">
      <xdr:nvCxnSpPr>
        <xdr:cNvPr id="705" name="直線コネクタ 704"/>
        <xdr:cNvCxnSpPr/>
      </xdr:nvCxnSpPr>
      <xdr:spPr>
        <a:xfrm>
          <a:off x="16230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706" name="【公民館】&#10;有形固定資産減価償却率平均値テキスト"/>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707" name="フローチャート: 判断 706"/>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43687</xdr:rowOff>
    </xdr:from>
    <xdr:to>
      <xdr:col>81</xdr:col>
      <xdr:colOff>101600</xdr:colOff>
      <xdr:row>106</xdr:row>
      <xdr:rowOff>145287</xdr:rowOff>
    </xdr:to>
    <xdr:sp macro="" textlink="">
      <xdr:nvSpPr>
        <xdr:cNvPr id="708" name="フローチャート: 判断 707"/>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61976</xdr:rowOff>
    </xdr:from>
    <xdr:to>
      <xdr:col>76</xdr:col>
      <xdr:colOff>165100</xdr:colOff>
      <xdr:row>106</xdr:row>
      <xdr:rowOff>163576</xdr:rowOff>
    </xdr:to>
    <xdr:sp macro="" textlink="">
      <xdr:nvSpPr>
        <xdr:cNvPr id="709" name="フローチャート: 判断 708"/>
        <xdr:cNvSpPr/>
      </xdr:nvSpPr>
      <xdr:spPr>
        <a:xfrm>
          <a:off x="14541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141987</xdr:rowOff>
    </xdr:from>
    <xdr:to>
      <xdr:col>72</xdr:col>
      <xdr:colOff>38100</xdr:colOff>
      <xdr:row>108</xdr:row>
      <xdr:rowOff>72137</xdr:rowOff>
    </xdr:to>
    <xdr:sp macro="" textlink="">
      <xdr:nvSpPr>
        <xdr:cNvPr id="710" name="フローチャート: 判断 709"/>
        <xdr:cNvSpPr/>
      </xdr:nvSpPr>
      <xdr:spPr>
        <a:xfrm>
          <a:off x="13652500" y="1848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64263</xdr:rowOff>
    </xdr:from>
    <xdr:to>
      <xdr:col>85</xdr:col>
      <xdr:colOff>177800</xdr:colOff>
      <xdr:row>103</xdr:row>
      <xdr:rowOff>165863</xdr:rowOff>
    </xdr:to>
    <xdr:sp macro="" textlink="">
      <xdr:nvSpPr>
        <xdr:cNvPr id="716" name="楕円 715"/>
        <xdr:cNvSpPr/>
      </xdr:nvSpPr>
      <xdr:spPr>
        <a:xfrm>
          <a:off x="162687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87140</xdr:rowOff>
    </xdr:from>
    <xdr:ext cx="405111" cy="259045"/>
    <xdr:sp macro="" textlink="">
      <xdr:nvSpPr>
        <xdr:cNvPr id="717" name="【公民館】&#10;有形固定資産減価償却率該当値テキスト"/>
        <xdr:cNvSpPr txBox="1"/>
      </xdr:nvSpPr>
      <xdr:spPr>
        <a:xfrm>
          <a:off x="16357600" y="1757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718" name="楕円 717"/>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115063</xdr:rowOff>
    </xdr:from>
    <xdr:to>
      <xdr:col>85</xdr:col>
      <xdr:colOff>127000</xdr:colOff>
      <xdr:row>104</xdr:row>
      <xdr:rowOff>76200</xdr:rowOff>
    </xdr:to>
    <xdr:cxnSp macro="">
      <xdr:nvCxnSpPr>
        <xdr:cNvPr id="719" name="直線コネクタ 718"/>
        <xdr:cNvCxnSpPr/>
      </xdr:nvCxnSpPr>
      <xdr:spPr>
        <a:xfrm flipV="1">
          <a:off x="15481300" y="17774413"/>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112268</xdr:rowOff>
    </xdr:from>
    <xdr:to>
      <xdr:col>76</xdr:col>
      <xdr:colOff>165100</xdr:colOff>
      <xdr:row>105</xdr:row>
      <xdr:rowOff>42418</xdr:rowOff>
    </xdr:to>
    <xdr:sp macro="" textlink="">
      <xdr:nvSpPr>
        <xdr:cNvPr id="720" name="楕円 719"/>
        <xdr:cNvSpPr/>
      </xdr:nvSpPr>
      <xdr:spPr>
        <a:xfrm>
          <a:off x="14541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163068</xdr:rowOff>
    </xdr:to>
    <xdr:cxnSp macro="">
      <xdr:nvCxnSpPr>
        <xdr:cNvPr id="721" name="直線コネクタ 720"/>
        <xdr:cNvCxnSpPr/>
      </xdr:nvCxnSpPr>
      <xdr:spPr>
        <a:xfrm flipV="1">
          <a:off x="14592300" y="179070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25400</xdr:rowOff>
    </xdr:from>
    <xdr:to>
      <xdr:col>72</xdr:col>
      <xdr:colOff>38100</xdr:colOff>
      <xdr:row>108</xdr:row>
      <xdr:rowOff>127000</xdr:rowOff>
    </xdr:to>
    <xdr:sp macro="" textlink="">
      <xdr:nvSpPr>
        <xdr:cNvPr id="722" name="楕円 721"/>
        <xdr:cNvSpPr/>
      </xdr:nvSpPr>
      <xdr:spPr>
        <a:xfrm>
          <a:off x="1365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163068</xdr:rowOff>
    </xdr:from>
    <xdr:to>
      <xdr:col>76</xdr:col>
      <xdr:colOff>114300</xdr:colOff>
      <xdr:row>108</xdr:row>
      <xdr:rowOff>76200</xdr:rowOff>
    </xdr:to>
    <xdr:cxnSp macro="">
      <xdr:nvCxnSpPr>
        <xdr:cNvPr id="723" name="直線コネクタ 722"/>
        <xdr:cNvCxnSpPr/>
      </xdr:nvCxnSpPr>
      <xdr:spPr>
        <a:xfrm flipV="1">
          <a:off x="13703300" y="17993868"/>
          <a:ext cx="889000" cy="5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136414</xdr:rowOff>
    </xdr:from>
    <xdr:ext cx="405111" cy="259045"/>
    <xdr:sp macro="" textlink="">
      <xdr:nvSpPr>
        <xdr:cNvPr id="724" name="n_1aveValue【公民館】&#10;有形固定資産減価償却率"/>
        <xdr:cNvSpPr txBox="1"/>
      </xdr:nvSpPr>
      <xdr:spPr>
        <a:xfrm>
          <a:off x="15266044"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154703</xdr:rowOff>
    </xdr:from>
    <xdr:ext cx="405111" cy="259045"/>
    <xdr:sp macro="" textlink="">
      <xdr:nvSpPr>
        <xdr:cNvPr id="725" name="n_2aveValue【公民館】&#10;有形固定資産減価償却率"/>
        <xdr:cNvSpPr txBox="1"/>
      </xdr:nvSpPr>
      <xdr:spPr>
        <a:xfrm>
          <a:off x="14389744"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88664</xdr:rowOff>
    </xdr:from>
    <xdr:ext cx="405111" cy="259045"/>
    <xdr:sp macro="" textlink="">
      <xdr:nvSpPr>
        <xdr:cNvPr id="726" name="n_3aveValue【公民館】&#10;有形固定資産減価償却率"/>
        <xdr:cNvSpPr txBox="1"/>
      </xdr:nvSpPr>
      <xdr:spPr>
        <a:xfrm>
          <a:off x="13500744" y="18262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143527</xdr:rowOff>
    </xdr:from>
    <xdr:ext cx="405111" cy="259045"/>
    <xdr:sp macro="" textlink="">
      <xdr:nvSpPr>
        <xdr:cNvPr id="727" name="n_1mainValue【公民館】&#10;有形固定資産減価償却率"/>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58945</xdr:rowOff>
    </xdr:from>
    <xdr:ext cx="405111" cy="259045"/>
    <xdr:sp macro="" textlink="">
      <xdr:nvSpPr>
        <xdr:cNvPr id="728" name="n_2mainValue【公民館】&#10;有形固定資産減価償却率"/>
        <xdr:cNvSpPr txBox="1"/>
      </xdr:nvSpPr>
      <xdr:spPr>
        <a:xfrm>
          <a:off x="14389744" y="1771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118127</xdr:rowOff>
    </xdr:from>
    <xdr:ext cx="405111" cy="259045"/>
    <xdr:sp macro="" textlink="">
      <xdr:nvSpPr>
        <xdr:cNvPr id="729" name="n_3mainValue【公民館】&#10;有形固定資産減価償却率"/>
        <xdr:cNvSpPr txBox="1"/>
      </xdr:nvSpPr>
      <xdr:spPr>
        <a:xfrm>
          <a:off x="13500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0" name="テキスト ボックス 73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41" name="直線コネクタ 7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2" name="テキスト ボックス 7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3" name="直線コネクタ 7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4" name="テキスト ボックス 7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5" name="直線コネクタ 7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6" name="テキスト ボックス 7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7" name="直線コネクタ 7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8" name="テキスト ボックス 7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9" name="直線コネクタ 7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0" name="テキスト ボックス 7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107</xdr:row>
      <xdr:rowOff>95250</xdr:rowOff>
    </xdr:to>
    <xdr:cxnSp macro="">
      <xdr:nvCxnSpPr>
        <xdr:cNvPr id="754" name="直線コネクタ 753"/>
        <xdr:cNvCxnSpPr/>
      </xdr:nvCxnSpPr>
      <xdr:spPr>
        <a:xfrm flipV="1">
          <a:off x="22160864" y="171754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755" name="【公民館】&#10;一人当たり面積最小値テキスト"/>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756" name="直線コネクタ 755"/>
        <xdr:cNvCxnSpPr/>
      </xdr:nvCxnSpPr>
      <xdr:spPr>
        <a:xfrm>
          <a:off x="22072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57"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58" name="直線コネクタ 757"/>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101616</xdr:rowOff>
    </xdr:from>
    <xdr:ext cx="469744" cy="259045"/>
    <xdr:sp macro="" textlink="">
      <xdr:nvSpPr>
        <xdr:cNvPr id="759" name="【公民館】&#10;一人当たり面積平均値テキスト"/>
        <xdr:cNvSpPr txBox="1"/>
      </xdr:nvSpPr>
      <xdr:spPr>
        <a:xfrm>
          <a:off x="22199600" y="17760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760" name="フローチャート: 判断 759"/>
        <xdr:cNvSpPr/>
      </xdr:nvSpPr>
      <xdr:spPr>
        <a:xfrm>
          <a:off x="22110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2539</xdr:rowOff>
    </xdr:from>
    <xdr:to>
      <xdr:col>112</xdr:col>
      <xdr:colOff>38100</xdr:colOff>
      <xdr:row>104</xdr:row>
      <xdr:rowOff>104139</xdr:rowOff>
    </xdr:to>
    <xdr:sp macro="" textlink="">
      <xdr:nvSpPr>
        <xdr:cNvPr id="761" name="フローチャート: 判断 760"/>
        <xdr:cNvSpPr/>
      </xdr:nvSpPr>
      <xdr:spPr>
        <a:xfrm>
          <a:off x="2127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40639</xdr:rowOff>
    </xdr:from>
    <xdr:to>
      <xdr:col>107</xdr:col>
      <xdr:colOff>101600</xdr:colOff>
      <xdr:row>104</xdr:row>
      <xdr:rowOff>142239</xdr:rowOff>
    </xdr:to>
    <xdr:sp macro="" textlink="">
      <xdr:nvSpPr>
        <xdr:cNvPr id="762" name="フローチャート: 判断 761"/>
        <xdr:cNvSpPr/>
      </xdr:nvSpPr>
      <xdr:spPr>
        <a:xfrm>
          <a:off x="20383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13970</xdr:rowOff>
    </xdr:from>
    <xdr:to>
      <xdr:col>102</xdr:col>
      <xdr:colOff>165100</xdr:colOff>
      <xdr:row>103</xdr:row>
      <xdr:rowOff>115570</xdr:rowOff>
    </xdr:to>
    <xdr:sp macro="" textlink="">
      <xdr:nvSpPr>
        <xdr:cNvPr id="763" name="フローチャート: 判断 762"/>
        <xdr:cNvSpPr/>
      </xdr:nvSpPr>
      <xdr:spPr>
        <a:xfrm>
          <a:off x="19494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29211</xdr:rowOff>
    </xdr:from>
    <xdr:to>
      <xdr:col>116</xdr:col>
      <xdr:colOff>114300</xdr:colOff>
      <xdr:row>107</xdr:row>
      <xdr:rowOff>130811</xdr:rowOff>
    </xdr:to>
    <xdr:sp macro="" textlink="">
      <xdr:nvSpPr>
        <xdr:cNvPr id="769" name="楕円 768"/>
        <xdr:cNvSpPr/>
      </xdr:nvSpPr>
      <xdr:spPr>
        <a:xfrm>
          <a:off x="22110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115588</xdr:rowOff>
    </xdr:from>
    <xdr:ext cx="469744" cy="259045"/>
    <xdr:sp macro="" textlink="">
      <xdr:nvSpPr>
        <xdr:cNvPr id="770" name="【公民館】&#10;一人当たり面積該当値テキスト"/>
        <xdr:cNvSpPr txBox="1"/>
      </xdr:nvSpPr>
      <xdr:spPr>
        <a:xfrm>
          <a:off x="22199600" y="1828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29211</xdr:rowOff>
    </xdr:from>
    <xdr:to>
      <xdr:col>112</xdr:col>
      <xdr:colOff>38100</xdr:colOff>
      <xdr:row>107</xdr:row>
      <xdr:rowOff>130811</xdr:rowOff>
    </xdr:to>
    <xdr:sp macro="" textlink="">
      <xdr:nvSpPr>
        <xdr:cNvPr id="771" name="楕円 770"/>
        <xdr:cNvSpPr/>
      </xdr:nvSpPr>
      <xdr:spPr>
        <a:xfrm>
          <a:off x="2127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80011</xdr:rowOff>
    </xdr:from>
    <xdr:to>
      <xdr:col>116</xdr:col>
      <xdr:colOff>63500</xdr:colOff>
      <xdr:row>107</xdr:row>
      <xdr:rowOff>80011</xdr:rowOff>
    </xdr:to>
    <xdr:cxnSp macro="">
      <xdr:nvCxnSpPr>
        <xdr:cNvPr id="772" name="直線コネクタ 771"/>
        <xdr:cNvCxnSpPr/>
      </xdr:nvCxnSpPr>
      <xdr:spPr>
        <a:xfrm>
          <a:off x="21323300" y="18425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29211</xdr:rowOff>
    </xdr:from>
    <xdr:to>
      <xdr:col>107</xdr:col>
      <xdr:colOff>101600</xdr:colOff>
      <xdr:row>107</xdr:row>
      <xdr:rowOff>130811</xdr:rowOff>
    </xdr:to>
    <xdr:sp macro="" textlink="">
      <xdr:nvSpPr>
        <xdr:cNvPr id="773" name="楕円 772"/>
        <xdr:cNvSpPr/>
      </xdr:nvSpPr>
      <xdr:spPr>
        <a:xfrm>
          <a:off x="20383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80011</xdr:rowOff>
    </xdr:from>
    <xdr:to>
      <xdr:col>111</xdr:col>
      <xdr:colOff>177800</xdr:colOff>
      <xdr:row>107</xdr:row>
      <xdr:rowOff>80011</xdr:rowOff>
    </xdr:to>
    <xdr:cxnSp macro="">
      <xdr:nvCxnSpPr>
        <xdr:cNvPr id="774" name="直線コネクタ 773"/>
        <xdr:cNvCxnSpPr/>
      </xdr:nvCxnSpPr>
      <xdr:spPr>
        <a:xfrm>
          <a:off x="20434300" y="1842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74930</xdr:rowOff>
    </xdr:from>
    <xdr:to>
      <xdr:col>102</xdr:col>
      <xdr:colOff>165100</xdr:colOff>
      <xdr:row>104</xdr:row>
      <xdr:rowOff>5080</xdr:rowOff>
    </xdr:to>
    <xdr:sp macro="" textlink="">
      <xdr:nvSpPr>
        <xdr:cNvPr id="775" name="楕円 774"/>
        <xdr:cNvSpPr/>
      </xdr:nvSpPr>
      <xdr:spPr>
        <a:xfrm>
          <a:off x="19494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125730</xdr:rowOff>
    </xdr:from>
    <xdr:to>
      <xdr:col>107</xdr:col>
      <xdr:colOff>50800</xdr:colOff>
      <xdr:row>107</xdr:row>
      <xdr:rowOff>80011</xdr:rowOff>
    </xdr:to>
    <xdr:cxnSp macro="">
      <xdr:nvCxnSpPr>
        <xdr:cNvPr id="776" name="直線コネクタ 775"/>
        <xdr:cNvCxnSpPr/>
      </xdr:nvCxnSpPr>
      <xdr:spPr>
        <a:xfrm>
          <a:off x="19545300" y="17785080"/>
          <a:ext cx="889000" cy="6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120666</xdr:rowOff>
    </xdr:from>
    <xdr:ext cx="469744" cy="259045"/>
    <xdr:sp macro="" textlink="">
      <xdr:nvSpPr>
        <xdr:cNvPr id="777" name="n_1aveValue【公民館】&#10;一人当たり面積"/>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158766</xdr:rowOff>
    </xdr:from>
    <xdr:ext cx="469744" cy="259045"/>
    <xdr:sp macro="" textlink="">
      <xdr:nvSpPr>
        <xdr:cNvPr id="778" name="n_2aveValue【公民館】&#10;一人当たり面積"/>
        <xdr:cNvSpPr txBox="1"/>
      </xdr:nvSpPr>
      <xdr:spPr>
        <a:xfrm>
          <a:off x="20199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132097</xdr:rowOff>
    </xdr:from>
    <xdr:ext cx="469744" cy="259045"/>
    <xdr:sp macro="" textlink="">
      <xdr:nvSpPr>
        <xdr:cNvPr id="779" name="n_3aveValue【公民館】&#10;一人当たり面積"/>
        <xdr:cNvSpPr txBox="1"/>
      </xdr:nvSpPr>
      <xdr:spPr>
        <a:xfrm>
          <a:off x="19310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121938</xdr:rowOff>
    </xdr:from>
    <xdr:ext cx="469744" cy="259045"/>
    <xdr:sp macro="" textlink="">
      <xdr:nvSpPr>
        <xdr:cNvPr id="780" name="n_1mainValue【公民館】&#10;一人当たり面積"/>
        <xdr:cNvSpPr txBox="1"/>
      </xdr:nvSpPr>
      <xdr:spPr>
        <a:xfrm>
          <a:off x="21075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781" name="n_2mainValue【公民館】&#10;一人当たり面積"/>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167657</xdr:rowOff>
    </xdr:from>
    <xdr:ext cx="469744" cy="259045"/>
    <xdr:sp macro="" textlink="">
      <xdr:nvSpPr>
        <xdr:cNvPr id="782" name="n_3mainValue【公民館】&#10;一人当たり面積"/>
        <xdr:cNvSpPr txBox="1"/>
      </xdr:nvSpPr>
      <xdr:spPr>
        <a:xfrm>
          <a:off x="19310427" y="1782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道路・橋りょうについては、有形固定資産減価償却率が全国平均、県平均を上回っているが、長寿命化計画に基づき、計画的に改良工事を進めていく。公営住宅の有形固定資産減価償却率が全国平均を上回っているものの、計画的に更新を進めていることから県平均は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認定こども園・幼稚園・保育所、学校施設、児童館の有形固定資産減価償却率が全国平均、県平均を上回っており、施設の老朽化が進んでいる状況である。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また、認定こども園・幼稚園・保育所、児童館、公民館については、一人当たりの面積が全国平均、県平均を下回っているが、今後の人口減少、少子化の傾向などを鑑みながら、更新・整備を進めていく。</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なお、施設の修繕、更新にあたっては、緊急性・優先性を考慮し、公共施設等総合管理計画に基づき、効率的・効果的な施設の長寿命化、更新等を計画的に実施していく。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80,793
77,479
167.34
33,875,704
31,479,664
2,206,159
17,652,628
24,941,009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32766</xdr:rowOff>
    </xdr:from>
    <xdr:to>
      <xdr:col>24</xdr:col>
      <xdr:colOff>62865</xdr:colOff>
      <xdr:row>41</xdr:row>
      <xdr:rowOff>153924</xdr:rowOff>
    </xdr:to>
    <xdr:cxnSp macro="">
      <xdr:nvCxnSpPr>
        <xdr:cNvPr id="54" name="直線コネクタ 53"/>
        <xdr:cNvCxnSpPr/>
      </xdr:nvCxnSpPr>
      <xdr:spPr>
        <a:xfrm flipV="1">
          <a:off x="4634865" y="569061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150893</xdr:rowOff>
    </xdr:from>
    <xdr:ext cx="405111" cy="259045"/>
    <xdr:sp macro="" textlink="">
      <xdr:nvSpPr>
        <xdr:cNvPr id="57" name="【図書館】&#10;有形固定資産減価償却率最大値テキスト"/>
        <xdr:cNvSpPr txBox="1"/>
      </xdr:nvSpPr>
      <xdr:spPr>
        <a:xfrm>
          <a:off x="4673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32766</xdr:rowOff>
    </xdr:from>
    <xdr:to>
      <xdr:col>24</xdr:col>
      <xdr:colOff>152400</xdr:colOff>
      <xdr:row>33</xdr:row>
      <xdr:rowOff>32766</xdr:rowOff>
    </xdr:to>
    <xdr:cxnSp macro="">
      <xdr:nvCxnSpPr>
        <xdr:cNvPr id="58" name="直線コネクタ 57"/>
        <xdr:cNvCxnSpPr/>
      </xdr:nvCxnSpPr>
      <xdr:spPr>
        <a:xfrm>
          <a:off x="4546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145559</xdr:rowOff>
    </xdr:from>
    <xdr:ext cx="405111" cy="259045"/>
    <xdr:sp macro="" textlink="">
      <xdr:nvSpPr>
        <xdr:cNvPr id="59" name="【図書館】&#10;有形固定資産減価償却率平均値テキスト"/>
        <xdr:cNvSpPr txBox="1"/>
      </xdr:nvSpPr>
      <xdr:spPr>
        <a:xfrm>
          <a:off x="4673600" y="648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167132</xdr:rowOff>
    </xdr:from>
    <xdr:to>
      <xdr:col>24</xdr:col>
      <xdr:colOff>114300</xdr:colOff>
      <xdr:row>38</xdr:row>
      <xdr:rowOff>97282</xdr:rowOff>
    </xdr:to>
    <xdr:sp macro="" textlink="">
      <xdr:nvSpPr>
        <xdr:cNvPr id="60" name="フローチャート: 判断 59"/>
        <xdr:cNvSpPr/>
      </xdr:nvSpPr>
      <xdr:spPr>
        <a:xfrm>
          <a:off x="4584700" y="6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25400</xdr:rowOff>
    </xdr:from>
    <xdr:to>
      <xdr:col>20</xdr:col>
      <xdr:colOff>38100</xdr:colOff>
      <xdr:row>38</xdr:row>
      <xdr:rowOff>127000</xdr:rowOff>
    </xdr:to>
    <xdr:sp macro="" textlink="">
      <xdr:nvSpPr>
        <xdr:cNvPr id="61" name="フローチャート: 判断 60"/>
        <xdr:cNvSpPr/>
      </xdr:nvSpPr>
      <xdr:spPr>
        <a:xfrm>
          <a:off x="3746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xdr:cNvSpPr/>
      </xdr:nvSpPr>
      <xdr:spPr>
        <a:xfrm>
          <a:off x="1968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87122</xdr:rowOff>
    </xdr:from>
    <xdr:to>
      <xdr:col>24</xdr:col>
      <xdr:colOff>114300</xdr:colOff>
      <xdr:row>35</xdr:row>
      <xdr:rowOff>17272</xdr:rowOff>
    </xdr:to>
    <xdr:sp macro="" textlink="">
      <xdr:nvSpPr>
        <xdr:cNvPr id="69" name="楕円 68"/>
        <xdr:cNvSpPr/>
      </xdr:nvSpPr>
      <xdr:spPr>
        <a:xfrm>
          <a:off x="4584700" y="591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109999</xdr:rowOff>
    </xdr:from>
    <xdr:ext cx="405111" cy="259045"/>
    <xdr:sp macro="" textlink="">
      <xdr:nvSpPr>
        <xdr:cNvPr id="70" name="【図書館】&#10;有形固定資産減価償却率該当値テキスト"/>
        <xdr:cNvSpPr txBox="1"/>
      </xdr:nvSpPr>
      <xdr:spPr>
        <a:xfrm>
          <a:off x="4673600" y="576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xdr:rowOff>
    </xdr:from>
    <xdr:to>
      <xdr:col>20</xdr:col>
      <xdr:colOff>38100</xdr:colOff>
      <xdr:row>35</xdr:row>
      <xdr:rowOff>117856</xdr:rowOff>
    </xdr:to>
    <xdr:sp macro="" textlink="">
      <xdr:nvSpPr>
        <xdr:cNvPr id="71" name="楕円 70"/>
        <xdr:cNvSpPr/>
      </xdr:nvSpPr>
      <xdr:spPr>
        <a:xfrm>
          <a:off x="3746500" y="60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137922</xdr:rowOff>
    </xdr:from>
    <xdr:to>
      <xdr:col>24</xdr:col>
      <xdr:colOff>63500</xdr:colOff>
      <xdr:row>35</xdr:row>
      <xdr:rowOff>67056</xdr:rowOff>
    </xdr:to>
    <xdr:cxnSp macro="">
      <xdr:nvCxnSpPr>
        <xdr:cNvPr id="72" name="直線コネクタ 71"/>
        <xdr:cNvCxnSpPr/>
      </xdr:nvCxnSpPr>
      <xdr:spPr>
        <a:xfrm flipV="1">
          <a:off x="3797300" y="596722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45974</xdr:rowOff>
    </xdr:from>
    <xdr:to>
      <xdr:col>15</xdr:col>
      <xdr:colOff>101600</xdr:colOff>
      <xdr:row>35</xdr:row>
      <xdr:rowOff>147574</xdr:rowOff>
    </xdr:to>
    <xdr:sp macro="" textlink="">
      <xdr:nvSpPr>
        <xdr:cNvPr id="73" name="楕円 72"/>
        <xdr:cNvSpPr/>
      </xdr:nvSpPr>
      <xdr:spPr>
        <a:xfrm>
          <a:off x="2857500" y="60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67056</xdr:rowOff>
    </xdr:from>
    <xdr:to>
      <xdr:col>19</xdr:col>
      <xdr:colOff>177800</xdr:colOff>
      <xdr:row>35</xdr:row>
      <xdr:rowOff>96774</xdr:rowOff>
    </xdr:to>
    <xdr:cxnSp macro="">
      <xdr:nvCxnSpPr>
        <xdr:cNvPr id="74" name="直線コネクタ 73"/>
        <xdr:cNvCxnSpPr/>
      </xdr:nvCxnSpPr>
      <xdr:spPr>
        <a:xfrm flipV="1">
          <a:off x="2908300" y="606780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167132</xdr:rowOff>
    </xdr:from>
    <xdr:to>
      <xdr:col>10</xdr:col>
      <xdr:colOff>165100</xdr:colOff>
      <xdr:row>35</xdr:row>
      <xdr:rowOff>97282</xdr:rowOff>
    </xdr:to>
    <xdr:sp macro="" textlink="">
      <xdr:nvSpPr>
        <xdr:cNvPr id="75" name="楕円 74"/>
        <xdr:cNvSpPr/>
      </xdr:nvSpPr>
      <xdr:spPr>
        <a:xfrm>
          <a:off x="19685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46482</xdr:rowOff>
    </xdr:from>
    <xdr:to>
      <xdr:col>15</xdr:col>
      <xdr:colOff>50800</xdr:colOff>
      <xdr:row>35</xdr:row>
      <xdr:rowOff>96774</xdr:rowOff>
    </xdr:to>
    <xdr:cxnSp macro="">
      <xdr:nvCxnSpPr>
        <xdr:cNvPr id="76" name="直線コネクタ 75"/>
        <xdr:cNvCxnSpPr/>
      </xdr:nvCxnSpPr>
      <xdr:spPr>
        <a:xfrm>
          <a:off x="2019300" y="6047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118127</xdr:rowOff>
    </xdr:from>
    <xdr:ext cx="405111" cy="259045"/>
    <xdr:sp macro="" textlink="">
      <xdr:nvSpPr>
        <xdr:cNvPr id="77" name="n_1aveValue【図書館】&#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78" name="n_2aveValue【図書館】&#10;有形固定資産減価償却率"/>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145559</xdr:rowOff>
    </xdr:from>
    <xdr:ext cx="405111" cy="259045"/>
    <xdr:sp macro="" textlink="">
      <xdr:nvSpPr>
        <xdr:cNvPr id="79" name="n_3aveValue【図書館】&#10;有形固定資産減価償却率"/>
        <xdr:cNvSpPr txBox="1"/>
      </xdr:nvSpPr>
      <xdr:spPr>
        <a:xfrm>
          <a:off x="1816744"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134383</xdr:rowOff>
    </xdr:from>
    <xdr:ext cx="405111" cy="259045"/>
    <xdr:sp macro="" textlink="">
      <xdr:nvSpPr>
        <xdr:cNvPr id="80" name="n_1mainValue【図書館】&#10;有形固定資産減価償却率"/>
        <xdr:cNvSpPr txBox="1"/>
      </xdr:nvSpPr>
      <xdr:spPr>
        <a:xfrm>
          <a:off x="3582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164101</xdr:rowOff>
    </xdr:from>
    <xdr:ext cx="405111" cy="259045"/>
    <xdr:sp macro="" textlink="">
      <xdr:nvSpPr>
        <xdr:cNvPr id="81" name="n_2mainValue【図書館】&#10;有形固定資産減価償却率"/>
        <xdr:cNvSpPr txBox="1"/>
      </xdr:nvSpPr>
      <xdr:spPr>
        <a:xfrm>
          <a:off x="2705744" y="582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113809</xdr:rowOff>
    </xdr:from>
    <xdr:ext cx="405111" cy="259045"/>
    <xdr:sp macro="" textlink="">
      <xdr:nvSpPr>
        <xdr:cNvPr id="82" name="n_3mainValue【図書館】&#10;有形固定資産減価償却率"/>
        <xdr:cNvSpPr txBox="1"/>
      </xdr:nvSpPr>
      <xdr:spPr>
        <a:xfrm>
          <a:off x="1816744" y="577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41</xdr:row>
      <xdr:rowOff>76200</xdr:rowOff>
    </xdr:to>
    <xdr:cxnSp macro="">
      <xdr:nvCxnSpPr>
        <xdr:cNvPr id="107" name="直線コネクタ 106"/>
        <xdr:cNvCxnSpPr/>
      </xdr:nvCxnSpPr>
      <xdr:spPr>
        <a:xfrm flipV="1">
          <a:off x="10476865" y="57912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80027</xdr:rowOff>
    </xdr:from>
    <xdr:ext cx="469744" cy="259045"/>
    <xdr:sp macro="" textlink="">
      <xdr:nvSpPr>
        <xdr:cNvPr id="108" name="【図書館】&#10;一人当たり面積最小値テキスト"/>
        <xdr:cNvSpPr txBox="1"/>
      </xdr:nvSpPr>
      <xdr:spPr>
        <a:xfrm>
          <a:off x="10515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76200</xdr:rowOff>
    </xdr:from>
    <xdr:to>
      <xdr:col>55</xdr:col>
      <xdr:colOff>88900</xdr:colOff>
      <xdr:row>41</xdr:row>
      <xdr:rowOff>76200</xdr:rowOff>
    </xdr:to>
    <xdr:cxnSp macro="">
      <xdr:nvCxnSpPr>
        <xdr:cNvPr id="109" name="直線コネクタ 108"/>
        <xdr:cNvCxnSpPr/>
      </xdr:nvCxnSpPr>
      <xdr:spPr>
        <a:xfrm>
          <a:off x="10388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10"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11" name="直線コネクタ 110"/>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67327</xdr:rowOff>
    </xdr:from>
    <xdr:ext cx="469744" cy="259045"/>
    <xdr:sp macro="" textlink="">
      <xdr:nvSpPr>
        <xdr:cNvPr id="112" name="【図書館】&#10;一人当たり面積平均値テキスト"/>
        <xdr:cNvSpPr txBox="1"/>
      </xdr:nvSpPr>
      <xdr:spPr>
        <a:xfrm>
          <a:off x="10515600" y="641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44450</xdr:rowOff>
    </xdr:from>
    <xdr:to>
      <xdr:col>55</xdr:col>
      <xdr:colOff>50800</xdr:colOff>
      <xdr:row>38</xdr:row>
      <xdr:rowOff>146050</xdr:rowOff>
    </xdr:to>
    <xdr:sp macro="" textlink="">
      <xdr:nvSpPr>
        <xdr:cNvPr id="113" name="フローチャート: 判断 112"/>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4" name="フローチャート: 判断 11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5" name="フローチャート: 判断 11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63500</xdr:rowOff>
    </xdr:from>
    <xdr:to>
      <xdr:col>41</xdr:col>
      <xdr:colOff>101600</xdr:colOff>
      <xdr:row>39</xdr:row>
      <xdr:rowOff>165100</xdr:rowOff>
    </xdr:to>
    <xdr:sp macro="" textlink="">
      <xdr:nvSpPr>
        <xdr:cNvPr id="116" name="フローチャート: 判断 115"/>
        <xdr:cNvSpPr/>
      </xdr:nvSpPr>
      <xdr:spPr>
        <a:xfrm>
          <a:off x="7810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22" name="楕円 121"/>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23" name="【図書館】&#10;一人当たり面積該当値テキスト"/>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24" name="楕円 123"/>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25" name="直線コネクタ 124"/>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26" name="楕円 125"/>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0</xdr:rowOff>
    </xdr:to>
    <xdr:cxnSp macro="">
      <xdr:nvCxnSpPr>
        <xdr:cNvPr id="127" name="直線コネクタ 126"/>
        <xdr:cNvCxnSpPr/>
      </xdr:nvCxnSpPr>
      <xdr:spPr>
        <a:xfrm>
          <a:off x="8750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28" name="楕円 127"/>
        <xdr:cNvSpPr/>
      </xdr:nvSpPr>
      <xdr:spPr>
        <a:xfrm>
          <a:off x="781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0</xdr:rowOff>
    </xdr:from>
    <xdr:to>
      <xdr:col>45</xdr:col>
      <xdr:colOff>177800</xdr:colOff>
      <xdr:row>40</xdr:row>
      <xdr:rowOff>0</xdr:rowOff>
    </xdr:to>
    <xdr:cxnSp macro="">
      <xdr:nvCxnSpPr>
        <xdr:cNvPr id="129" name="直線コネクタ 128"/>
        <xdr:cNvCxnSpPr/>
      </xdr:nvCxnSpPr>
      <xdr:spPr>
        <a:xfrm>
          <a:off x="7861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0"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31" name="n_2ave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10177</xdr:rowOff>
    </xdr:from>
    <xdr:ext cx="469744" cy="259045"/>
    <xdr:sp macro="" textlink="">
      <xdr:nvSpPr>
        <xdr:cNvPr id="132" name="n_3aveValue【図書館】&#10;一人当たり面積"/>
        <xdr:cNvSpPr txBox="1"/>
      </xdr:nvSpPr>
      <xdr:spPr>
        <a:xfrm>
          <a:off x="7626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33" name="n_1main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34" name="n_2mainValue【図書館】&#10;一人当たり面積"/>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35" name="n_3mainValue【図書館】&#10;一人当たり面積"/>
        <xdr:cNvSpPr txBox="1"/>
      </xdr:nvSpPr>
      <xdr:spPr>
        <a:xfrm>
          <a:off x="7626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6" name="テキスト ボックス 14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6" name="テキスト ボックス 15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154305</xdr:rowOff>
    </xdr:from>
    <xdr:to>
      <xdr:col>24</xdr:col>
      <xdr:colOff>62865</xdr:colOff>
      <xdr:row>63</xdr:row>
      <xdr:rowOff>47625</xdr:rowOff>
    </xdr:to>
    <xdr:cxnSp macro="">
      <xdr:nvCxnSpPr>
        <xdr:cNvPr id="160" name="直線コネクタ 159"/>
        <xdr:cNvCxnSpPr/>
      </xdr:nvCxnSpPr>
      <xdr:spPr>
        <a:xfrm flipV="1">
          <a:off x="4634865" y="9755505"/>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51452</xdr:rowOff>
    </xdr:from>
    <xdr:ext cx="405111" cy="259045"/>
    <xdr:sp macro="" textlink="">
      <xdr:nvSpPr>
        <xdr:cNvPr id="161" name="【体育館・プール】&#10;有形固定資産減価償却率最小値テキスト"/>
        <xdr:cNvSpPr txBox="1"/>
      </xdr:nvSpPr>
      <xdr:spPr>
        <a:xfrm>
          <a:off x="4673600"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47625</xdr:rowOff>
    </xdr:from>
    <xdr:to>
      <xdr:col>24</xdr:col>
      <xdr:colOff>152400</xdr:colOff>
      <xdr:row>63</xdr:row>
      <xdr:rowOff>47625</xdr:rowOff>
    </xdr:to>
    <xdr:cxnSp macro="">
      <xdr:nvCxnSpPr>
        <xdr:cNvPr id="162" name="直線コネクタ 161"/>
        <xdr:cNvCxnSpPr/>
      </xdr:nvCxnSpPr>
      <xdr:spPr>
        <a:xfrm>
          <a:off x="4546600" y="1084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100982</xdr:rowOff>
    </xdr:from>
    <xdr:ext cx="405111" cy="259045"/>
    <xdr:sp macro="" textlink="">
      <xdr:nvSpPr>
        <xdr:cNvPr id="163" name="【体育館・プール】&#10;有形固定資産減価償却率最大値テキスト"/>
        <xdr:cNvSpPr txBox="1"/>
      </xdr:nvSpPr>
      <xdr:spPr>
        <a:xfrm>
          <a:off x="4673600" y="953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154305</xdr:rowOff>
    </xdr:from>
    <xdr:to>
      <xdr:col>24</xdr:col>
      <xdr:colOff>152400</xdr:colOff>
      <xdr:row>56</xdr:row>
      <xdr:rowOff>154305</xdr:rowOff>
    </xdr:to>
    <xdr:cxnSp macro="">
      <xdr:nvCxnSpPr>
        <xdr:cNvPr id="164" name="直線コネクタ 163"/>
        <xdr:cNvCxnSpPr/>
      </xdr:nvCxnSpPr>
      <xdr:spPr>
        <a:xfrm>
          <a:off x="4546600" y="975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156227</xdr:rowOff>
    </xdr:from>
    <xdr:ext cx="405111" cy="259045"/>
    <xdr:sp macro="" textlink="">
      <xdr:nvSpPr>
        <xdr:cNvPr id="165" name="【体育館・プール】&#10;有形固定資産減価償却率平均値テキスト"/>
        <xdr:cNvSpPr txBox="1"/>
      </xdr:nvSpPr>
      <xdr:spPr>
        <a:xfrm>
          <a:off x="4673600" y="1027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66" name="フローチャート: 判断 165"/>
        <xdr:cNvSpPr/>
      </xdr:nvSpPr>
      <xdr:spPr>
        <a:xfrm>
          <a:off x="4584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7" name="フローチャート: 判断 166"/>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8" name="フローチャート: 判断 167"/>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69" name="フローチャート: 判断 168"/>
        <xdr:cNvSpPr/>
      </xdr:nvSpPr>
      <xdr:spPr>
        <a:xfrm>
          <a:off x="1968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103505</xdr:rowOff>
    </xdr:from>
    <xdr:to>
      <xdr:col>24</xdr:col>
      <xdr:colOff>114300</xdr:colOff>
      <xdr:row>57</xdr:row>
      <xdr:rowOff>33655</xdr:rowOff>
    </xdr:to>
    <xdr:sp macro="" textlink="">
      <xdr:nvSpPr>
        <xdr:cNvPr id="175" name="楕円 174"/>
        <xdr:cNvSpPr/>
      </xdr:nvSpPr>
      <xdr:spPr>
        <a:xfrm>
          <a:off x="45847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56532</xdr:rowOff>
    </xdr:from>
    <xdr:ext cx="405111" cy="259045"/>
    <xdr:sp macro="" textlink="">
      <xdr:nvSpPr>
        <xdr:cNvPr id="176" name="【体育館・プール】&#10;有形固定資産減価償却率該当値テキスト"/>
        <xdr:cNvSpPr txBox="1"/>
      </xdr:nvSpPr>
      <xdr:spPr>
        <a:xfrm>
          <a:off x="4673600" y="965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158750</xdr:rowOff>
    </xdr:from>
    <xdr:to>
      <xdr:col>20</xdr:col>
      <xdr:colOff>38100</xdr:colOff>
      <xdr:row>57</xdr:row>
      <xdr:rowOff>88900</xdr:rowOff>
    </xdr:to>
    <xdr:sp macro="" textlink="">
      <xdr:nvSpPr>
        <xdr:cNvPr id="177" name="楕円 176"/>
        <xdr:cNvSpPr/>
      </xdr:nvSpPr>
      <xdr:spPr>
        <a:xfrm>
          <a:off x="3746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154305</xdr:rowOff>
    </xdr:from>
    <xdr:to>
      <xdr:col>24</xdr:col>
      <xdr:colOff>63500</xdr:colOff>
      <xdr:row>57</xdr:row>
      <xdr:rowOff>38100</xdr:rowOff>
    </xdr:to>
    <xdr:cxnSp macro="">
      <xdr:nvCxnSpPr>
        <xdr:cNvPr id="178" name="直線コネクタ 177"/>
        <xdr:cNvCxnSpPr/>
      </xdr:nvCxnSpPr>
      <xdr:spPr>
        <a:xfrm flipV="1">
          <a:off x="3797300" y="975550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29210</xdr:rowOff>
    </xdr:from>
    <xdr:to>
      <xdr:col>15</xdr:col>
      <xdr:colOff>101600</xdr:colOff>
      <xdr:row>57</xdr:row>
      <xdr:rowOff>130810</xdr:rowOff>
    </xdr:to>
    <xdr:sp macro="" textlink="">
      <xdr:nvSpPr>
        <xdr:cNvPr id="179" name="楕円 178"/>
        <xdr:cNvSpPr/>
      </xdr:nvSpPr>
      <xdr:spPr>
        <a:xfrm>
          <a:off x="2857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38100</xdr:rowOff>
    </xdr:from>
    <xdr:to>
      <xdr:col>19</xdr:col>
      <xdr:colOff>177800</xdr:colOff>
      <xdr:row>57</xdr:row>
      <xdr:rowOff>80010</xdr:rowOff>
    </xdr:to>
    <xdr:cxnSp macro="">
      <xdr:nvCxnSpPr>
        <xdr:cNvPr id="180" name="直線コネクタ 179"/>
        <xdr:cNvCxnSpPr/>
      </xdr:nvCxnSpPr>
      <xdr:spPr>
        <a:xfrm flipV="1">
          <a:off x="2908300" y="9810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160655</xdr:rowOff>
    </xdr:from>
    <xdr:to>
      <xdr:col>10</xdr:col>
      <xdr:colOff>165100</xdr:colOff>
      <xdr:row>57</xdr:row>
      <xdr:rowOff>90805</xdr:rowOff>
    </xdr:to>
    <xdr:sp macro="" textlink="">
      <xdr:nvSpPr>
        <xdr:cNvPr id="181" name="楕円 180"/>
        <xdr:cNvSpPr/>
      </xdr:nvSpPr>
      <xdr:spPr>
        <a:xfrm>
          <a:off x="1968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40005</xdr:rowOff>
    </xdr:from>
    <xdr:to>
      <xdr:col>15</xdr:col>
      <xdr:colOff>50800</xdr:colOff>
      <xdr:row>57</xdr:row>
      <xdr:rowOff>80010</xdr:rowOff>
    </xdr:to>
    <xdr:cxnSp macro="">
      <xdr:nvCxnSpPr>
        <xdr:cNvPr id="182" name="直線コネクタ 181"/>
        <xdr:cNvCxnSpPr/>
      </xdr:nvCxnSpPr>
      <xdr:spPr>
        <a:xfrm>
          <a:off x="2019300" y="98126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83"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4"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60977</xdr:rowOff>
    </xdr:from>
    <xdr:ext cx="405111" cy="259045"/>
    <xdr:sp macro="" textlink="">
      <xdr:nvSpPr>
        <xdr:cNvPr id="185" name="n_3aveValue【体育館・プール】&#10;有形固定資産減価償却率"/>
        <xdr:cNvSpPr txBox="1"/>
      </xdr:nvSpPr>
      <xdr:spPr>
        <a:xfrm>
          <a:off x="1816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105427</xdr:rowOff>
    </xdr:from>
    <xdr:ext cx="405111" cy="259045"/>
    <xdr:sp macro="" textlink="">
      <xdr:nvSpPr>
        <xdr:cNvPr id="186" name="n_1mainValue【体育館・プール】&#10;有形固定資産減価償却率"/>
        <xdr:cNvSpPr txBox="1"/>
      </xdr:nvSpPr>
      <xdr:spPr>
        <a:xfrm>
          <a:off x="35820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147337</xdr:rowOff>
    </xdr:from>
    <xdr:ext cx="405111" cy="259045"/>
    <xdr:sp macro="" textlink="">
      <xdr:nvSpPr>
        <xdr:cNvPr id="187" name="n_2mainValue【体育館・プール】&#10;有形固定資産減価償却率"/>
        <xdr:cNvSpPr txBox="1"/>
      </xdr:nvSpPr>
      <xdr:spPr>
        <a:xfrm>
          <a:off x="2705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107332</xdr:rowOff>
    </xdr:from>
    <xdr:ext cx="405111" cy="259045"/>
    <xdr:sp macro="" textlink="">
      <xdr:nvSpPr>
        <xdr:cNvPr id="188" name="n_3mainValue【体育館・プール】&#10;有形固定資産減価償却率"/>
        <xdr:cNvSpPr txBox="1"/>
      </xdr:nvSpPr>
      <xdr:spPr>
        <a:xfrm>
          <a:off x="18167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9" name="テキスト ボックス 19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118110</xdr:rowOff>
    </xdr:from>
    <xdr:to>
      <xdr:col>54</xdr:col>
      <xdr:colOff>189865</xdr:colOff>
      <xdr:row>63</xdr:row>
      <xdr:rowOff>64770</xdr:rowOff>
    </xdr:to>
    <xdr:cxnSp macro="">
      <xdr:nvCxnSpPr>
        <xdr:cNvPr id="213" name="直線コネクタ 212"/>
        <xdr:cNvCxnSpPr/>
      </xdr:nvCxnSpPr>
      <xdr:spPr>
        <a:xfrm flipV="1">
          <a:off x="10476865" y="9547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68597</xdr:rowOff>
    </xdr:from>
    <xdr:ext cx="469744" cy="259045"/>
    <xdr:sp macro="" textlink="">
      <xdr:nvSpPr>
        <xdr:cNvPr id="214" name="【体育館・プール】&#10;一人当たり面積最小値テキスト"/>
        <xdr:cNvSpPr txBox="1"/>
      </xdr:nvSpPr>
      <xdr:spPr>
        <a:xfrm>
          <a:off x="10515600"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64770</xdr:rowOff>
    </xdr:from>
    <xdr:to>
      <xdr:col>55</xdr:col>
      <xdr:colOff>88900</xdr:colOff>
      <xdr:row>63</xdr:row>
      <xdr:rowOff>64770</xdr:rowOff>
    </xdr:to>
    <xdr:cxnSp macro="">
      <xdr:nvCxnSpPr>
        <xdr:cNvPr id="215" name="直線コネクタ 214"/>
        <xdr:cNvCxnSpPr/>
      </xdr:nvCxnSpPr>
      <xdr:spPr>
        <a:xfrm>
          <a:off x="10388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64787</xdr:rowOff>
    </xdr:from>
    <xdr:ext cx="469744" cy="259045"/>
    <xdr:sp macro="" textlink="">
      <xdr:nvSpPr>
        <xdr:cNvPr id="216" name="【体育館・プール】&#10;一人当たり面積最大値テキスト"/>
        <xdr:cNvSpPr txBox="1"/>
      </xdr:nvSpPr>
      <xdr:spPr>
        <a:xfrm>
          <a:off x="10515600" y="932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118110</xdr:rowOff>
    </xdr:from>
    <xdr:to>
      <xdr:col>55</xdr:col>
      <xdr:colOff>88900</xdr:colOff>
      <xdr:row>55</xdr:row>
      <xdr:rowOff>118110</xdr:rowOff>
    </xdr:to>
    <xdr:cxnSp macro="">
      <xdr:nvCxnSpPr>
        <xdr:cNvPr id="217" name="直線コネクタ 216"/>
        <xdr:cNvCxnSpPr/>
      </xdr:nvCxnSpPr>
      <xdr:spPr>
        <a:xfrm>
          <a:off x="10388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78757</xdr:rowOff>
    </xdr:from>
    <xdr:ext cx="469744" cy="259045"/>
    <xdr:sp macro="" textlink="">
      <xdr:nvSpPr>
        <xdr:cNvPr id="218" name="【体育館・プール】&#10;一人当たり面積平均値テキスト"/>
        <xdr:cNvSpPr txBox="1"/>
      </xdr:nvSpPr>
      <xdr:spPr>
        <a:xfrm>
          <a:off x="10515600" y="1019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55880</xdr:rowOff>
    </xdr:from>
    <xdr:to>
      <xdr:col>55</xdr:col>
      <xdr:colOff>50800</xdr:colOff>
      <xdr:row>60</xdr:row>
      <xdr:rowOff>157480</xdr:rowOff>
    </xdr:to>
    <xdr:sp macro="" textlink="">
      <xdr:nvSpPr>
        <xdr:cNvPr id="219" name="フローチャート: 判断 218"/>
        <xdr:cNvSpPr/>
      </xdr:nvSpPr>
      <xdr:spPr>
        <a:xfrm>
          <a:off x="104267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101600</xdr:rowOff>
    </xdr:from>
    <xdr:to>
      <xdr:col>50</xdr:col>
      <xdr:colOff>165100</xdr:colOff>
      <xdr:row>61</xdr:row>
      <xdr:rowOff>31750</xdr:rowOff>
    </xdr:to>
    <xdr:sp macro="" textlink="">
      <xdr:nvSpPr>
        <xdr:cNvPr id="220" name="フローチャート: 判断 219"/>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166370</xdr:rowOff>
    </xdr:from>
    <xdr:to>
      <xdr:col>46</xdr:col>
      <xdr:colOff>38100</xdr:colOff>
      <xdr:row>60</xdr:row>
      <xdr:rowOff>96520</xdr:rowOff>
    </xdr:to>
    <xdr:sp macro="" textlink="">
      <xdr:nvSpPr>
        <xdr:cNvPr id="221" name="フローチャート: 判断 220"/>
        <xdr:cNvSpPr/>
      </xdr:nvSpPr>
      <xdr:spPr>
        <a:xfrm>
          <a:off x="8699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xdr:rowOff>
    </xdr:from>
    <xdr:to>
      <xdr:col>41</xdr:col>
      <xdr:colOff>101600</xdr:colOff>
      <xdr:row>61</xdr:row>
      <xdr:rowOff>107950</xdr:rowOff>
    </xdr:to>
    <xdr:sp macro="" textlink="">
      <xdr:nvSpPr>
        <xdr:cNvPr id="222" name="フローチャート: 判断 221"/>
        <xdr:cNvSpPr/>
      </xdr:nvSpPr>
      <xdr:spPr>
        <a:xfrm>
          <a:off x="7810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228" name="楕円 227"/>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39387</xdr:rowOff>
    </xdr:from>
    <xdr:ext cx="469744" cy="259045"/>
    <xdr:sp macro="" textlink="">
      <xdr:nvSpPr>
        <xdr:cNvPr id="229" name="【体育館・プール】&#10;一人当たり面積該当値テキスト"/>
        <xdr:cNvSpPr txBox="1"/>
      </xdr:nvSpPr>
      <xdr:spPr>
        <a:xfrm>
          <a:off x="10515600" y="106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124460</xdr:rowOff>
    </xdr:from>
    <xdr:to>
      <xdr:col>50</xdr:col>
      <xdr:colOff>165100</xdr:colOff>
      <xdr:row>63</xdr:row>
      <xdr:rowOff>54610</xdr:rowOff>
    </xdr:to>
    <xdr:sp macro="" textlink="">
      <xdr:nvSpPr>
        <xdr:cNvPr id="230" name="楕円 229"/>
        <xdr:cNvSpPr/>
      </xdr:nvSpPr>
      <xdr:spPr>
        <a:xfrm>
          <a:off x="9588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xdr:rowOff>
    </xdr:from>
    <xdr:to>
      <xdr:col>55</xdr:col>
      <xdr:colOff>0</xdr:colOff>
      <xdr:row>63</xdr:row>
      <xdr:rowOff>3810</xdr:rowOff>
    </xdr:to>
    <xdr:cxnSp macro="">
      <xdr:nvCxnSpPr>
        <xdr:cNvPr id="231" name="直線コネクタ 230"/>
        <xdr:cNvCxnSpPr/>
      </xdr:nvCxnSpPr>
      <xdr:spPr>
        <a:xfrm>
          <a:off x="9639300" y="10805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124460</xdr:rowOff>
    </xdr:from>
    <xdr:to>
      <xdr:col>46</xdr:col>
      <xdr:colOff>38100</xdr:colOff>
      <xdr:row>63</xdr:row>
      <xdr:rowOff>54610</xdr:rowOff>
    </xdr:to>
    <xdr:sp macro="" textlink="">
      <xdr:nvSpPr>
        <xdr:cNvPr id="232" name="楕円 231"/>
        <xdr:cNvSpPr/>
      </xdr:nvSpPr>
      <xdr:spPr>
        <a:xfrm>
          <a:off x="8699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xdr:rowOff>
    </xdr:from>
    <xdr:to>
      <xdr:col>50</xdr:col>
      <xdr:colOff>114300</xdr:colOff>
      <xdr:row>63</xdr:row>
      <xdr:rowOff>3810</xdr:rowOff>
    </xdr:to>
    <xdr:cxnSp macro="">
      <xdr:nvCxnSpPr>
        <xdr:cNvPr id="233" name="直線コネクタ 232"/>
        <xdr:cNvCxnSpPr/>
      </xdr:nvCxnSpPr>
      <xdr:spPr>
        <a:xfrm>
          <a:off x="8750300" y="1080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124460</xdr:rowOff>
    </xdr:from>
    <xdr:to>
      <xdr:col>41</xdr:col>
      <xdr:colOff>101600</xdr:colOff>
      <xdr:row>63</xdr:row>
      <xdr:rowOff>54610</xdr:rowOff>
    </xdr:to>
    <xdr:sp macro="" textlink="">
      <xdr:nvSpPr>
        <xdr:cNvPr id="234" name="楕円 233"/>
        <xdr:cNvSpPr/>
      </xdr:nvSpPr>
      <xdr:spPr>
        <a:xfrm>
          <a:off x="7810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xdr:rowOff>
    </xdr:from>
    <xdr:to>
      <xdr:col>45</xdr:col>
      <xdr:colOff>177800</xdr:colOff>
      <xdr:row>63</xdr:row>
      <xdr:rowOff>3810</xdr:rowOff>
    </xdr:to>
    <xdr:cxnSp macro="">
      <xdr:nvCxnSpPr>
        <xdr:cNvPr id="235" name="直線コネクタ 234"/>
        <xdr:cNvCxnSpPr/>
      </xdr:nvCxnSpPr>
      <xdr:spPr>
        <a:xfrm>
          <a:off x="7861300" y="1080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48277</xdr:rowOff>
    </xdr:from>
    <xdr:ext cx="469744" cy="259045"/>
    <xdr:sp macro="" textlink="">
      <xdr:nvSpPr>
        <xdr:cNvPr id="236"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113047</xdr:rowOff>
    </xdr:from>
    <xdr:ext cx="469744" cy="259045"/>
    <xdr:sp macro="" textlink="">
      <xdr:nvSpPr>
        <xdr:cNvPr id="237" name="n_2aveValue【体育館・プール】&#10;一人当たり面積"/>
        <xdr:cNvSpPr txBox="1"/>
      </xdr:nvSpPr>
      <xdr:spPr>
        <a:xfrm>
          <a:off x="8515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124477</xdr:rowOff>
    </xdr:from>
    <xdr:ext cx="469744" cy="259045"/>
    <xdr:sp macro="" textlink="">
      <xdr:nvSpPr>
        <xdr:cNvPr id="238" name="n_3aveValue【体育館・プール】&#10;一人当たり面積"/>
        <xdr:cNvSpPr txBox="1"/>
      </xdr:nvSpPr>
      <xdr:spPr>
        <a:xfrm>
          <a:off x="7626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45737</xdr:rowOff>
    </xdr:from>
    <xdr:ext cx="469744" cy="259045"/>
    <xdr:sp macro="" textlink="">
      <xdr:nvSpPr>
        <xdr:cNvPr id="239" name="n_1mainValue【体育館・プール】&#10;一人当たり面積"/>
        <xdr:cNvSpPr txBox="1"/>
      </xdr:nvSpPr>
      <xdr:spPr>
        <a:xfrm>
          <a:off x="9391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45737</xdr:rowOff>
    </xdr:from>
    <xdr:ext cx="469744" cy="259045"/>
    <xdr:sp macro="" textlink="">
      <xdr:nvSpPr>
        <xdr:cNvPr id="240" name="n_2mainValue【体育館・プール】&#10;一人当たり面積"/>
        <xdr:cNvSpPr txBox="1"/>
      </xdr:nvSpPr>
      <xdr:spPr>
        <a:xfrm>
          <a:off x="8515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45737</xdr:rowOff>
    </xdr:from>
    <xdr:ext cx="469744" cy="259045"/>
    <xdr:sp macro="" textlink="">
      <xdr:nvSpPr>
        <xdr:cNvPr id="241" name="n_3mainValue【体育館・プール】&#10;一人当たり面積"/>
        <xdr:cNvSpPr txBox="1"/>
      </xdr:nvSpPr>
      <xdr:spPr>
        <a:xfrm>
          <a:off x="7626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53" name="直線コネクタ 252"/>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54" name="テキスト ボックス 253"/>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55" name="直線コネクタ 254"/>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56" name="テキスト ボックス 255"/>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57" name="直線コネクタ 256"/>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58" name="テキスト ボックス 257"/>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61" name="直線コネクタ 260"/>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62" name="テキスト ボックス 261"/>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63" name="直線コネクタ 262"/>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64" name="テキスト ボックス 263"/>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65" name="直線コネクタ 264"/>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66" name="テキスト ボックス 265"/>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43814</xdr:rowOff>
    </xdr:to>
    <xdr:cxnSp macro="">
      <xdr:nvCxnSpPr>
        <xdr:cNvPr id="270" name="直線コネクタ 269"/>
        <xdr:cNvCxnSpPr/>
      </xdr:nvCxnSpPr>
      <xdr:spPr>
        <a:xfrm flipV="1">
          <a:off x="4634865" y="134226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47641</xdr:rowOff>
    </xdr:from>
    <xdr:ext cx="405111" cy="259045"/>
    <xdr:sp macro="" textlink="">
      <xdr:nvSpPr>
        <xdr:cNvPr id="271" name="【福祉施設】&#10;有形固定資産減価償却率最小値テキスト"/>
        <xdr:cNvSpPr txBox="1"/>
      </xdr:nvSpPr>
      <xdr:spPr>
        <a:xfrm>
          <a:off x="4673600"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43814</xdr:rowOff>
    </xdr:from>
    <xdr:to>
      <xdr:col>24</xdr:col>
      <xdr:colOff>152400</xdr:colOff>
      <xdr:row>85</xdr:row>
      <xdr:rowOff>43814</xdr:rowOff>
    </xdr:to>
    <xdr:cxnSp macro="">
      <xdr:nvCxnSpPr>
        <xdr:cNvPr id="272" name="直線コネクタ 271"/>
        <xdr:cNvCxnSpPr/>
      </xdr:nvCxnSpPr>
      <xdr:spPr>
        <a:xfrm>
          <a:off x="4546600" y="1461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73"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74" name="直線コネクタ 273"/>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111459</xdr:rowOff>
    </xdr:from>
    <xdr:ext cx="405111" cy="259045"/>
    <xdr:sp macro="" textlink="">
      <xdr:nvSpPr>
        <xdr:cNvPr id="275" name="【福祉施設】&#10;有形固定資産減価償却率平均値テキスト"/>
        <xdr:cNvSpPr txBox="1"/>
      </xdr:nvSpPr>
      <xdr:spPr>
        <a:xfrm>
          <a:off x="4673600" y="14341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133032</xdr:rowOff>
    </xdr:from>
    <xdr:to>
      <xdr:col>24</xdr:col>
      <xdr:colOff>114300</xdr:colOff>
      <xdr:row>84</xdr:row>
      <xdr:rowOff>63182</xdr:rowOff>
    </xdr:to>
    <xdr:sp macro="" textlink="">
      <xdr:nvSpPr>
        <xdr:cNvPr id="276" name="フローチャート: 判断 275"/>
        <xdr:cNvSpPr/>
      </xdr:nvSpPr>
      <xdr:spPr>
        <a:xfrm>
          <a:off x="4584700" y="1436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18732</xdr:rowOff>
    </xdr:from>
    <xdr:to>
      <xdr:col>20</xdr:col>
      <xdr:colOff>38100</xdr:colOff>
      <xdr:row>83</xdr:row>
      <xdr:rowOff>120332</xdr:rowOff>
    </xdr:to>
    <xdr:sp macro="" textlink="">
      <xdr:nvSpPr>
        <xdr:cNvPr id="277" name="フローチャート: 判断 276"/>
        <xdr:cNvSpPr/>
      </xdr:nvSpPr>
      <xdr:spPr>
        <a:xfrm>
          <a:off x="3746500" y="1424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47307</xdr:rowOff>
    </xdr:from>
    <xdr:to>
      <xdr:col>15</xdr:col>
      <xdr:colOff>101600</xdr:colOff>
      <xdr:row>83</xdr:row>
      <xdr:rowOff>148907</xdr:rowOff>
    </xdr:to>
    <xdr:sp macro="" textlink="">
      <xdr:nvSpPr>
        <xdr:cNvPr id="278" name="フローチャート: 判断 277"/>
        <xdr:cNvSpPr/>
      </xdr:nvSpPr>
      <xdr:spPr>
        <a:xfrm>
          <a:off x="2857500" y="1427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7302</xdr:rowOff>
    </xdr:from>
    <xdr:to>
      <xdr:col>10</xdr:col>
      <xdr:colOff>165100</xdr:colOff>
      <xdr:row>86</xdr:row>
      <xdr:rowOff>108902</xdr:rowOff>
    </xdr:to>
    <xdr:sp macro="" textlink="">
      <xdr:nvSpPr>
        <xdr:cNvPr id="279" name="フローチャート: 判断 278"/>
        <xdr:cNvSpPr/>
      </xdr:nvSpPr>
      <xdr:spPr>
        <a:xfrm>
          <a:off x="1968500" y="1475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85" name="楕円 284"/>
        <xdr:cNvSpPr/>
      </xdr:nvSpPr>
      <xdr:spPr>
        <a:xfrm>
          <a:off x="4584700" y="1416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127334</xdr:rowOff>
    </xdr:from>
    <xdr:ext cx="405111" cy="259045"/>
    <xdr:sp macro="" textlink="">
      <xdr:nvSpPr>
        <xdr:cNvPr id="286" name="【福祉施設】&#10;有形固定資産減価償却率該当値テキスト"/>
        <xdr:cNvSpPr txBox="1"/>
      </xdr:nvSpPr>
      <xdr:spPr>
        <a:xfrm>
          <a:off x="4673600" y="140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287" name="楕円 286"/>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155257</xdr:rowOff>
    </xdr:from>
    <xdr:to>
      <xdr:col>24</xdr:col>
      <xdr:colOff>63500</xdr:colOff>
      <xdr:row>83</xdr:row>
      <xdr:rowOff>95250</xdr:rowOff>
    </xdr:to>
    <xdr:cxnSp macro="">
      <xdr:nvCxnSpPr>
        <xdr:cNvPr id="288" name="直線コネクタ 287"/>
        <xdr:cNvCxnSpPr/>
      </xdr:nvCxnSpPr>
      <xdr:spPr>
        <a:xfrm flipV="1">
          <a:off x="3797300" y="14214157"/>
          <a:ext cx="8382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90170</xdr:rowOff>
    </xdr:from>
    <xdr:to>
      <xdr:col>15</xdr:col>
      <xdr:colOff>101600</xdr:colOff>
      <xdr:row>84</xdr:row>
      <xdr:rowOff>20320</xdr:rowOff>
    </xdr:to>
    <xdr:sp macro="" textlink="">
      <xdr:nvSpPr>
        <xdr:cNvPr id="289" name="楕円 288"/>
        <xdr:cNvSpPr/>
      </xdr:nvSpPr>
      <xdr:spPr>
        <a:xfrm>
          <a:off x="2857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140970</xdr:rowOff>
    </xdr:to>
    <xdr:cxnSp macro="">
      <xdr:nvCxnSpPr>
        <xdr:cNvPr id="290" name="直線コネクタ 289"/>
        <xdr:cNvCxnSpPr/>
      </xdr:nvCxnSpPr>
      <xdr:spPr>
        <a:xfrm flipV="1">
          <a:off x="2908300" y="14325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47307</xdr:rowOff>
    </xdr:from>
    <xdr:to>
      <xdr:col>10</xdr:col>
      <xdr:colOff>165100</xdr:colOff>
      <xdr:row>83</xdr:row>
      <xdr:rowOff>148907</xdr:rowOff>
    </xdr:to>
    <xdr:sp macro="" textlink="">
      <xdr:nvSpPr>
        <xdr:cNvPr id="291" name="楕円 290"/>
        <xdr:cNvSpPr/>
      </xdr:nvSpPr>
      <xdr:spPr>
        <a:xfrm>
          <a:off x="1968500" y="1427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98107</xdr:rowOff>
    </xdr:from>
    <xdr:to>
      <xdr:col>15</xdr:col>
      <xdr:colOff>50800</xdr:colOff>
      <xdr:row>83</xdr:row>
      <xdr:rowOff>140970</xdr:rowOff>
    </xdr:to>
    <xdr:cxnSp macro="">
      <xdr:nvCxnSpPr>
        <xdr:cNvPr id="292" name="直線コネクタ 291"/>
        <xdr:cNvCxnSpPr/>
      </xdr:nvCxnSpPr>
      <xdr:spPr>
        <a:xfrm>
          <a:off x="2019300" y="14328457"/>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136859</xdr:rowOff>
    </xdr:from>
    <xdr:ext cx="405111" cy="259045"/>
    <xdr:sp macro="" textlink="">
      <xdr:nvSpPr>
        <xdr:cNvPr id="293" name="n_1aveValue【福祉施設】&#10;有形固定資産減価償却率"/>
        <xdr:cNvSpPr txBox="1"/>
      </xdr:nvSpPr>
      <xdr:spPr>
        <a:xfrm>
          <a:off x="3582044" y="14024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165434</xdr:rowOff>
    </xdr:from>
    <xdr:ext cx="405111" cy="259045"/>
    <xdr:sp macro="" textlink="">
      <xdr:nvSpPr>
        <xdr:cNvPr id="294" name="n_2aveValue【福祉施設】&#10;有形固定資産減価償却率"/>
        <xdr:cNvSpPr txBox="1"/>
      </xdr:nvSpPr>
      <xdr:spPr>
        <a:xfrm>
          <a:off x="2705744" y="1405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100029</xdr:rowOff>
    </xdr:from>
    <xdr:ext cx="405111" cy="259045"/>
    <xdr:sp macro="" textlink="">
      <xdr:nvSpPr>
        <xdr:cNvPr id="295" name="n_3aveValue【福祉施設】&#10;有形固定資産減価償却率"/>
        <xdr:cNvSpPr txBox="1"/>
      </xdr:nvSpPr>
      <xdr:spPr>
        <a:xfrm>
          <a:off x="1816744" y="14844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296" name="n_1mainValue【福祉施設】&#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297" name="n_2mainValue【福祉施設】&#10;有形固定資産減価償却率"/>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165434</xdr:rowOff>
    </xdr:from>
    <xdr:ext cx="405111" cy="259045"/>
    <xdr:sp macro="" textlink="">
      <xdr:nvSpPr>
        <xdr:cNvPr id="298" name="n_3mainValue【福祉施設】&#10;有形固定資産減価償却率"/>
        <xdr:cNvSpPr txBox="1"/>
      </xdr:nvSpPr>
      <xdr:spPr>
        <a:xfrm>
          <a:off x="1816744" y="1405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136071</xdr:rowOff>
    </xdr:from>
    <xdr:to>
      <xdr:col>54</xdr:col>
      <xdr:colOff>189865</xdr:colOff>
      <xdr:row>86</xdr:row>
      <xdr:rowOff>5443</xdr:rowOff>
    </xdr:to>
    <xdr:cxnSp macro="">
      <xdr:nvCxnSpPr>
        <xdr:cNvPr id="324" name="直線コネクタ 323"/>
        <xdr:cNvCxnSpPr/>
      </xdr:nvCxnSpPr>
      <xdr:spPr>
        <a:xfrm flipV="1">
          <a:off x="10476865" y="13509171"/>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9270</xdr:rowOff>
    </xdr:from>
    <xdr:ext cx="469744" cy="259045"/>
    <xdr:sp macro="" textlink="">
      <xdr:nvSpPr>
        <xdr:cNvPr id="325" name="【福祉施設】&#10;一人当たり面積最小値テキスト"/>
        <xdr:cNvSpPr txBox="1"/>
      </xdr:nvSpPr>
      <xdr:spPr>
        <a:xfrm>
          <a:off x="10515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5443</xdr:rowOff>
    </xdr:from>
    <xdr:to>
      <xdr:col>55</xdr:col>
      <xdr:colOff>88900</xdr:colOff>
      <xdr:row>86</xdr:row>
      <xdr:rowOff>5443</xdr:rowOff>
    </xdr:to>
    <xdr:cxnSp macro="">
      <xdr:nvCxnSpPr>
        <xdr:cNvPr id="326" name="直線コネクタ 325"/>
        <xdr:cNvCxnSpPr/>
      </xdr:nvCxnSpPr>
      <xdr:spPr>
        <a:xfrm>
          <a:off x="10388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82748</xdr:rowOff>
    </xdr:from>
    <xdr:ext cx="469744" cy="259045"/>
    <xdr:sp macro="" textlink="">
      <xdr:nvSpPr>
        <xdr:cNvPr id="327" name="【福祉施設】&#10;一人当たり面積最大値テキスト"/>
        <xdr:cNvSpPr txBox="1"/>
      </xdr:nvSpPr>
      <xdr:spPr>
        <a:xfrm>
          <a:off x="10515600" y="1328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136071</xdr:rowOff>
    </xdr:from>
    <xdr:to>
      <xdr:col>55</xdr:col>
      <xdr:colOff>88900</xdr:colOff>
      <xdr:row>78</xdr:row>
      <xdr:rowOff>136071</xdr:rowOff>
    </xdr:to>
    <xdr:cxnSp macro="">
      <xdr:nvCxnSpPr>
        <xdr:cNvPr id="328" name="直線コネクタ 327"/>
        <xdr:cNvCxnSpPr/>
      </xdr:nvCxnSpPr>
      <xdr:spPr>
        <a:xfrm>
          <a:off x="10388600" y="1350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157134</xdr:rowOff>
    </xdr:from>
    <xdr:ext cx="469744" cy="259045"/>
    <xdr:sp macro="" textlink="">
      <xdr:nvSpPr>
        <xdr:cNvPr id="329" name="【福祉施設】&#10;一人当たり面積平均値テキスト"/>
        <xdr:cNvSpPr txBox="1"/>
      </xdr:nvSpPr>
      <xdr:spPr>
        <a:xfrm>
          <a:off x="10515600" y="14044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30" name="フローチャート: 判断 329"/>
        <xdr:cNvSpPr/>
      </xdr:nvSpPr>
      <xdr:spPr>
        <a:xfrm>
          <a:off x="10426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331" name="フローチャート: 判断 330"/>
        <xdr:cNvSpPr/>
      </xdr:nvSpPr>
      <xdr:spPr>
        <a:xfrm>
          <a:off x="958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126093</xdr:rowOff>
    </xdr:from>
    <xdr:to>
      <xdr:col>46</xdr:col>
      <xdr:colOff>38100</xdr:colOff>
      <xdr:row>82</xdr:row>
      <xdr:rowOff>56243</xdr:rowOff>
    </xdr:to>
    <xdr:sp macro="" textlink="">
      <xdr:nvSpPr>
        <xdr:cNvPr id="332" name="フローチャート: 判断 331"/>
        <xdr:cNvSpPr/>
      </xdr:nvSpPr>
      <xdr:spPr>
        <a:xfrm>
          <a:off x="8699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77</xdr:row>
      <xdr:rowOff>109764</xdr:rowOff>
    </xdr:from>
    <xdr:to>
      <xdr:col>41</xdr:col>
      <xdr:colOff>101600</xdr:colOff>
      <xdr:row>78</xdr:row>
      <xdr:rowOff>39914</xdr:rowOff>
    </xdr:to>
    <xdr:sp macro="" textlink="">
      <xdr:nvSpPr>
        <xdr:cNvPr id="333" name="フローチャート: 判断 332"/>
        <xdr:cNvSpPr/>
      </xdr:nvSpPr>
      <xdr:spPr>
        <a:xfrm>
          <a:off x="7810500" y="1331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39" name="楕円 338"/>
        <xdr:cNvSpPr/>
      </xdr:nvSpPr>
      <xdr:spPr>
        <a:xfrm>
          <a:off x="104267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112684</xdr:rowOff>
    </xdr:from>
    <xdr:ext cx="469744" cy="259045"/>
    <xdr:sp macro="" textlink="">
      <xdr:nvSpPr>
        <xdr:cNvPr id="340" name="【福祉施設】&#10;一人当たり面積該当値テキスト"/>
        <xdr:cNvSpPr txBox="1"/>
      </xdr:nvSpPr>
      <xdr:spPr>
        <a:xfrm>
          <a:off x="10515600" y="141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117929</xdr:rowOff>
    </xdr:from>
    <xdr:to>
      <xdr:col>50</xdr:col>
      <xdr:colOff>165100</xdr:colOff>
      <xdr:row>83</xdr:row>
      <xdr:rowOff>48079</xdr:rowOff>
    </xdr:to>
    <xdr:sp macro="" textlink="">
      <xdr:nvSpPr>
        <xdr:cNvPr id="341" name="楕円 340"/>
        <xdr:cNvSpPr/>
      </xdr:nvSpPr>
      <xdr:spPr>
        <a:xfrm>
          <a:off x="9588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168729</xdr:rowOff>
    </xdr:from>
    <xdr:to>
      <xdr:col>55</xdr:col>
      <xdr:colOff>0</xdr:colOff>
      <xdr:row>83</xdr:row>
      <xdr:rowOff>13607</xdr:rowOff>
    </xdr:to>
    <xdr:cxnSp macro="">
      <xdr:nvCxnSpPr>
        <xdr:cNvPr id="342" name="直線コネクタ 341"/>
        <xdr:cNvCxnSpPr/>
      </xdr:nvCxnSpPr>
      <xdr:spPr>
        <a:xfrm>
          <a:off x="9639300" y="142276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43" name="楕円 342"/>
        <xdr:cNvSpPr/>
      </xdr:nvSpPr>
      <xdr:spPr>
        <a:xfrm>
          <a:off x="8699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168729</xdr:rowOff>
    </xdr:from>
    <xdr:to>
      <xdr:col>50</xdr:col>
      <xdr:colOff>114300</xdr:colOff>
      <xdr:row>82</xdr:row>
      <xdr:rowOff>168729</xdr:rowOff>
    </xdr:to>
    <xdr:cxnSp macro="">
      <xdr:nvCxnSpPr>
        <xdr:cNvPr id="344" name="直線コネクタ 343"/>
        <xdr:cNvCxnSpPr/>
      </xdr:nvCxnSpPr>
      <xdr:spPr>
        <a:xfrm>
          <a:off x="8750300" y="1422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150586</xdr:rowOff>
    </xdr:from>
    <xdr:to>
      <xdr:col>41</xdr:col>
      <xdr:colOff>101600</xdr:colOff>
      <xdr:row>83</xdr:row>
      <xdr:rowOff>80736</xdr:rowOff>
    </xdr:to>
    <xdr:sp macro="" textlink="">
      <xdr:nvSpPr>
        <xdr:cNvPr id="345" name="楕円 344"/>
        <xdr:cNvSpPr/>
      </xdr:nvSpPr>
      <xdr:spPr>
        <a:xfrm>
          <a:off x="7810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168729</xdr:rowOff>
    </xdr:from>
    <xdr:to>
      <xdr:col>45</xdr:col>
      <xdr:colOff>177800</xdr:colOff>
      <xdr:row>83</xdr:row>
      <xdr:rowOff>29936</xdr:rowOff>
    </xdr:to>
    <xdr:cxnSp macro="">
      <xdr:nvCxnSpPr>
        <xdr:cNvPr id="346" name="直線コネクタ 345"/>
        <xdr:cNvCxnSpPr/>
      </xdr:nvCxnSpPr>
      <xdr:spPr>
        <a:xfrm flipV="1">
          <a:off x="7861300" y="1422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105427</xdr:rowOff>
    </xdr:from>
    <xdr:ext cx="469744" cy="259045"/>
    <xdr:sp macro="" textlink="">
      <xdr:nvSpPr>
        <xdr:cNvPr id="347" name="n_1aveValue【福祉施設】&#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72770</xdr:rowOff>
    </xdr:from>
    <xdr:ext cx="469744" cy="259045"/>
    <xdr:sp macro="" textlink="">
      <xdr:nvSpPr>
        <xdr:cNvPr id="348" name="n_2aveValue【福祉施設】&#10;一人当たり面積"/>
        <xdr:cNvSpPr txBox="1"/>
      </xdr:nvSpPr>
      <xdr:spPr>
        <a:xfrm>
          <a:off x="8515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56441</xdr:rowOff>
    </xdr:from>
    <xdr:ext cx="469744" cy="259045"/>
    <xdr:sp macro="" textlink="">
      <xdr:nvSpPr>
        <xdr:cNvPr id="349" name="n_3aveValue【福祉施設】&#10;一人当たり面積"/>
        <xdr:cNvSpPr txBox="1"/>
      </xdr:nvSpPr>
      <xdr:spPr>
        <a:xfrm>
          <a:off x="7626427"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39206</xdr:rowOff>
    </xdr:from>
    <xdr:ext cx="469744" cy="259045"/>
    <xdr:sp macro="" textlink="">
      <xdr:nvSpPr>
        <xdr:cNvPr id="350" name="n_1mainValue【福祉施設】&#10;一人当たり面積"/>
        <xdr:cNvSpPr txBox="1"/>
      </xdr:nvSpPr>
      <xdr:spPr>
        <a:xfrm>
          <a:off x="93917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39206</xdr:rowOff>
    </xdr:from>
    <xdr:ext cx="469744" cy="259045"/>
    <xdr:sp macro="" textlink="">
      <xdr:nvSpPr>
        <xdr:cNvPr id="351" name="n_2mainValue【福祉施設】&#10;一人当たり面積"/>
        <xdr:cNvSpPr txBox="1"/>
      </xdr:nvSpPr>
      <xdr:spPr>
        <a:xfrm>
          <a:off x="8515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71863</xdr:rowOff>
    </xdr:from>
    <xdr:ext cx="469744" cy="259045"/>
    <xdr:sp macro="" textlink="">
      <xdr:nvSpPr>
        <xdr:cNvPr id="352" name="n_3mainValue【福祉施設】&#10;一人当たり面積"/>
        <xdr:cNvSpPr txBox="1"/>
      </xdr:nvSpPr>
      <xdr:spPr>
        <a:xfrm>
          <a:off x="76264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3" name="直線コネクタ 36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4" name="テキスト ボックス 36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5" name="直線コネクタ 36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6" name="テキスト ボックス 36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7" name="直線コネクタ 36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8" name="テキスト ボックス 36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9" name="直線コネクタ 36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0" name="テキスト ボックス 36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1" name="直線コネクタ 37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2" name="テキスト ボックス 37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3" name="直線コネクタ 37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4" name="テキスト ボックス 37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6" name="テキスト ボックス 37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108</xdr:row>
      <xdr:rowOff>14151</xdr:rowOff>
    </xdr:to>
    <xdr:cxnSp macro="">
      <xdr:nvCxnSpPr>
        <xdr:cNvPr id="378" name="直線コネクタ 377"/>
        <xdr:cNvCxnSpPr/>
      </xdr:nvCxnSpPr>
      <xdr:spPr>
        <a:xfrm flipV="1">
          <a:off x="4634865" y="17301211"/>
          <a:ext cx="0" cy="12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17978</xdr:rowOff>
    </xdr:from>
    <xdr:ext cx="405111" cy="259045"/>
    <xdr:sp macro="" textlink="">
      <xdr:nvSpPr>
        <xdr:cNvPr id="379" name="【市民会館】&#10;有形固定資産減価償却率最小値テキスト"/>
        <xdr:cNvSpPr txBox="1"/>
      </xdr:nvSpPr>
      <xdr:spPr>
        <a:xfrm>
          <a:off x="4673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14151</xdr:rowOff>
    </xdr:from>
    <xdr:to>
      <xdr:col>24</xdr:col>
      <xdr:colOff>152400</xdr:colOff>
      <xdr:row>108</xdr:row>
      <xdr:rowOff>14151</xdr:rowOff>
    </xdr:to>
    <xdr:cxnSp macro="">
      <xdr:nvCxnSpPr>
        <xdr:cNvPr id="380" name="直線コネクタ 379"/>
        <xdr:cNvCxnSpPr/>
      </xdr:nvCxnSpPr>
      <xdr:spPr>
        <a:xfrm>
          <a:off x="4546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81" name="【市民会館】&#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82" name="直線コネクタ 381"/>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383" name="【市民会館】&#10;有形固定資産減価償却率平均値テキスト"/>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84" name="フローチャート: 判断 383"/>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85" name="フローチャート: 判断 384"/>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138068</xdr:rowOff>
    </xdr:from>
    <xdr:to>
      <xdr:col>15</xdr:col>
      <xdr:colOff>101600</xdr:colOff>
      <xdr:row>105</xdr:row>
      <xdr:rowOff>68218</xdr:rowOff>
    </xdr:to>
    <xdr:sp macro="" textlink="">
      <xdr:nvSpPr>
        <xdr:cNvPr id="386" name="フローチャート: 判断 385"/>
        <xdr:cNvSpPr/>
      </xdr:nvSpPr>
      <xdr:spPr>
        <a:xfrm>
          <a:off x="2857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387" name="フローチャート: 判断 386"/>
        <xdr:cNvSpPr/>
      </xdr:nvSpPr>
      <xdr:spPr>
        <a:xfrm>
          <a:off x="1968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105411</xdr:rowOff>
    </xdr:from>
    <xdr:to>
      <xdr:col>24</xdr:col>
      <xdr:colOff>114300</xdr:colOff>
      <xdr:row>101</xdr:row>
      <xdr:rowOff>35561</xdr:rowOff>
    </xdr:to>
    <xdr:sp macro="" textlink="">
      <xdr:nvSpPr>
        <xdr:cNvPr id="393" name="楕円 392"/>
        <xdr:cNvSpPr/>
      </xdr:nvSpPr>
      <xdr:spPr>
        <a:xfrm>
          <a:off x="45847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58438</xdr:rowOff>
    </xdr:from>
    <xdr:ext cx="405111" cy="259045"/>
    <xdr:sp macro="" textlink="">
      <xdr:nvSpPr>
        <xdr:cNvPr id="394" name="【市民会館】&#10;有形固定資産減価償却率該当値テキスト"/>
        <xdr:cNvSpPr txBox="1"/>
      </xdr:nvSpPr>
      <xdr:spPr>
        <a:xfrm>
          <a:off x="4673600" y="1720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7438</xdr:rowOff>
    </xdr:from>
    <xdr:to>
      <xdr:col>20</xdr:col>
      <xdr:colOff>38100</xdr:colOff>
      <xdr:row>101</xdr:row>
      <xdr:rowOff>109038</xdr:rowOff>
    </xdr:to>
    <xdr:sp macro="" textlink="">
      <xdr:nvSpPr>
        <xdr:cNvPr id="395" name="楕円 394"/>
        <xdr:cNvSpPr/>
      </xdr:nvSpPr>
      <xdr:spPr>
        <a:xfrm>
          <a:off x="3746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156211</xdr:rowOff>
    </xdr:from>
    <xdr:to>
      <xdr:col>24</xdr:col>
      <xdr:colOff>63500</xdr:colOff>
      <xdr:row>101</xdr:row>
      <xdr:rowOff>58238</xdr:rowOff>
    </xdr:to>
    <xdr:cxnSp macro="">
      <xdr:nvCxnSpPr>
        <xdr:cNvPr id="396" name="直線コネクタ 395"/>
        <xdr:cNvCxnSpPr/>
      </xdr:nvCxnSpPr>
      <xdr:spPr>
        <a:xfrm flipV="1">
          <a:off x="3797300" y="17301211"/>
          <a:ext cx="838200" cy="7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43362</xdr:rowOff>
    </xdr:from>
    <xdr:to>
      <xdr:col>15</xdr:col>
      <xdr:colOff>101600</xdr:colOff>
      <xdr:row>101</xdr:row>
      <xdr:rowOff>144962</xdr:rowOff>
    </xdr:to>
    <xdr:sp macro="" textlink="">
      <xdr:nvSpPr>
        <xdr:cNvPr id="397" name="楕円 396"/>
        <xdr:cNvSpPr/>
      </xdr:nvSpPr>
      <xdr:spPr>
        <a:xfrm>
          <a:off x="28575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58238</xdr:rowOff>
    </xdr:from>
    <xdr:to>
      <xdr:col>19</xdr:col>
      <xdr:colOff>177800</xdr:colOff>
      <xdr:row>101</xdr:row>
      <xdr:rowOff>94162</xdr:rowOff>
    </xdr:to>
    <xdr:cxnSp macro="">
      <xdr:nvCxnSpPr>
        <xdr:cNvPr id="398" name="直線コネクタ 397"/>
        <xdr:cNvCxnSpPr/>
      </xdr:nvCxnSpPr>
      <xdr:spPr>
        <a:xfrm flipV="1">
          <a:off x="2908300" y="173746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154395</xdr:rowOff>
    </xdr:from>
    <xdr:to>
      <xdr:col>10</xdr:col>
      <xdr:colOff>165100</xdr:colOff>
      <xdr:row>100</xdr:row>
      <xdr:rowOff>84545</xdr:rowOff>
    </xdr:to>
    <xdr:sp macro="" textlink="">
      <xdr:nvSpPr>
        <xdr:cNvPr id="399" name="楕円 398"/>
        <xdr:cNvSpPr/>
      </xdr:nvSpPr>
      <xdr:spPr>
        <a:xfrm>
          <a:off x="19685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33745</xdr:rowOff>
    </xdr:from>
    <xdr:to>
      <xdr:col>15</xdr:col>
      <xdr:colOff>50800</xdr:colOff>
      <xdr:row>101</xdr:row>
      <xdr:rowOff>94162</xdr:rowOff>
    </xdr:to>
    <xdr:cxnSp macro="">
      <xdr:nvCxnSpPr>
        <xdr:cNvPr id="400" name="直線コネクタ 399"/>
        <xdr:cNvCxnSpPr/>
      </xdr:nvCxnSpPr>
      <xdr:spPr>
        <a:xfrm>
          <a:off x="2019300" y="17178745"/>
          <a:ext cx="889000" cy="2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01" name="n_1aveValue【市民会館】&#10;有形固定資産減価償却率"/>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59345</xdr:rowOff>
    </xdr:from>
    <xdr:ext cx="405111" cy="259045"/>
    <xdr:sp macro="" textlink="">
      <xdr:nvSpPr>
        <xdr:cNvPr id="402" name="n_2aveValue【市民会館】&#10;有形固定資産減価償却率"/>
        <xdr:cNvSpPr txBox="1"/>
      </xdr:nvSpPr>
      <xdr:spPr>
        <a:xfrm>
          <a:off x="2705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69141</xdr:rowOff>
    </xdr:from>
    <xdr:ext cx="405111" cy="259045"/>
    <xdr:sp macro="" textlink="">
      <xdr:nvSpPr>
        <xdr:cNvPr id="403" name="n_3aveValue【市民会館】&#10;有形固定資産減価償却率"/>
        <xdr:cNvSpPr txBox="1"/>
      </xdr:nvSpPr>
      <xdr:spPr>
        <a:xfrm>
          <a:off x="1816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125565</xdr:rowOff>
    </xdr:from>
    <xdr:ext cx="405111" cy="259045"/>
    <xdr:sp macro="" textlink="">
      <xdr:nvSpPr>
        <xdr:cNvPr id="404" name="n_1mainValue【市民会館】&#10;有形固定資産減価償却率"/>
        <xdr:cNvSpPr txBox="1"/>
      </xdr:nvSpPr>
      <xdr:spPr>
        <a:xfrm>
          <a:off x="35820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161489</xdr:rowOff>
    </xdr:from>
    <xdr:ext cx="405111" cy="259045"/>
    <xdr:sp macro="" textlink="">
      <xdr:nvSpPr>
        <xdr:cNvPr id="405" name="n_2mainValue【市民会館】&#10;有形固定資産減価償却率"/>
        <xdr:cNvSpPr txBox="1"/>
      </xdr:nvSpPr>
      <xdr:spPr>
        <a:xfrm>
          <a:off x="2705744" y="1713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101072</xdr:rowOff>
    </xdr:from>
    <xdr:ext cx="405111" cy="259045"/>
    <xdr:sp macro="" textlink="">
      <xdr:nvSpPr>
        <xdr:cNvPr id="406" name="n_3mainValue【市民会館】&#10;有形固定資産減価償却率"/>
        <xdr:cNvSpPr txBox="1"/>
      </xdr:nvSpPr>
      <xdr:spPr>
        <a:xfrm>
          <a:off x="1816744" y="169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7" name="直線コネクタ 41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8" name="テキスト ボックス 41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9" name="直線コネクタ 41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0" name="テキスト ボックス 41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1" name="直線コネクタ 42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2" name="テキスト ボックス 42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3" name="直線コネクタ 42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4" name="テキスト ボックス 42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5" name="直線コネクタ 42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6" name="テキスト ボックス 42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7" name="直線コネクタ 42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8" name="テキスト ボックス 42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107</xdr:row>
      <xdr:rowOff>162742</xdr:rowOff>
    </xdr:to>
    <xdr:cxnSp macro="">
      <xdr:nvCxnSpPr>
        <xdr:cNvPr id="432" name="直線コネクタ 431"/>
        <xdr:cNvCxnSpPr/>
      </xdr:nvCxnSpPr>
      <xdr:spPr>
        <a:xfrm flipV="1">
          <a:off x="10476865" y="17306108"/>
          <a:ext cx="0" cy="120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166569</xdr:rowOff>
    </xdr:from>
    <xdr:ext cx="469744" cy="259045"/>
    <xdr:sp macro="" textlink="">
      <xdr:nvSpPr>
        <xdr:cNvPr id="433" name="【市民会館】&#10;一人当たり面積最小値テキスト"/>
        <xdr:cNvSpPr txBox="1"/>
      </xdr:nvSpPr>
      <xdr:spPr>
        <a:xfrm>
          <a:off x="10515600" y="1851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162742</xdr:rowOff>
    </xdr:from>
    <xdr:to>
      <xdr:col>55</xdr:col>
      <xdr:colOff>88900</xdr:colOff>
      <xdr:row>107</xdr:row>
      <xdr:rowOff>162742</xdr:rowOff>
    </xdr:to>
    <xdr:cxnSp macro="">
      <xdr:nvCxnSpPr>
        <xdr:cNvPr id="434" name="直線コネクタ 433"/>
        <xdr:cNvCxnSpPr/>
      </xdr:nvCxnSpPr>
      <xdr:spPr>
        <a:xfrm>
          <a:off x="10388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435"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436" name="直線コネクタ 435"/>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146248</xdr:rowOff>
    </xdr:from>
    <xdr:ext cx="469744" cy="259045"/>
    <xdr:sp macro="" textlink="">
      <xdr:nvSpPr>
        <xdr:cNvPr id="437" name="【市民会館】&#10;一人当たり面積平均値テキスト"/>
        <xdr:cNvSpPr txBox="1"/>
      </xdr:nvSpPr>
      <xdr:spPr>
        <a:xfrm>
          <a:off x="10515600" y="17805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123371</xdr:rowOff>
    </xdr:from>
    <xdr:to>
      <xdr:col>55</xdr:col>
      <xdr:colOff>50800</xdr:colOff>
      <xdr:row>105</xdr:row>
      <xdr:rowOff>53521</xdr:rowOff>
    </xdr:to>
    <xdr:sp macro="" textlink="">
      <xdr:nvSpPr>
        <xdr:cNvPr id="438" name="フローチャート: 判断 437"/>
        <xdr:cNvSpPr/>
      </xdr:nvSpPr>
      <xdr:spPr>
        <a:xfrm>
          <a:off x="10426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103777</xdr:rowOff>
    </xdr:from>
    <xdr:to>
      <xdr:col>50</xdr:col>
      <xdr:colOff>165100</xdr:colOff>
      <xdr:row>105</xdr:row>
      <xdr:rowOff>33927</xdr:rowOff>
    </xdr:to>
    <xdr:sp macro="" textlink="">
      <xdr:nvSpPr>
        <xdr:cNvPr id="439" name="フローチャート: 判断 438"/>
        <xdr:cNvSpPr/>
      </xdr:nvSpPr>
      <xdr:spPr>
        <a:xfrm>
          <a:off x="9588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142966</xdr:rowOff>
    </xdr:from>
    <xdr:to>
      <xdr:col>46</xdr:col>
      <xdr:colOff>38100</xdr:colOff>
      <xdr:row>105</xdr:row>
      <xdr:rowOff>73116</xdr:rowOff>
    </xdr:to>
    <xdr:sp macro="" textlink="">
      <xdr:nvSpPr>
        <xdr:cNvPr id="440" name="フローチャート: 判断 439"/>
        <xdr:cNvSpPr/>
      </xdr:nvSpPr>
      <xdr:spPr>
        <a:xfrm>
          <a:off x="8699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156029</xdr:rowOff>
    </xdr:from>
    <xdr:to>
      <xdr:col>41</xdr:col>
      <xdr:colOff>101600</xdr:colOff>
      <xdr:row>105</xdr:row>
      <xdr:rowOff>86179</xdr:rowOff>
    </xdr:to>
    <xdr:sp macro="" textlink="">
      <xdr:nvSpPr>
        <xdr:cNvPr id="441" name="フローチャート: 判断 440"/>
        <xdr:cNvSpPr/>
      </xdr:nvSpPr>
      <xdr:spPr>
        <a:xfrm>
          <a:off x="7810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167458</xdr:rowOff>
    </xdr:from>
    <xdr:to>
      <xdr:col>55</xdr:col>
      <xdr:colOff>50800</xdr:colOff>
      <xdr:row>106</xdr:row>
      <xdr:rowOff>97608</xdr:rowOff>
    </xdr:to>
    <xdr:sp macro="" textlink="">
      <xdr:nvSpPr>
        <xdr:cNvPr id="447" name="楕円 446"/>
        <xdr:cNvSpPr/>
      </xdr:nvSpPr>
      <xdr:spPr>
        <a:xfrm>
          <a:off x="10426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145885</xdr:rowOff>
    </xdr:from>
    <xdr:ext cx="469744" cy="259045"/>
    <xdr:sp macro="" textlink="">
      <xdr:nvSpPr>
        <xdr:cNvPr id="448" name="【市民会館】&#10;一人当たり面積該当値テキスト"/>
        <xdr:cNvSpPr txBox="1"/>
      </xdr:nvSpPr>
      <xdr:spPr>
        <a:xfrm>
          <a:off x="10515600"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167458</xdr:rowOff>
    </xdr:from>
    <xdr:to>
      <xdr:col>50</xdr:col>
      <xdr:colOff>165100</xdr:colOff>
      <xdr:row>106</xdr:row>
      <xdr:rowOff>97608</xdr:rowOff>
    </xdr:to>
    <xdr:sp macro="" textlink="">
      <xdr:nvSpPr>
        <xdr:cNvPr id="449" name="楕円 448"/>
        <xdr:cNvSpPr/>
      </xdr:nvSpPr>
      <xdr:spPr>
        <a:xfrm>
          <a:off x="9588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46808</xdr:rowOff>
    </xdr:from>
    <xdr:to>
      <xdr:col>55</xdr:col>
      <xdr:colOff>0</xdr:colOff>
      <xdr:row>106</xdr:row>
      <xdr:rowOff>46808</xdr:rowOff>
    </xdr:to>
    <xdr:cxnSp macro="">
      <xdr:nvCxnSpPr>
        <xdr:cNvPr id="450" name="直線コネクタ 449"/>
        <xdr:cNvCxnSpPr/>
      </xdr:nvCxnSpPr>
      <xdr:spPr>
        <a:xfrm>
          <a:off x="9639300" y="18220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167458</xdr:rowOff>
    </xdr:from>
    <xdr:to>
      <xdr:col>46</xdr:col>
      <xdr:colOff>38100</xdr:colOff>
      <xdr:row>106</xdr:row>
      <xdr:rowOff>97608</xdr:rowOff>
    </xdr:to>
    <xdr:sp macro="" textlink="">
      <xdr:nvSpPr>
        <xdr:cNvPr id="451" name="楕円 450"/>
        <xdr:cNvSpPr/>
      </xdr:nvSpPr>
      <xdr:spPr>
        <a:xfrm>
          <a:off x="8699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46808</xdr:rowOff>
    </xdr:from>
    <xdr:to>
      <xdr:col>50</xdr:col>
      <xdr:colOff>114300</xdr:colOff>
      <xdr:row>106</xdr:row>
      <xdr:rowOff>46808</xdr:rowOff>
    </xdr:to>
    <xdr:cxnSp macro="">
      <xdr:nvCxnSpPr>
        <xdr:cNvPr id="452" name="直線コネクタ 451"/>
        <xdr:cNvCxnSpPr/>
      </xdr:nvCxnSpPr>
      <xdr:spPr>
        <a:xfrm>
          <a:off x="8750300" y="18220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159294</xdr:rowOff>
    </xdr:from>
    <xdr:to>
      <xdr:col>41</xdr:col>
      <xdr:colOff>101600</xdr:colOff>
      <xdr:row>107</xdr:row>
      <xdr:rowOff>89444</xdr:rowOff>
    </xdr:to>
    <xdr:sp macro="" textlink="">
      <xdr:nvSpPr>
        <xdr:cNvPr id="453" name="楕円 452"/>
        <xdr:cNvSpPr/>
      </xdr:nvSpPr>
      <xdr:spPr>
        <a:xfrm>
          <a:off x="7810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46808</xdr:rowOff>
    </xdr:from>
    <xdr:to>
      <xdr:col>45</xdr:col>
      <xdr:colOff>177800</xdr:colOff>
      <xdr:row>107</xdr:row>
      <xdr:rowOff>38644</xdr:rowOff>
    </xdr:to>
    <xdr:cxnSp macro="">
      <xdr:nvCxnSpPr>
        <xdr:cNvPr id="454" name="直線コネクタ 453"/>
        <xdr:cNvCxnSpPr/>
      </xdr:nvCxnSpPr>
      <xdr:spPr>
        <a:xfrm flipV="1">
          <a:off x="7861300" y="1822050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50454</xdr:rowOff>
    </xdr:from>
    <xdr:ext cx="469744" cy="259045"/>
    <xdr:sp macro="" textlink="">
      <xdr:nvSpPr>
        <xdr:cNvPr id="455" name="n_1aveValue【市民会館】&#10;一人当たり面積"/>
        <xdr:cNvSpPr txBox="1"/>
      </xdr:nvSpPr>
      <xdr:spPr>
        <a:xfrm>
          <a:off x="93917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89643</xdr:rowOff>
    </xdr:from>
    <xdr:ext cx="469744" cy="259045"/>
    <xdr:sp macro="" textlink="">
      <xdr:nvSpPr>
        <xdr:cNvPr id="456" name="n_2aveValue【市民会館】&#10;一人当たり面積"/>
        <xdr:cNvSpPr txBox="1"/>
      </xdr:nvSpPr>
      <xdr:spPr>
        <a:xfrm>
          <a:off x="851542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102706</xdr:rowOff>
    </xdr:from>
    <xdr:ext cx="469744" cy="259045"/>
    <xdr:sp macro="" textlink="">
      <xdr:nvSpPr>
        <xdr:cNvPr id="457" name="n_3aveValue【市民会館】&#10;一人当たり面積"/>
        <xdr:cNvSpPr txBox="1"/>
      </xdr:nvSpPr>
      <xdr:spPr>
        <a:xfrm>
          <a:off x="7626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88735</xdr:rowOff>
    </xdr:from>
    <xdr:ext cx="469744" cy="259045"/>
    <xdr:sp macro="" textlink="">
      <xdr:nvSpPr>
        <xdr:cNvPr id="458" name="n_1mainValue【市民会館】&#10;一人当たり面積"/>
        <xdr:cNvSpPr txBox="1"/>
      </xdr:nvSpPr>
      <xdr:spPr>
        <a:xfrm>
          <a:off x="9391727"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88735</xdr:rowOff>
    </xdr:from>
    <xdr:ext cx="469744" cy="259045"/>
    <xdr:sp macro="" textlink="">
      <xdr:nvSpPr>
        <xdr:cNvPr id="459" name="n_2mainValue【市民会館】&#10;一人当たり面積"/>
        <xdr:cNvSpPr txBox="1"/>
      </xdr:nvSpPr>
      <xdr:spPr>
        <a:xfrm>
          <a:off x="8515427"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80571</xdr:rowOff>
    </xdr:from>
    <xdr:ext cx="469744" cy="259045"/>
    <xdr:sp macro="" textlink="">
      <xdr:nvSpPr>
        <xdr:cNvPr id="460" name="n_3mainValue【市民会館】&#10;一人当たり面積"/>
        <xdr:cNvSpPr txBox="1"/>
      </xdr:nvSpPr>
      <xdr:spPr>
        <a:xfrm>
          <a:off x="7626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71" name="テキスト ボックス 4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73" name="テキスト ボックス 4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81" name="テキスト ボックス 4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3" name="テキスト ボックス 4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0</xdr:rowOff>
    </xdr:to>
    <xdr:cxnSp macro="">
      <xdr:nvCxnSpPr>
        <xdr:cNvPr id="485" name="直線コネクタ 484"/>
        <xdr:cNvCxnSpPr/>
      </xdr:nvCxnSpPr>
      <xdr:spPr>
        <a:xfrm flipV="1">
          <a:off x="16318864" y="596265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3827</xdr:rowOff>
    </xdr:from>
    <xdr:ext cx="405111" cy="259045"/>
    <xdr:sp macro="" textlink="">
      <xdr:nvSpPr>
        <xdr:cNvPr id="486" name="【一般廃棄物処理施設】&#10;有形固定資産減価償却率最小値テキスト"/>
        <xdr:cNvSpPr txBox="1"/>
      </xdr:nvSpPr>
      <xdr:spPr>
        <a:xfrm>
          <a:off x="163576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0</xdr:rowOff>
    </xdr:from>
    <xdr:to>
      <xdr:col>86</xdr:col>
      <xdr:colOff>25400</xdr:colOff>
      <xdr:row>41</xdr:row>
      <xdr:rowOff>0</xdr:rowOff>
    </xdr:to>
    <xdr:cxnSp macro="">
      <xdr:nvCxnSpPr>
        <xdr:cNvPr id="487" name="直線コネクタ 486"/>
        <xdr:cNvCxnSpPr/>
      </xdr:nvCxnSpPr>
      <xdr:spPr>
        <a:xfrm>
          <a:off x="16230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88"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89" name="直線コネクタ 488"/>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120667</xdr:rowOff>
    </xdr:from>
    <xdr:ext cx="405111" cy="259045"/>
    <xdr:sp macro="" textlink="">
      <xdr:nvSpPr>
        <xdr:cNvPr id="490" name="【一般廃棄物処理施設】&#10;有形固定資産減価償却率平均値テキスト"/>
        <xdr:cNvSpPr txBox="1"/>
      </xdr:nvSpPr>
      <xdr:spPr>
        <a:xfrm>
          <a:off x="16357600" y="6292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91" name="フローチャート: 判断 490"/>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118745</xdr:rowOff>
    </xdr:from>
    <xdr:to>
      <xdr:col>81</xdr:col>
      <xdr:colOff>101600</xdr:colOff>
      <xdr:row>38</xdr:row>
      <xdr:rowOff>48895</xdr:rowOff>
    </xdr:to>
    <xdr:sp macro="" textlink="">
      <xdr:nvSpPr>
        <xdr:cNvPr id="492" name="フローチャート: 判断 491"/>
        <xdr:cNvSpPr/>
      </xdr:nvSpPr>
      <xdr:spPr>
        <a:xfrm>
          <a:off x="15430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93" name="フローチャート: 判断 492"/>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109220</xdr:rowOff>
    </xdr:from>
    <xdr:to>
      <xdr:col>72</xdr:col>
      <xdr:colOff>38100</xdr:colOff>
      <xdr:row>38</xdr:row>
      <xdr:rowOff>39370</xdr:rowOff>
    </xdr:to>
    <xdr:sp macro="" textlink="">
      <xdr:nvSpPr>
        <xdr:cNvPr id="494" name="フローチャート: 判断 493"/>
        <xdr:cNvSpPr/>
      </xdr:nvSpPr>
      <xdr:spPr>
        <a:xfrm>
          <a:off x="1365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135890</xdr:rowOff>
    </xdr:from>
    <xdr:to>
      <xdr:col>85</xdr:col>
      <xdr:colOff>177800</xdr:colOff>
      <xdr:row>40</xdr:row>
      <xdr:rowOff>66040</xdr:rowOff>
    </xdr:to>
    <xdr:sp macro="" textlink="">
      <xdr:nvSpPr>
        <xdr:cNvPr id="500" name="楕円 499"/>
        <xdr:cNvSpPr/>
      </xdr:nvSpPr>
      <xdr:spPr>
        <a:xfrm>
          <a:off x="16268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114317</xdr:rowOff>
    </xdr:from>
    <xdr:ext cx="405111" cy="259045"/>
    <xdr:sp macro="" textlink="">
      <xdr:nvSpPr>
        <xdr:cNvPr id="501" name="【一般廃棄物処理施設】&#10;有形固定資産減価償却率該当値テキスト"/>
        <xdr:cNvSpPr txBox="1"/>
      </xdr:nvSpPr>
      <xdr:spPr>
        <a:xfrm>
          <a:off x="163576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164465</xdr:rowOff>
    </xdr:from>
    <xdr:to>
      <xdr:col>81</xdr:col>
      <xdr:colOff>101600</xdr:colOff>
      <xdr:row>39</xdr:row>
      <xdr:rowOff>94615</xdr:rowOff>
    </xdr:to>
    <xdr:sp macro="" textlink="">
      <xdr:nvSpPr>
        <xdr:cNvPr id="502" name="楕円 501"/>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43815</xdr:rowOff>
    </xdr:from>
    <xdr:to>
      <xdr:col>85</xdr:col>
      <xdr:colOff>127000</xdr:colOff>
      <xdr:row>40</xdr:row>
      <xdr:rowOff>15240</xdr:rowOff>
    </xdr:to>
    <xdr:cxnSp macro="">
      <xdr:nvCxnSpPr>
        <xdr:cNvPr id="503" name="直線コネクタ 502"/>
        <xdr:cNvCxnSpPr/>
      </xdr:nvCxnSpPr>
      <xdr:spPr>
        <a:xfrm>
          <a:off x="15481300" y="673036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111125</xdr:rowOff>
    </xdr:from>
    <xdr:to>
      <xdr:col>76</xdr:col>
      <xdr:colOff>165100</xdr:colOff>
      <xdr:row>41</xdr:row>
      <xdr:rowOff>41275</xdr:rowOff>
    </xdr:to>
    <xdr:sp macro="" textlink="">
      <xdr:nvSpPr>
        <xdr:cNvPr id="504" name="楕円 503"/>
        <xdr:cNvSpPr/>
      </xdr:nvSpPr>
      <xdr:spPr>
        <a:xfrm>
          <a:off x="14541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43815</xdr:rowOff>
    </xdr:from>
    <xdr:to>
      <xdr:col>81</xdr:col>
      <xdr:colOff>50800</xdr:colOff>
      <xdr:row>40</xdr:row>
      <xdr:rowOff>161925</xdr:rowOff>
    </xdr:to>
    <xdr:cxnSp macro="">
      <xdr:nvCxnSpPr>
        <xdr:cNvPr id="505" name="直線コネクタ 504"/>
        <xdr:cNvCxnSpPr/>
      </xdr:nvCxnSpPr>
      <xdr:spPr>
        <a:xfrm flipV="1">
          <a:off x="14592300" y="6730365"/>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122555</xdr:rowOff>
    </xdr:from>
    <xdr:to>
      <xdr:col>72</xdr:col>
      <xdr:colOff>38100</xdr:colOff>
      <xdr:row>39</xdr:row>
      <xdr:rowOff>52705</xdr:rowOff>
    </xdr:to>
    <xdr:sp macro="" textlink="">
      <xdr:nvSpPr>
        <xdr:cNvPr id="506" name="楕円 505"/>
        <xdr:cNvSpPr/>
      </xdr:nvSpPr>
      <xdr:spPr>
        <a:xfrm>
          <a:off x="13652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1905</xdr:rowOff>
    </xdr:from>
    <xdr:to>
      <xdr:col>76</xdr:col>
      <xdr:colOff>114300</xdr:colOff>
      <xdr:row>40</xdr:row>
      <xdr:rowOff>161925</xdr:rowOff>
    </xdr:to>
    <xdr:cxnSp macro="">
      <xdr:nvCxnSpPr>
        <xdr:cNvPr id="507" name="直線コネクタ 506"/>
        <xdr:cNvCxnSpPr/>
      </xdr:nvCxnSpPr>
      <xdr:spPr>
        <a:xfrm>
          <a:off x="13703300" y="6688455"/>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65422</xdr:rowOff>
    </xdr:from>
    <xdr:ext cx="405111" cy="259045"/>
    <xdr:sp macro="" textlink="">
      <xdr:nvSpPr>
        <xdr:cNvPr id="508" name="n_1aveValue【一般廃棄物処理施設】&#10;有形固定資産減価償却率"/>
        <xdr:cNvSpPr txBox="1"/>
      </xdr:nvSpPr>
      <xdr:spPr>
        <a:xfrm>
          <a:off x="152660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09"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55897</xdr:rowOff>
    </xdr:from>
    <xdr:ext cx="405111" cy="259045"/>
    <xdr:sp macro="" textlink="">
      <xdr:nvSpPr>
        <xdr:cNvPr id="510" name="n_3aveValue【一般廃棄物処理施設】&#10;有形固定資産減価償却率"/>
        <xdr:cNvSpPr txBox="1"/>
      </xdr:nvSpPr>
      <xdr:spPr>
        <a:xfrm>
          <a:off x="13500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85742</xdr:rowOff>
    </xdr:from>
    <xdr:ext cx="405111" cy="259045"/>
    <xdr:sp macro="" textlink="">
      <xdr:nvSpPr>
        <xdr:cNvPr id="511" name="n_1mainValue【一般廃棄物処理施設】&#10;有形固定資産減価償却率"/>
        <xdr:cNvSpPr txBox="1"/>
      </xdr:nvSpPr>
      <xdr:spPr>
        <a:xfrm>
          <a:off x="152660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32402</xdr:rowOff>
    </xdr:from>
    <xdr:ext cx="405111" cy="259045"/>
    <xdr:sp macro="" textlink="">
      <xdr:nvSpPr>
        <xdr:cNvPr id="512" name="n_2mainValue【一般廃棄物処理施設】&#10;有形固定資産減価償却率"/>
        <xdr:cNvSpPr txBox="1"/>
      </xdr:nvSpPr>
      <xdr:spPr>
        <a:xfrm>
          <a:off x="143897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43832</xdr:rowOff>
    </xdr:from>
    <xdr:ext cx="405111" cy="259045"/>
    <xdr:sp macro="" textlink="">
      <xdr:nvSpPr>
        <xdr:cNvPr id="513" name="n_3mainValue【一般廃棄物処理施設】&#10;有形固定資産減価償却率"/>
        <xdr:cNvSpPr txBox="1"/>
      </xdr:nvSpPr>
      <xdr:spPr>
        <a:xfrm>
          <a:off x="13500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4" name="直線コネクタ 5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25" name="テキスト ボックス 52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6" name="直線コネクタ 5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27" name="テキスト ボックス 52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8" name="直線コネクタ 5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29" name="テキスト ボックス 52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0" name="直線コネクタ 5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31" name="テキスト ボックス 53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2" name="直線コネクタ 5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33" name="テキスト ボックス 53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4" name="直線コネクタ 5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35" name="テキスト ボックス 53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7" name="テキスト ボックス 53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73381</xdr:rowOff>
    </xdr:from>
    <xdr:to>
      <xdr:col>116</xdr:col>
      <xdr:colOff>62864</xdr:colOff>
      <xdr:row>41</xdr:row>
      <xdr:rowOff>129987</xdr:rowOff>
    </xdr:to>
    <xdr:cxnSp macro="">
      <xdr:nvCxnSpPr>
        <xdr:cNvPr id="539" name="直線コネクタ 538"/>
        <xdr:cNvCxnSpPr/>
      </xdr:nvCxnSpPr>
      <xdr:spPr>
        <a:xfrm flipV="1">
          <a:off x="22160864" y="6074131"/>
          <a:ext cx="0" cy="108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133814</xdr:rowOff>
    </xdr:from>
    <xdr:ext cx="534377" cy="259045"/>
    <xdr:sp macro="" textlink="">
      <xdr:nvSpPr>
        <xdr:cNvPr id="540" name="【一般廃棄物処理施設】&#10;一人当たり有形固定資産（償却資産）額最小値テキスト"/>
        <xdr:cNvSpPr txBox="1"/>
      </xdr:nvSpPr>
      <xdr:spPr>
        <a:xfrm>
          <a:off x="22199600" y="716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129987</xdr:rowOff>
    </xdr:from>
    <xdr:to>
      <xdr:col>116</xdr:col>
      <xdr:colOff>152400</xdr:colOff>
      <xdr:row>41</xdr:row>
      <xdr:rowOff>129987</xdr:rowOff>
    </xdr:to>
    <xdr:cxnSp macro="">
      <xdr:nvCxnSpPr>
        <xdr:cNvPr id="541" name="直線コネクタ 540"/>
        <xdr:cNvCxnSpPr/>
      </xdr:nvCxnSpPr>
      <xdr:spPr>
        <a:xfrm>
          <a:off x="22072600" y="715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20058</xdr:rowOff>
    </xdr:from>
    <xdr:ext cx="599010" cy="259045"/>
    <xdr:sp macro="" textlink="">
      <xdr:nvSpPr>
        <xdr:cNvPr id="542" name="【一般廃棄物処理施設】&#10;一人当たり有形固定資産（償却資産）額最大値テキスト"/>
        <xdr:cNvSpPr txBox="1"/>
      </xdr:nvSpPr>
      <xdr:spPr>
        <a:xfrm>
          <a:off x="22199600" y="584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73381</xdr:rowOff>
    </xdr:from>
    <xdr:to>
      <xdr:col>116</xdr:col>
      <xdr:colOff>152400</xdr:colOff>
      <xdr:row>35</xdr:row>
      <xdr:rowOff>73381</xdr:rowOff>
    </xdr:to>
    <xdr:cxnSp macro="">
      <xdr:nvCxnSpPr>
        <xdr:cNvPr id="543" name="直線コネクタ 542"/>
        <xdr:cNvCxnSpPr/>
      </xdr:nvCxnSpPr>
      <xdr:spPr>
        <a:xfrm>
          <a:off x="22072600" y="607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157577</xdr:rowOff>
    </xdr:from>
    <xdr:ext cx="534377" cy="259045"/>
    <xdr:sp macro="" textlink="">
      <xdr:nvSpPr>
        <xdr:cNvPr id="544" name="【一般廃棄物処理施設】&#10;一人当たり有形固定資産（償却資産）額平均値テキスト"/>
        <xdr:cNvSpPr txBox="1"/>
      </xdr:nvSpPr>
      <xdr:spPr>
        <a:xfrm>
          <a:off x="22199600" y="6501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7700</xdr:rowOff>
    </xdr:from>
    <xdr:to>
      <xdr:col>116</xdr:col>
      <xdr:colOff>114300</xdr:colOff>
      <xdr:row>38</xdr:row>
      <xdr:rowOff>109300</xdr:rowOff>
    </xdr:to>
    <xdr:sp macro="" textlink="">
      <xdr:nvSpPr>
        <xdr:cNvPr id="545" name="フローチャート: 判断 544"/>
        <xdr:cNvSpPr/>
      </xdr:nvSpPr>
      <xdr:spPr>
        <a:xfrm>
          <a:off x="22110700" y="65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94513</xdr:rowOff>
    </xdr:from>
    <xdr:to>
      <xdr:col>112</xdr:col>
      <xdr:colOff>38100</xdr:colOff>
      <xdr:row>38</xdr:row>
      <xdr:rowOff>24664</xdr:rowOff>
    </xdr:to>
    <xdr:sp macro="" textlink="">
      <xdr:nvSpPr>
        <xdr:cNvPr id="546" name="フローチャート: 判断 545"/>
        <xdr:cNvSpPr/>
      </xdr:nvSpPr>
      <xdr:spPr>
        <a:xfrm>
          <a:off x="21272500" y="64381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139657</xdr:rowOff>
    </xdr:from>
    <xdr:to>
      <xdr:col>107</xdr:col>
      <xdr:colOff>101600</xdr:colOff>
      <xdr:row>38</xdr:row>
      <xdr:rowOff>69807</xdr:rowOff>
    </xdr:to>
    <xdr:sp macro="" textlink="">
      <xdr:nvSpPr>
        <xdr:cNvPr id="547" name="フローチャート: 判断 546"/>
        <xdr:cNvSpPr/>
      </xdr:nvSpPr>
      <xdr:spPr>
        <a:xfrm>
          <a:off x="20383500" y="648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47574</xdr:rowOff>
    </xdr:from>
    <xdr:to>
      <xdr:col>102</xdr:col>
      <xdr:colOff>165100</xdr:colOff>
      <xdr:row>39</xdr:row>
      <xdr:rowOff>149174</xdr:rowOff>
    </xdr:to>
    <xdr:sp macro="" textlink="">
      <xdr:nvSpPr>
        <xdr:cNvPr id="548" name="フローチャート: 判断 547"/>
        <xdr:cNvSpPr/>
      </xdr:nvSpPr>
      <xdr:spPr>
        <a:xfrm>
          <a:off x="19494500" y="673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9" name="テキスト ボックス 5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0" name="テキスト ボックス 5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1" name="テキスト ボックス 5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2" name="テキスト ボックス 5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3" name="テキスト ボックス 5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149432</xdr:rowOff>
    </xdr:from>
    <xdr:to>
      <xdr:col>116</xdr:col>
      <xdr:colOff>114300</xdr:colOff>
      <xdr:row>36</xdr:row>
      <xdr:rowOff>79582</xdr:rowOff>
    </xdr:to>
    <xdr:sp macro="" textlink="">
      <xdr:nvSpPr>
        <xdr:cNvPr id="554" name="楕円 553"/>
        <xdr:cNvSpPr/>
      </xdr:nvSpPr>
      <xdr:spPr>
        <a:xfrm>
          <a:off x="22110700" y="61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64359</xdr:rowOff>
    </xdr:from>
    <xdr:ext cx="599010" cy="259045"/>
    <xdr:sp macro="" textlink="">
      <xdr:nvSpPr>
        <xdr:cNvPr id="555" name="【一般廃棄物処理施設】&#10;一人当たり有形固定資産（償却資産）額該当値テキスト"/>
        <xdr:cNvSpPr txBox="1"/>
      </xdr:nvSpPr>
      <xdr:spPr>
        <a:xfrm>
          <a:off x="22199600" y="606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129979</xdr:rowOff>
    </xdr:from>
    <xdr:to>
      <xdr:col>112</xdr:col>
      <xdr:colOff>38100</xdr:colOff>
      <xdr:row>33</xdr:row>
      <xdr:rowOff>60129</xdr:rowOff>
    </xdr:to>
    <xdr:sp macro="" textlink="">
      <xdr:nvSpPr>
        <xdr:cNvPr id="556" name="楕円 555"/>
        <xdr:cNvSpPr/>
      </xdr:nvSpPr>
      <xdr:spPr>
        <a:xfrm>
          <a:off x="21272500" y="56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9329</xdr:rowOff>
    </xdr:from>
    <xdr:to>
      <xdr:col>116</xdr:col>
      <xdr:colOff>63500</xdr:colOff>
      <xdr:row>36</xdr:row>
      <xdr:rowOff>28782</xdr:rowOff>
    </xdr:to>
    <xdr:cxnSp macro="">
      <xdr:nvCxnSpPr>
        <xdr:cNvPr id="557" name="直線コネクタ 556"/>
        <xdr:cNvCxnSpPr/>
      </xdr:nvCxnSpPr>
      <xdr:spPr>
        <a:xfrm>
          <a:off x="21323300" y="5667179"/>
          <a:ext cx="838200" cy="53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137447</xdr:rowOff>
    </xdr:from>
    <xdr:to>
      <xdr:col>107</xdr:col>
      <xdr:colOff>101600</xdr:colOff>
      <xdr:row>35</xdr:row>
      <xdr:rowOff>67597</xdr:rowOff>
    </xdr:to>
    <xdr:sp macro="" textlink="">
      <xdr:nvSpPr>
        <xdr:cNvPr id="558" name="楕円 557"/>
        <xdr:cNvSpPr/>
      </xdr:nvSpPr>
      <xdr:spPr>
        <a:xfrm>
          <a:off x="20383500" y="59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9329</xdr:rowOff>
    </xdr:from>
    <xdr:to>
      <xdr:col>111</xdr:col>
      <xdr:colOff>177800</xdr:colOff>
      <xdr:row>35</xdr:row>
      <xdr:rowOff>16797</xdr:rowOff>
    </xdr:to>
    <xdr:cxnSp macro="">
      <xdr:nvCxnSpPr>
        <xdr:cNvPr id="559" name="直線コネクタ 558"/>
        <xdr:cNvCxnSpPr/>
      </xdr:nvCxnSpPr>
      <xdr:spPr>
        <a:xfrm flipV="1">
          <a:off x="20434300" y="5667179"/>
          <a:ext cx="889000" cy="3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150814</xdr:rowOff>
    </xdr:from>
    <xdr:to>
      <xdr:col>102</xdr:col>
      <xdr:colOff>165100</xdr:colOff>
      <xdr:row>33</xdr:row>
      <xdr:rowOff>80964</xdr:rowOff>
    </xdr:to>
    <xdr:sp macro="" textlink="">
      <xdr:nvSpPr>
        <xdr:cNvPr id="560" name="楕円 559"/>
        <xdr:cNvSpPr/>
      </xdr:nvSpPr>
      <xdr:spPr>
        <a:xfrm>
          <a:off x="19494500" y="563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30164</xdr:rowOff>
    </xdr:from>
    <xdr:to>
      <xdr:col>107</xdr:col>
      <xdr:colOff>50800</xdr:colOff>
      <xdr:row>35</xdr:row>
      <xdr:rowOff>16797</xdr:rowOff>
    </xdr:to>
    <xdr:cxnSp macro="">
      <xdr:nvCxnSpPr>
        <xdr:cNvPr id="561" name="直線コネクタ 560"/>
        <xdr:cNvCxnSpPr/>
      </xdr:nvCxnSpPr>
      <xdr:spPr>
        <a:xfrm>
          <a:off x="19545300" y="5688014"/>
          <a:ext cx="889000" cy="3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15791</xdr:rowOff>
    </xdr:from>
    <xdr:ext cx="534377" cy="259045"/>
    <xdr:sp macro="" textlink="">
      <xdr:nvSpPr>
        <xdr:cNvPr id="562" name="n_1aveValue【一般廃棄物処理施設】&#10;一人当たり有形固定資産（償却資産）額"/>
        <xdr:cNvSpPr txBox="1"/>
      </xdr:nvSpPr>
      <xdr:spPr>
        <a:xfrm>
          <a:off x="21043411" y="65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60934</xdr:rowOff>
    </xdr:from>
    <xdr:ext cx="534377" cy="259045"/>
    <xdr:sp macro="" textlink="">
      <xdr:nvSpPr>
        <xdr:cNvPr id="563" name="n_2aveValue【一般廃棄物処理施設】&#10;一人当たり有形固定資産（償却資産）額"/>
        <xdr:cNvSpPr txBox="1"/>
      </xdr:nvSpPr>
      <xdr:spPr>
        <a:xfrm>
          <a:off x="20167111" y="65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140301</xdr:rowOff>
    </xdr:from>
    <xdr:ext cx="534377" cy="259045"/>
    <xdr:sp macro="" textlink="">
      <xdr:nvSpPr>
        <xdr:cNvPr id="564" name="n_3aveValue【一般廃棄物処理施設】&#10;一人当たり有形固定資産（償却資産）額"/>
        <xdr:cNvSpPr txBox="1"/>
      </xdr:nvSpPr>
      <xdr:spPr>
        <a:xfrm>
          <a:off x="19278111" y="68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76656</xdr:rowOff>
    </xdr:from>
    <xdr:ext cx="599010" cy="259045"/>
    <xdr:sp macro="" textlink="">
      <xdr:nvSpPr>
        <xdr:cNvPr id="565" name="n_1mainValue【一般廃棄物処理施設】&#10;一人当たり有形固定資産（償却資産）額"/>
        <xdr:cNvSpPr txBox="1"/>
      </xdr:nvSpPr>
      <xdr:spPr>
        <a:xfrm>
          <a:off x="21011095" y="539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84124</xdr:rowOff>
    </xdr:from>
    <xdr:ext cx="599010" cy="259045"/>
    <xdr:sp macro="" textlink="">
      <xdr:nvSpPr>
        <xdr:cNvPr id="566" name="n_2mainValue【一般廃棄物処理施設】&#10;一人当たり有形固定資産（償却資産）額"/>
        <xdr:cNvSpPr txBox="1"/>
      </xdr:nvSpPr>
      <xdr:spPr>
        <a:xfrm>
          <a:off x="20134795" y="574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97491</xdr:rowOff>
    </xdr:from>
    <xdr:ext cx="599010" cy="259045"/>
    <xdr:sp macro="" textlink="">
      <xdr:nvSpPr>
        <xdr:cNvPr id="567" name="n_3mainValue【一般廃棄物処理施設】&#10;一人当たり有形固定資産（償却資産）額"/>
        <xdr:cNvSpPr txBox="1"/>
      </xdr:nvSpPr>
      <xdr:spPr>
        <a:xfrm>
          <a:off x="19245795" y="541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6" name="テキスト ボックス 5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7" name="直線コネクタ 5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8" name="テキスト ボックス 5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9" name="直線コネクタ 57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0" name="テキスト ボックス 57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1" name="直線コネクタ 58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2" name="テキスト ボックス 58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3" name="直線コネクタ 58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4" name="テキスト ボックス 58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5" name="直線コネクタ 58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6" name="テキスト ボックス 58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7" name="直線コネクタ 58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8" name="テキスト ボックス 58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9" name="直線コネクタ 58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0" name="テキスト ボックス 58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2" name="テキスト ボックス 5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21227</xdr:rowOff>
    </xdr:from>
    <xdr:to>
      <xdr:col>85</xdr:col>
      <xdr:colOff>126364</xdr:colOff>
      <xdr:row>63</xdr:row>
      <xdr:rowOff>93073</xdr:rowOff>
    </xdr:to>
    <xdr:cxnSp macro="">
      <xdr:nvCxnSpPr>
        <xdr:cNvPr id="594" name="直線コネクタ 593"/>
        <xdr:cNvCxnSpPr/>
      </xdr:nvCxnSpPr>
      <xdr:spPr>
        <a:xfrm flipV="1">
          <a:off x="16318864" y="945097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96900</xdr:rowOff>
    </xdr:from>
    <xdr:ext cx="405111" cy="259045"/>
    <xdr:sp macro="" textlink="">
      <xdr:nvSpPr>
        <xdr:cNvPr id="595" name="【保健センター・保健所】&#10;有形固定資産減価償却率最小値テキスト"/>
        <xdr:cNvSpPr txBox="1"/>
      </xdr:nvSpPr>
      <xdr:spPr>
        <a:xfrm>
          <a:off x="163576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93073</xdr:rowOff>
    </xdr:from>
    <xdr:to>
      <xdr:col>86</xdr:col>
      <xdr:colOff>25400</xdr:colOff>
      <xdr:row>63</xdr:row>
      <xdr:rowOff>93073</xdr:rowOff>
    </xdr:to>
    <xdr:cxnSp macro="">
      <xdr:nvCxnSpPr>
        <xdr:cNvPr id="596" name="直線コネクタ 595"/>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139354</xdr:rowOff>
    </xdr:from>
    <xdr:ext cx="405111" cy="259045"/>
    <xdr:sp macro="" textlink="">
      <xdr:nvSpPr>
        <xdr:cNvPr id="597" name="【保健センター・保健所】&#10;有形固定資産減価償却率最大値テキスト"/>
        <xdr:cNvSpPr txBox="1"/>
      </xdr:nvSpPr>
      <xdr:spPr>
        <a:xfrm>
          <a:off x="16357600" y="9226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21227</xdr:rowOff>
    </xdr:from>
    <xdr:to>
      <xdr:col>86</xdr:col>
      <xdr:colOff>25400</xdr:colOff>
      <xdr:row>55</xdr:row>
      <xdr:rowOff>21227</xdr:rowOff>
    </xdr:to>
    <xdr:cxnSp macro="">
      <xdr:nvCxnSpPr>
        <xdr:cNvPr id="598" name="直線コネクタ 597"/>
        <xdr:cNvCxnSpPr/>
      </xdr:nvCxnSpPr>
      <xdr:spPr>
        <a:xfrm>
          <a:off x="16230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94178</xdr:rowOff>
    </xdr:from>
    <xdr:ext cx="405111" cy="259045"/>
    <xdr:sp macro="" textlink="">
      <xdr:nvSpPr>
        <xdr:cNvPr id="599" name="【保健センター・保健所】&#10;有形固定資産減価償却率平均値テキスト"/>
        <xdr:cNvSpPr txBox="1"/>
      </xdr:nvSpPr>
      <xdr:spPr>
        <a:xfrm>
          <a:off x="16357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115751</xdr:rowOff>
    </xdr:from>
    <xdr:to>
      <xdr:col>85</xdr:col>
      <xdr:colOff>177800</xdr:colOff>
      <xdr:row>61</xdr:row>
      <xdr:rowOff>45901</xdr:rowOff>
    </xdr:to>
    <xdr:sp macro="" textlink="">
      <xdr:nvSpPr>
        <xdr:cNvPr id="600" name="フローチャート: 判断 599"/>
        <xdr:cNvSpPr/>
      </xdr:nvSpPr>
      <xdr:spPr>
        <a:xfrm>
          <a:off x="16268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128815</xdr:rowOff>
    </xdr:from>
    <xdr:to>
      <xdr:col>81</xdr:col>
      <xdr:colOff>101600</xdr:colOff>
      <xdr:row>61</xdr:row>
      <xdr:rowOff>58965</xdr:rowOff>
    </xdr:to>
    <xdr:sp macro="" textlink="">
      <xdr:nvSpPr>
        <xdr:cNvPr id="601" name="フローチャート: 判断 600"/>
        <xdr:cNvSpPr/>
      </xdr:nvSpPr>
      <xdr:spPr>
        <a:xfrm>
          <a:off x="15430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154940</xdr:rowOff>
    </xdr:from>
    <xdr:to>
      <xdr:col>76</xdr:col>
      <xdr:colOff>165100</xdr:colOff>
      <xdr:row>61</xdr:row>
      <xdr:rowOff>85090</xdr:rowOff>
    </xdr:to>
    <xdr:sp macro="" textlink="">
      <xdr:nvSpPr>
        <xdr:cNvPr id="602" name="フローチャート: 判断 601"/>
        <xdr:cNvSpPr/>
      </xdr:nvSpPr>
      <xdr:spPr>
        <a:xfrm>
          <a:off x="14541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119017</xdr:rowOff>
    </xdr:from>
    <xdr:to>
      <xdr:col>72</xdr:col>
      <xdr:colOff>38100</xdr:colOff>
      <xdr:row>63</xdr:row>
      <xdr:rowOff>49167</xdr:rowOff>
    </xdr:to>
    <xdr:sp macro="" textlink="">
      <xdr:nvSpPr>
        <xdr:cNvPr id="603" name="フローチャート: 判断 602"/>
        <xdr:cNvSpPr/>
      </xdr:nvSpPr>
      <xdr:spPr>
        <a:xfrm>
          <a:off x="13652500" y="1074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141877</xdr:rowOff>
    </xdr:from>
    <xdr:to>
      <xdr:col>85</xdr:col>
      <xdr:colOff>177800</xdr:colOff>
      <xdr:row>55</xdr:row>
      <xdr:rowOff>72027</xdr:rowOff>
    </xdr:to>
    <xdr:sp macro="" textlink="">
      <xdr:nvSpPr>
        <xdr:cNvPr id="609" name="楕円 608"/>
        <xdr:cNvSpPr/>
      </xdr:nvSpPr>
      <xdr:spPr>
        <a:xfrm>
          <a:off x="16268700" y="94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94904</xdr:rowOff>
    </xdr:from>
    <xdr:ext cx="405111" cy="259045"/>
    <xdr:sp macro="" textlink="">
      <xdr:nvSpPr>
        <xdr:cNvPr id="610" name="【保健センター・保健所】&#10;有形固定資産減価償却率該当値テキスト"/>
        <xdr:cNvSpPr txBox="1"/>
      </xdr:nvSpPr>
      <xdr:spPr>
        <a:xfrm>
          <a:off x="16357600" y="9353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117384</xdr:rowOff>
    </xdr:from>
    <xdr:to>
      <xdr:col>81</xdr:col>
      <xdr:colOff>101600</xdr:colOff>
      <xdr:row>56</xdr:row>
      <xdr:rowOff>47534</xdr:rowOff>
    </xdr:to>
    <xdr:sp macro="" textlink="">
      <xdr:nvSpPr>
        <xdr:cNvPr id="611" name="楕円 610"/>
        <xdr:cNvSpPr/>
      </xdr:nvSpPr>
      <xdr:spPr>
        <a:xfrm>
          <a:off x="15430500" y="95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21227</xdr:rowOff>
    </xdr:from>
    <xdr:to>
      <xdr:col>85</xdr:col>
      <xdr:colOff>127000</xdr:colOff>
      <xdr:row>55</xdr:row>
      <xdr:rowOff>168184</xdr:rowOff>
    </xdr:to>
    <xdr:cxnSp macro="">
      <xdr:nvCxnSpPr>
        <xdr:cNvPr id="612" name="直線コネクタ 611"/>
        <xdr:cNvCxnSpPr/>
      </xdr:nvCxnSpPr>
      <xdr:spPr>
        <a:xfrm flipV="1">
          <a:off x="15481300" y="9450977"/>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146776</xdr:rowOff>
    </xdr:from>
    <xdr:to>
      <xdr:col>76</xdr:col>
      <xdr:colOff>165100</xdr:colOff>
      <xdr:row>56</xdr:row>
      <xdr:rowOff>76926</xdr:rowOff>
    </xdr:to>
    <xdr:sp macro="" textlink="">
      <xdr:nvSpPr>
        <xdr:cNvPr id="613" name="楕円 612"/>
        <xdr:cNvSpPr/>
      </xdr:nvSpPr>
      <xdr:spPr>
        <a:xfrm>
          <a:off x="14541500" y="95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168184</xdr:rowOff>
    </xdr:from>
    <xdr:to>
      <xdr:col>81</xdr:col>
      <xdr:colOff>50800</xdr:colOff>
      <xdr:row>56</xdr:row>
      <xdr:rowOff>26126</xdr:rowOff>
    </xdr:to>
    <xdr:cxnSp macro="">
      <xdr:nvCxnSpPr>
        <xdr:cNvPr id="614" name="直線コネクタ 613"/>
        <xdr:cNvCxnSpPr/>
      </xdr:nvCxnSpPr>
      <xdr:spPr>
        <a:xfrm flipV="1">
          <a:off x="14592300" y="95979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65133</xdr:rowOff>
    </xdr:from>
    <xdr:to>
      <xdr:col>72</xdr:col>
      <xdr:colOff>38100</xdr:colOff>
      <xdr:row>55</xdr:row>
      <xdr:rowOff>166733</xdr:rowOff>
    </xdr:to>
    <xdr:sp macro="" textlink="">
      <xdr:nvSpPr>
        <xdr:cNvPr id="615" name="楕円 614"/>
        <xdr:cNvSpPr/>
      </xdr:nvSpPr>
      <xdr:spPr>
        <a:xfrm>
          <a:off x="13652500" y="9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115933</xdr:rowOff>
    </xdr:from>
    <xdr:to>
      <xdr:col>76</xdr:col>
      <xdr:colOff>114300</xdr:colOff>
      <xdr:row>56</xdr:row>
      <xdr:rowOff>26126</xdr:rowOff>
    </xdr:to>
    <xdr:cxnSp macro="">
      <xdr:nvCxnSpPr>
        <xdr:cNvPr id="616" name="直線コネクタ 615"/>
        <xdr:cNvCxnSpPr/>
      </xdr:nvCxnSpPr>
      <xdr:spPr>
        <a:xfrm>
          <a:off x="13703300" y="954568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50092</xdr:rowOff>
    </xdr:from>
    <xdr:ext cx="405111" cy="259045"/>
    <xdr:sp macro="" textlink="">
      <xdr:nvSpPr>
        <xdr:cNvPr id="617" name="n_1aveValue【保健センター・保健所】&#10;有形固定資産減価償却率"/>
        <xdr:cNvSpPr txBox="1"/>
      </xdr:nvSpPr>
      <xdr:spPr>
        <a:xfrm>
          <a:off x="15266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618" name="n_2aveValue【保健センター・保健所】&#10;有形固定資産減価償却率"/>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40294</xdr:rowOff>
    </xdr:from>
    <xdr:ext cx="405111" cy="259045"/>
    <xdr:sp macro="" textlink="">
      <xdr:nvSpPr>
        <xdr:cNvPr id="619" name="n_3aveValue【保健センター・保健所】&#10;有形固定資産減価償却率"/>
        <xdr:cNvSpPr txBox="1"/>
      </xdr:nvSpPr>
      <xdr:spPr>
        <a:xfrm>
          <a:off x="13500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64061</xdr:rowOff>
    </xdr:from>
    <xdr:ext cx="405111" cy="259045"/>
    <xdr:sp macro="" textlink="">
      <xdr:nvSpPr>
        <xdr:cNvPr id="620" name="n_1mainValue【保健センター・保健所】&#10;有形固定資産減価償却率"/>
        <xdr:cNvSpPr txBox="1"/>
      </xdr:nvSpPr>
      <xdr:spPr>
        <a:xfrm>
          <a:off x="15266044" y="932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93453</xdr:rowOff>
    </xdr:from>
    <xdr:ext cx="405111" cy="259045"/>
    <xdr:sp macro="" textlink="">
      <xdr:nvSpPr>
        <xdr:cNvPr id="621" name="n_2mainValue【保健センター・保健所】&#10;有形固定資産減価償却率"/>
        <xdr:cNvSpPr txBox="1"/>
      </xdr:nvSpPr>
      <xdr:spPr>
        <a:xfrm>
          <a:off x="14389744" y="935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11810</xdr:rowOff>
    </xdr:from>
    <xdr:ext cx="405111" cy="259045"/>
    <xdr:sp macro="" textlink="">
      <xdr:nvSpPr>
        <xdr:cNvPr id="622" name="n_3mainValue【保健センター・保健所】&#10;有形固定資産減価償却率"/>
        <xdr:cNvSpPr txBox="1"/>
      </xdr:nvSpPr>
      <xdr:spPr>
        <a:xfrm>
          <a:off x="13500744" y="927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3" name="正方形/長方形 6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4" name="正方形/長方形 6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5" name="正方形/長方形 6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6" name="正方形/長方形 6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7" name="正方形/長方形 6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8" name="正方形/長方形 6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9" name="正方形/長方形 6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0" name="正方形/長方形 6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1" name="テキスト ボックス 6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2" name="直線コネクタ 6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3" name="直線コネクタ 6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4" name="テキスト ボックス 6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5" name="直線コネクタ 6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6" name="テキスト ボックス 6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7" name="直線コネクタ 6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8" name="テキスト ボックス 6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9" name="直線コネクタ 6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0" name="テキスト ボックス 6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1" name="直線コネクタ 6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2" name="テキスト ボックス 6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3" name="直線コネクタ 6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4" name="テキスト ボックス 6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44450</xdr:rowOff>
    </xdr:from>
    <xdr:to>
      <xdr:col>116</xdr:col>
      <xdr:colOff>62864</xdr:colOff>
      <xdr:row>63</xdr:row>
      <xdr:rowOff>69850</xdr:rowOff>
    </xdr:to>
    <xdr:cxnSp macro="">
      <xdr:nvCxnSpPr>
        <xdr:cNvPr id="646" name="直線コネクタ 645"/>
        <xdr:cNvCxnSpPr/>
      </xdr:nvCxnSpPr>
      <xdr:spPr>
        <a:xfrm flipV="1">
          <a:off x="22160864" y="9474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47"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48" name="直線コネクタ 647"/>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162577</xdr:rowOff>
    </xdr:from>
    <xdr:ext cx="469744" cy="259045"/>
    <xdr:sp macro="" textlink="">
      <xdr:nvSpPr>
        <xdr:cNvPr id="649" name="【保健センター・保健所】&#10;一人当たり面積最大値テキスト"/>
        <xdr:cNvSpPr txBox="1"/>
      </xdr:nvSpPr>
      <xdr:spPr>
        <a:xfrm>
          <a:off x="22199600"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44450</xdr:rowOff>
    </xdr:from>
    <xdr:to>
      <xdr:col>116</xdr:col>
      <xdr:colOff>152400</xdr:colOff>
      <xdr:row>55</xdr:row>
      <xdr:rowOff>44450</xdr:rowOff>
    </xdr:to>
    <xdr:cxnSp macro="">
      <xdr:nvCxnSpPr>
        <xdr:cNvPr id="650" name="直線コネクタ 649"/>
        <xdr:cNvCxnSpPr/>
      </xdr:nvCxnSpPr>
      <xdr:spPr>
        <a:xfrm>
          <a:off x="22072600" y="947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51"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52" name="フローチャート: 判断 651"/>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653" name="フローチャート: 判断 652"/>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152400</xdr:rowOff>
    </xdr:from>
    <xdr:to>
      <xdr:col>107</xdr:col>
      <xdr:colOff>101600</xdr:colOff>
      <xdr:row>61</xdr:row>
      <xdr:rowOff>82550</xdr:rowOff>
    </xdr:to>
    <xdr:sp macro="" textlink="">
      <xdr:nvSpPr>
        <xdr:cNvPr id="654" name="フローチャート: 判断 653"/>
        <xdr:cNvSpPr/>
      </xdr:nvSpPr>
      <xdr:spPr>
        <a:xfrm>
          <a:off x="20383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146050</xdr:rowOff>
    </xdr:from>
    <xdr:to>
      <xdr:col>102</xdr:col>
      <xdr:colOff>165100</xdr:colOff>
      <xdr:row>60</xdr:row>
      <xdr:rowOff>76200</xdr:rowOff>
    </xdr:to>
    <xdr:sp macro="" textlink="">
      <xdr:nvSpPr>
        <xdr:cNvPr id="655" name="フローチャート: 判断 654"/>
        <xdr:cNvSpPr/>
      </xdr:nvSpPr>
      <xdr:spPr>
        <a:xfrm>
          <a:off x="19494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6" name="テキスト ボックス 6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7" name="テキスト ボックス 6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8" name="テキスト ボックス 6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9" name="テキスト ボックス 6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0" name="テキスト ボックス 6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661" name="楕円 660"/>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16527</xdr:rowOff>
    </xdr:from>
    <xdr:ext cx="469744" cy="259045"/>
    <xdr:sp macro="" textlink="">
      <xdr:nvSpPr>
        <xdr:cNvPr id="662" name="【保健センター・保健所】&#10;一人当たり面積該当値テキスト"/>
        <xdr:cNvSpPr txBox="1"/>
      </xdr:nvSpPr>
      <xdr:spPr>
        <a:xfrm>
          <a:off x="22199600"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663" name="楕円 662"/>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664" name="直線コネクタ 663"/>
        <xdr:cNvCxnSpPr/>
      </xdr:nvCxnSpPr>
      <xdr:spPr>
        <a:xfrm>
          <a:off x="21323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665" name="楕円 664"/>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666" name="直線コネクタ 665"/>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67" name="楕円 666"/>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668" name="直線コネクタ 667"/>
        <xdr:cNvCxnSpPr/>
      </xdr:nvCxnSpPr>
      <xdr:spPr>
        <a:xfrm>
          <a:off x="19545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69"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99077</xdr:rowOff>
    </xdr:from>
    <xdr:ext cx="469744" cy="259045"/>
    <xdr:sp macro="" textlink="">
      <xdr:nvSpPr>
        <xdr:cNvPr id="670" name="n_2aveValue【保健センター・保健所】&#10;一人当たり面積"/>
        <xdr:cNvSpPr txBox="1"/>
      </xdr:nvSpPr>
      <xdr:spPr>
        <a:xfrm>
          <a:off x="20199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92727</xdr:rowOff>
    </xdr:from>
    <xdr:ext cx="469744" cy="259045"/>
    <xdr:sp macro="" textlink="">
      <xdr:nvSpPr>
        <xdr:cNvPr id="671" name="n_3aveValue【保健センター・保健所】&#10;一人当たり面積"/>
        <xdr:cNvSpPr txBox="1"/>
      </xdr:nvSpPr>
      <xdr:spPr>
        <a:xfrm>
          <a:off x="19310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672"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673"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74"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5" name="正方形/長方形 6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6" name="正方形/長方形 6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7" name="正方形/長方形 6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8" name="正方形/長方形 6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9" name="正方形/長方形 6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0" name="正方形/長方形 6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1" name="正方形/長方形 6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2" name="正方形/長方形 6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3" name="テキスト ボックス 6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4" name="直線コネクタ 6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85" name="テキスト ボックス 6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86" name="直線コネクタ 68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87" name="テキスト ボックス 68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88" name="直線コネクタ 68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89" name="テキスト ボックス 68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90" name="直線コネクタ 68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91" name="テキスト ボックス 69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92" name="直線コネクタ 69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93" name="テキスト ボックス 69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4" name="直線コネクタ 6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5" name="テキスト ボックス 6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99822</xdr:rowOff>
    </xdr:from>
    <xdr:to>
      <xdr:col>85</xdr:col>
      <xdr:colOff>126364</xdr:colOff>
      <xdr:row>85</xdr:row>
      <xdr:rowOff>136398</xdr:rowOff>
    </xdr:to>
    <xdr:cxnSp macro="">
      <xdr:nvCxnSpPr>
        <xdr:cNvPr id="697" name="直線コネクタ 696"/>
        <xdr:cNvCxnSpPr/>
      </xdr:nvCxnSpPr>
      <xdr:spPr>
        <a:xfrm flipV="1">
          <a:off x="16318864" y="1364437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140225</xdr:rowOff>
    </xdr:from>
    <xdr:ext cx="405111" cy="259045"/>
    <xdr:sp macro="" textlink="">
      <xdr:nvSpPr>
        <xdr:cNvPr id="698" name="【消防施設】&#10;有形固定資産減価償却率最小値テキスト"/>
        <xdr:cNvSpPr txBox="1"/>
      </xdr:nvSpPr>
      <xdr:spPr>
        <a:xfrm>
          <a:off x="16357600" y="1471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136398</xdr:rowOff>
    </xdr:from>
    <xdr:to>
      <xdr:col>86</xdr:col>
      <xdr:colOff>25400</xdr:colOff>
      <xdr:row>85</xdr:row>
      <xdr:rowOff>136398</xdr:rowOff>
    </xdr:to>
    <xdr:cxnSp macro="">
      <xdr:nvCxnSpPr>
        <xdr:cNvPr id="699" name="直線コネクタ 698"/>
        <xdr:cNvCxnSpPr/>
      </xdr:nvCxnSpPr>
      <xdr:spPr>
        <a:xfrm>
          <a:off x="16230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46499</xdr:rowOff>
    </xdr:from>
    <xdr:ext cx="405111" cy="259045"/>
    <xdr:sp macro="" textlink="">
      <xdr:nvSpPr>
        <xdr:cNvPr id="700" name="【消防施設】&#10;有形固定資産減価償却率最大値テキスト"/>
        <xdr:cNvSpPr txBox="1"/>
      </xdr:nvSpPr>
      <xdr:spPr>
        <a:xfrm>
          <a:off x="16357600" y="1341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99822</xdr:rowOff>
    </xdr:from>
    <xdr:to>
      <xdr:col>86</xdr:col>
      <xdr:colOff>25400</xdr:colOff>
      <xdr:row>79</xdr:row>
      <xdr:rowOff>99822</xdr:rowOff>
    </xdr:to>
    <xdr:cxnSp macro="">
      <xdr:nvCxnSpPr>
        <xdr:cNvPr id="701" name="直線コネクタ 700"/>
        <xdr:cNvCxnSpPr/>
      </xdr:nvCxnSpPr>
      <xdr:spPr>
        <a:xfrm>
          <a:off x="16230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702" name="【消防施設】&#10;有形固定資産減価償却率平均値テキスト"/>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703" name="フローチャート: 判断 702"/>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129032</xdr:rowOff>
    </xdr:from>
    <xdr:to>
      <xdr:col>81</xdr:col>
      <xdr:colOff>101600</xdr:colOff>
      <xdr:row>82</xdr:row>
      <xdr:rowOff>59182</xdr:rowOff>
    </xdr:to>
    <xdr:sp macro="" textlink="">
      <xdr:nvSpPr>
        <xdr:cNvPr id="704" name="フローチャート: 判断 703"/>
        <xdr:cNvSpPr/>
      </xdr:nvSpPr>
      <xdr:spPr>
        <a:xfrm>
          <a:off x="15430500" y="140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05" name="フローチャート: 判断 704"/>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94742</xdr:rowOff>
    </xdr:from>
    <xdr:to>
      <xdr:col>72</xdr:col>
      <xdr:colOff>38100</xdr:colOff>
      <xdr:row>82</xdr:row>
      <xdr:rowOff>24892</xdr:rowOff>
    </xdr:to>
    <xdr:sp macro="" textlink="">
      <xdr:nvSpPr>
        <xdr:cNvPr id="706" name="フローチャート: 判断 705"/>
        <xdr:cNvSpPr/>
      </xdr:nvSpPr>
      <xdr:spPr>
        <a:xfrm>
          <a:off x="13652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7" name="テキスト ボックス 7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8" name="テキスト ボックス 7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9" name="テキスト ボックス 7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0" name="テキスト ボックス 7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1" name="テキスト ボックス 7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39878</xdr:rowOff>
    </xdr:from>
    <xdr:to>
      <xdr:col>85</xdr:col>
      <xdr:colOff>177800</xdr:colOff>
      <xdr:row>83</xdr:row>
      <xdr:rowOff>141478</xdr:rowOff>
    </xdr:to>
    <xdr:sp macro="" textlink="">
      <xdr:nvSpPr>
        <xdr:cNvPr id="712" name="楕円 711"/>
        <xdr:cNvSpPr/>
      </xdr:nvSpPr>
      <xdr:spPr>
        <a:xfrm>
          <a:off x="16268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18305</xdr:rowOff>
    </xdr:from>
    <xdr:ext cx="405111" cy="259045"/>
    <xdr:sp macro="" textlink="">
      <xdr:nvSpPr>
        <xdr:cNvPr id="713" name="【消防施設】&#10;有形固定資産減価償却率該当値テキスト"/>
        <xdr:cNvSpPr txBox="1"/>
      </xdr:nvSpPr>
      <xdr:spPr>
        <a:xfrm>
          <a:off x="16357600"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161037</xdr:rowOff>
    </xdr:from>
    <xdr:to>
      <xdr:col>81</xdr:col>
      <xdr:colOff>101600</xdr:colOff>
      <xdr:row>83</xdr:row>
      <xdr:rowOff>91187</xdr:rowOff>
    </xdr:to>
    <xdr:sp macro="" textlink="">
      <xdr:nvSpPr>
        <xdr:cNvPr id="714" name="楕円 713"/>
        <xdr:cNvSpPr/>
      </xdr:nvSpPr>
      <xdr:spPr>
        <a:xfrm>
          <a:off x="15430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40387</xdr:rowOff>
    </xdr:from>
    <xdr:to>
      <xdr:col>85</xdr:col>
      <xdr:colOff>127000</xdr:colOff>
      <xdr:row>83</xdr:row>
      <xdr:rowOff>90678</xdr:rowOff>
    </xdr:to>
    <xdr:cxnSp macro="">
      <xdr:nvCxnSpPr>
        <xdr:cNvPr id="715" name="直線コネクタ 714"/>
        <xdr:cNvCxnSpPr/>
      </xdr:nvCxnSpPr>
      <xdr:spPr>
        <a:xfrm>
          <a:off x="15481300" y="1427073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65024</xdr:rowOff>
    </xdr:from>
    <xdr:to>
      <xdr:col>76</xdr:col>
      <xdr:colOff>165100</xdr:colOff>
      <xdr:row>81</xdr:row>
      <xdr:rowOff>166624</xdr:rowOff>
    </xdr:to>
    <xdr:sp macro="" textlink="">
      <xdr:nvSpPr>
        <xdr:cNvPr id="716" name="楕円 715"/>
        <xdr:cNvSpPr/>
      </xdr:nvSpPr>
      <xdr:spPr>
        <a:xfrm>
          <a:off x="145415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115824</xdr:rowOff>
    </xdr:from>
    <xdr:to>
      <xdr:col>81</xdr:col>
      <xdr:colOff>50800</xdr:colOff>
      <xdr:row>83</xdr:row>
      <xdr:rowOff>40387</xdr:rowOff>
    </xdr:to>
    <xdr:cxnSp macro="">
      <xdr:nvCxnSpPr>
        <xdr:cNvPr id="717" name="直線コネクタ 716"/>
        <xdr:cNvCxnSpPr/>
      </xdr:nvCxnSpPr>
      <xdr:spPr>
        <a:xfrm>
          <a:off x="14592300" y="14003274"/>
          <a:ext cx="889000" cy="26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37592</xdr:rowOff>
    </xdr:from>
    <xdr:to>
      <xdr:col>72</xdr:col>
      <xdr:colOff>38100</xdr:colOff>
      <xdr:row>78</xdr:row>
      <xdr:rowOff>139192</xdr:rowOff>
    </xdr:to>
    <xdr:sp macro="" textlink="">
      <xdr:nvSpPr>
        <xdr:cNvPr id="718" name="楕円 717"/>
        <xdr:cNvSpPr/>
      </xdr:nvSpPr>
      <xdr:spPr>
        <a:xfrm>
          <a:off x="13652500" y="134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88392</xdr:rowOff>
    </xdr:from>
    <xdr:to>
      <xdr:col>76</xdr:col>
      <xdr:colOff>114300</xdr:colOff>
      <xdr:row>81</xdr:row>
      <xdr:rowOff>115824</xdr:rowOff>
    </xdr:to>
    <xdr:cxnSp macro="">
      <xdr:nvCxnSpPr>
        <xdr:cNvPr id="719" name="直線コネクタ 718"/>
        <xdr:cNvCxnSpPr/>
      </xdr:nvCxnSpPr>
      <xdr:spPr>
        <a:xfrm>
          <a:off x="13703300" y="13461492"/>
          <a:ext cx="889000" cy="5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75709</xdr:rowOff>
    </xdr:from>
    <xdr:ext cx="405111" cy="259045"/>
    <xdr:sp macro="" textlink="">
      <xdr:nvSpPr>
        <xdr:cNvPr id="720" name="n_1aveValue【消防施設】&#10;有形固定資産減価償却率"/>
        <xdr:cNvSpPr txBox="1"/>
      </xdr:nvSpPr>
      <xdr:spPr>
        <a:xfrm>
          <a:off x="15266044" y="1379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721" name="n_2aveValue【消防施設】&#10;有形固定資産減価償却率"/>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16019</xdr:rowOff>
    </xdr:from>
    <xdr:ext cx="405111" cy="259045"/>
    <xdr:sp macro="" textlink="">
      <xdr:nvSpPr>
        <xdr:cNvPr id="722" name="n_3aveValue【消防施設】&#10;有形固定資産減価償却率"/>
        <xdr:cNvSpPr txBox="1"/>
      </xdr:nvSpPr>
      <xdr:spPr>
        <a:xfrm>
          <a:off x="13500744" y="140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82314</xdr:rowOff>
    </xdr:from>
    <xdr:ext cx="405111" cy="259045"/>
    <xdr:sp macro="" textlink="">
      <xdr:nvSpPr>
        <xdr:cNvPr id="723" name="n_1mainValue【消防施設】&#10;有形固定資産減価償却率"/>
        <xdr:cNvSpPr txBox="1"/>
      </xdr:nvSpPr>
      <xdr:spPr>
        <a:xfrm>
          <a:off x="15266044"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11701</xdr:rowOff>
    </xdr:from>
    <xdr:ext cx="405111" cy="259045"/>
    <xdr:sp macro="" textlink="">
      <xdr:nvSpPr>
        <xdr:cNvPr id="724" name="n_2mainValue【消防施設】&#10;有形固定資産減価償却率"/>
        <xdr:cNvSpPr txBox="1"/>
      </xdr:nvSpPr>
      <xdr:spPr>
        <a:xfrm>
          <a:off x="14389744"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155719</xdr:rowOff>
    </xdr:from>
    <xdr:ext cx="405111" cy="259045"/>
    <xdr:sp macro="" textlink="">
      <xdr:nvSpPr>
        <xdr:cNvPr id="725" name="n_3mainValue【消防施設】&#10;有形固定資産減価償却率"/>
        <xdr:cNvSpPr txBox="1"/>
      </xdr:nvSpPr>
      <xdr:spPr>
        <a:xfrm>
          <a:off x="13500744" y="1318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6" name="正方形/長方形 7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7" name="正方形/長方形 7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8" name="正方形/長方形 7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9" name="正方形/長方形 7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0" name="正方形/長方形 7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1" name="正方形/長方形 7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2" name="正方形/長方形 7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3" name="正方形/長方形 7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4" name="テキスト ボックス 7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5" name="直線コネクタ 7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36" name="テキスト ボックス 73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37" name="直線コネクタ 73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38" name="テキスト ボックス 73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39" name="直線コネクタ 73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40" name="テキスト ボックス 73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41" name="直線コネクタ 74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42" name="テキスト ボックス 74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43" name="直線コネクタ 74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44" name="テキスト ボックス 74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45" name="直線コネクタ 74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46" name="テキスト ボックス 74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47" name="直線コネクタ 74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48" name="テキスト ボックス 74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9" name="直線コネクタ 7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0" name="テキスト ボックス 7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84</xdr:row>
      <xdr:rowOff>54429</xdr:rowOff>
    </xdr:to>
    <xdr:cxnSp macro="">
      <xdr:nvCxnSpPr>
        <xdr:cNvPr id="752" name="直線コネクタ 751"/>
        <xdr:cNvCxnSpPr/>
      </xdr:nvCxnSpPr>
      <xdr:spPr>
        <a:xfrm flipV="1">
          <a:off x="22160864" y="13296900"/>
          <a:ext cx="0" cy="115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58256</xdr:rowOff>
    </xdr:from>
    <xdr:ext cx="469744" cy="259045"/>
    <xdr:sp macro="" textlink="">
      <xdr:nvSpPr>
        <xdr:cNvPr id="753" name="【消防施設】&#10;一人当たり面積最小値テキスト"/>
        <xdr:cNvSpPr txBox="1"/>
      </xdr:nvSpPr>
      <xdr:spPr>
        <a:xfrm>
          <a:off x="22199600" y="1446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54429</xdr:rowOff>
    </xdr:from>
    <xdr:to>
      <xdr:col>116</xdr:col>
      <xdr:colOff>152400</xdr:colOff>
      <xdr:row>84</xdr:row>
      <xdr:rowOff>54429</xdr:rowOff>
    </xdr:to>
    <xdr:cxnSp macro="">
      <xdr:nvCxnSpPr>
        <xdr:cNvPr id="754" name="直線コネクタ 753"/>
        <xdr:cNvCxnSpPr/>
      </xdr:nvCxnSpPr>
      <xdr:spPr>
        <a:xfrm>
          <a:off x="22072600" y="1445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55"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56" name="直線コネクタ 75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75491</xdr:rowOff>
    </xdr:from>
    <xdr:ext cx="469744" cy="259045"/>
    <xdr:sp macro="" textlink="">
      <xdr:nvSpPr>
        <xdr:cNvPr id="757" name="【消防施設】&#10;一人当たり面積平均値テキスト"/>
        <xdr:cNvSpPr txBox="1"/>
      </xdr:nvSpPr>
      <xdr:spPr>
        <a:xfrm>
          <a:off x="22199600" y="13620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52614</xdr:rowOff>
    </xdr:from>
    <xdr:to>
      <xdr:col>116</xdr:col>
      <xdr:colOff>114300</xdr:colOff>
      <xdr:row>80</xdr:row>
      <xdr:rowOff>154214</xdr:rowOff>
    </xdr:to>
    <xdr:sp macro="" textlink="">
      <xdr:nvSpPr>
        <xdr:cNvPr id="758" name="フローチャート: 判断 757"/>
        <xdr:cNvSpPr/>
      </xdr:nvSpPr>
      <xdr:spPr>
        <a:xfrm>
          <a:off x="22110700" y="1376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60779</xdr:rowOff>
    </xdr:from>
    <xdr:to>
      <xdr:col>112</xdr:col>
      <xdr:colOff>38100</xdr:colOff>
      <xdr:row>79</xdr:row>
      <xdr:rowOff>162379</xdr:rowOff>
    </xdr:to>
    <xdr:sp macro="" textlink="">
      <xdr:nvSpPr>
        <xdr:cNvPr id="759" name="フローチャート: 判断 758"/>
        <xdr:cNvSpPr/>
      </xdr:nvSpPr>
      <xdr:spPr>
        <a:xfrm>
          <a:off x="21272500" y="1360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77107</xdr:rowOff>
    </xdr:from>
    <xdr:to>
      <xdr:col>107</xdr:col>
      <xdr:colOff>101600</xdr:colOff>
      <xdr:row>80</xdr:row>
      <xdr:rowOff>7257</xdr:rowOff>
    </xdr:to>
    <xdr:sp macro="" textlink="">
      <xdr:nvSpPr>
        <xdr:cNvPr id="760" name="フローチャート: 判断 759"/>
        <xdr:cNvSpPr/>
      </xdr:nvSpPr>
      <xdr:spPr>
        <a:xfrm>
          <a:off x="20383500" y="1362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150586</xdr:rowOff>
    </xdr:from>
    <xdr:to>
      <xdr:col>102</xdr:col>
      <xdr:colOff>165100</xdr:colOff>
      <xdr:row>81</xdr:row>
      <xdr:rowOff>80736</xdr:rowOff>
    </xdr:to>
    <xdr:sp macro="" textlink="">
      <xdr:nvSpPr>
        <xdr:cNvPr id="761" name="フローチャート: 判断 760"/>
        <xdr:cNvSpPr/>
      </xdr:nvSpPr>
      <xdr:spPr>
        <a:xfrm>
          <a:off x="19494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2" name="テキスト ボックス 7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3" name="テキスト ボックス 7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4" name="テキスト ボックス 7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5" name="テキスト ボックス 7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6" name="テキスト ボックス 7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77107</xdr:rowOff>
    </xdr:from>
    <xdr:to>
      <xdr:col>116</xdr:col>
      <xdr:colOff>114300</xdr:colOff>
      <xdr:row>82</xdr:row>
      <xdr:rowOff>7257</xdr:rowOff>
    </xdr:to>
    <xdr:sp macro="" textlink="">
      <xdr:nvSpPr>
        <xdr:cNvPr id="767" name="楕円 766"/>
        <xdr:cNvSpPr/>
      </xdr:nvSpPr>
      <xdr:spPr>
        <a:xfrm>
          <a:off x="22110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55534</xdr:rowOff>
    </xdr:from>
    <xdr:ext cx="469744" cy="259045"/>
    <xdr:sp macro="" textlink="">
      <xdr:nvSpPr>
        <xdr:cNvPr id="768" name="【消防施設】&#10;一人当たり面積該当値テキスト"/>
        <xdr:cNvSpPr txBox="1"/>
      </xdr:nvSpPr>
      <xdr:spPr>
        <a:xfrm>
          <a:off x="22199600" y="139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126093</xdr:rowOff>
    </xdr:from>
    <xdr:to>
      <xdr:col>112</xdr:col>
      <xdr:colOff>38100</xdr:colOff>
      <xdr:row>84</xdr:row>
      <xdr:rowOff>56243</xdr:rowOff>
    </xdr:to>
    <xdr:sp macro="" textlink="">
      <xdr:nvSpPr>
        <xdr:cNvPr id="769" name="楕円 768"/>
        <xdr:cNvSpPr/>
      </xdr:nvSpPr>
      <xdr:spPr>
        <a:xfrm>
          <a:off x="21272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127907</xdr:rowOff>
    </xdr:from>
    <xdr:to>
      <xdr:col>116</xdr:col>
      <xdr:colOff>63500</xdr:colOff>
      <xdr:row>84</xdr:row>
      <xdr:rowOff>5443</xdr:rowOff>
    </xdr:to>
    <xdr:cxnSp macro="">
      <xdr:nvCxnSpPr>
        <xdr:cNvPr id="770" name="直線コネクタ 769"/>
        <xdr:cNvCxnSpPr/>
      </xdr:nvCxnSpPr>
      <xdr:spPr>
        <a:xfrm flipV="1">
          <a:off x="21323300" y="14015357"/>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52614</xdr:rowOff>
    </xdr:from>
    <xdr:to>
      <xdr:col>107</xdr:col>
      <xdr:colOff>101600</xdr:colOff>
      <xdr:row>86</xdr:row>
      <xdr:rowOff>154214</xdr:rowOff>
    </xdr:to>
    <xdr:sp macro="" textlink="">
      <xdr:nvSpPr>
        <xdr:cNvPr id="771" name="楕円 770"/>
        <xdr:cNvSpPr/>
      </xdr:nvSpPr>
      <xdr:spPr>
        <a:xfrm>
          <a:off x="20383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5443</xdr:rowOff>
    </xdr:from>
    <xdr:to>
      <xdr:col>111</xdr:col>
      <xdr:colOff>177800</xdr:colOff>
      <xdr:row>86</xdr:row>
      <xdr:rowOff>103414</xdr:rowOff>
    </xdr:to>
    <xdr:cxnSp macro="">
      <xdr:nvCxnSpPr>
        <xdr:cNvPr id="772" name="直線コネクタ 771"/>
        <xdr:cNvCxnSpPr/>
      </xdr:nvCxnSpPr>
      <xdr:spPr>
        <a:xfrm flipV="1">
          <a:off x="20434300" y="14407243"/>
          <a:ext cx="889000"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150586</xdr:rowOff>
    </xdr:from>
    <xdr:to>
      <xdr:col>102</xdr:col>
      <xdr:colOff>165100</xdr:colOff>
      <xdr:row>83</xdr:row>
      <xdr:rowOff>80736</xdr:rowOff>
    </xdr:to>
    <xdr:sp macro="" textlink="">
      <xdr:nvSpPr>
        <xdr:cNvPr id="773" name="楕円 772"/>
        <xdr:cNvSpPr/>
      </xdr:nvSpPr>
      <xdr:spPr>
        <a:xfrm>
          <a:off x="19494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29936</xdr:rowOff>
    </xdr:from>
    <xdr:to>
      <xdr:col>107</xdr:col>
      <xdr:colOff>50800</xdr:colOff>
      <xdr:row>86</xdr:row>
      <xdr:rowOff>103414</xdr:rowOff>
    </xdr:to>
    <xdr:cxnSp macro="">
      <xdr:nvCxnSpPr>
        <xdr:cNvPr id="774" name="直線コネクタ 773"/>
        <xdr:cNvCxnSpPr/>
      </xdr:nvCxnSpPr>
      <xdr:spPr>
        <a:xfrm>
          <a:off x="19545300" y="14260286"/>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7456</xdr:rowOff>
    </xdr:from>
    <xdr:ext cx="469744" cy="259045"/>
    <xdr:sp macro="" textlink="">
      <xdr:nvSpPr>
        <xdr:cNvPr id="775" name="n_1aveValue【消防施設】&#10;一人当たり面積"/>
        <xdr:cNvSpPr txBox="1"/>
      </xdr:nvSpPr>
      <xdr:spPr>
        <a:xfrm>
          <a:off x="21075727" y="1338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23784</xdr:rowOff>
    </xdr:from>
    <xdr:ext cx="469744" cy="259045"/>
    <xdr:sp macro="" textlink="">
      <xdr:nvSpPr>
        <xdr:cNvPr id="776" name="n_2aveValue【消防施設】&#10;一人当たり面積"/>
        <xdr:cNvSpPr txBox="1"/>
      </xdr:nvSpPr>
      <xdr:spPr>
        <a:xfrm>
          <a:off x="20199427" y="1339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97263</xdr:rowOff>
    </xdr:from>
    <xdr:ext cx="469744" cy="259045"/>
    <xdr:sp macro="" textlink="">
      <xdr:nvSpPr>
        <xdr:cNvPr id="777" name="n_3aveValue【消防施設】&#10;一人当たり面積"/>
        <xdr:cNvSpPr txBox="1"/>
      </xdr:nvSpPr>
      <xdr:spPr>
        <a:xfrm>
          <a:off x="19310427" y="136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47370</xdr:rowOff>
    </xdr:from>
    <xdr:ext cx="469744" cy="259045"/>
    <xdr:sp macro="" textlink="">
      <xdr:nvSpPr>
        <xdr:cNvPr id="778" name="n_1mainValue【消防施設】&#10;一人当たり面積"/>
        <xdr:cNvSpPr txBox="1"/>
      </xdr:nvSpPr>
      <xdr:spPr>
        <a:xfrm>
          <a:off x="210757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145341</xdr:rowOff>
    </xdr:from>
    <xdr:ext cx="469744" cy="259045"/>
    <xdr:sp macro="" textlink="">
      <xdr:nvSpPr>
        <xdr:cNvPr id="779" name="n_2mainValue【消防施設】&#10;一人当たり面積"/>
        <xdr:cNvSpPr txBox="1"/>
      </xdr:nvSpPr>
      <xdr:spPr>
        <a:xfrm>
          <a:off x="20199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71863</xdr:rowOff>
    </xdr:from>
    <xdr:ext cx="469744" cy="259045"/>
    <xdr:sp macro="" textlink="">
      <xdr:nvSpPr>
        <xdr:cNvPr id="780" name="n_3mainValue【消防施設】&#10;一人当たり面積"/>
        <xdr:cNvSpPr txBox="1"/>
      </xdr:nvSpPr>
      <xdr:spPr>
        <a:xfrm>
          <a:off x="193104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1" name="正方形/長方形 7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2" name="正方形/長方形 7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3" name="正方形/長方形 7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4" name="正方形/長方形 7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5" name="正方形/長方形 7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6" name="正方形/長方形 7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7" name="正方形/長方形 7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8" name="正方形/長方形 7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9" name="テキスト ボックス 7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0" name="直線コネクタ 7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91" name="直線コネクタ 7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92" name="テキスト ボックス 79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3" name="直線コネクタ 7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4" name="テキスト ボックス 7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95" name="直線コネクタ 7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6" name="テキスト ボックス 7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7" name="直線コネクタ 7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8" name="テキスト ボックス 7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9" name="直線コネクタ 7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0" name="テキスト ボックス 79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1" name="直線コネクタ 8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2" name="テキスト ボックス 8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127636</xdr:rowOff>
    </xdr:to>
    <xdr:cxnSp macro="">
      <xdr:nvCxnSpPr>
        <xdr:cNvPr id="804" name="直線コネクタ 803"/>
        <xdr:cNvCxnSpPr/>
      </xdr:nvCxnSpPr>
      <xdr:spPr>
        <a:xfrm flipV="1">
          <a:off x="16318864" y="170307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805" name="【庁舎】&#10;有形固定資産減価償却率最小値テキスト"/>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806" name="直線コネクタ 805"/>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807" name="【庁舎】&#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808" name="直線コネクタ 807"/>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809" name="【庁舎】&#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810" name="フローチャート: 判断 809"/>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111125</xdr:rowOff>
    </xdr:from>
    <xdr:to>
      <xdr:col>81</xdr:col>
      <xdr:colOff>101600</xdr:colOff>
      <xdr:row>104</xdr:row>
      <xdr:rowOff>41275</xdr:rowOff>
    </xdr:to>
    <xdr:sp macro="" textlink="">
      <xdr:nvSpPr>
        <xdr:cNvPr id="811" name="フローチャート: 判断 810"/>
        <xdr:cNvSpPr/>
      </xdr:nvSpPr>
      <xdr:spPr>
        <a:xfrm>
          <a:off x="15430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812" name="フローチャート: 判断 811"/>
        <xdr:cNvSpPr/>
      </xdr:nvSpPr>
      <xdr:spPr>
        <a:xfrm>
          <a:off x="14541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90170</xdr:rowOff>
    </xdr:from>
    <xdr:to>
      <xdr:col>72</xdr:col>
      <xdr:colOff>38100</xdr:colOff>
      <xdr:row>103</xdr:row>
      <xdr:rowOff>20320</xdr:rowOff>
    </xdr:to>
    <xdr:sp macro="" textlink="">
      <xdr:nvSpPr>
        <xdr:cNvPr id="813" name="フローチャート: 判断 812"/>
        <xdr:cNvSpPr/>
      </xdr:nvSpPr>
      <xdr:spPr>
        <a:xfrm>
          <a:off x="13652500" y="1757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4" name="テキスト ボックス 8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5" name="テキスト ボックス 8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6" name="テキスト ボックス 8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7" name="テキスト ボックス 8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8" name="テキスト ボックス 8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6350</xdr:rowOff>
    </xdr:from>
    <xdr:to>
      <xdr:col>85</xdr:col>
      <xdr:colOff>177800</xdr:colOff>
      <xdr:row>99</xdr:row>
      <xdr:rowOff>107950</xdr:rowOff>
    </xdr:to>
    <xdr:sp macro="" textlink="">
      <xdr:nvSpPr>
        <xdr:cNvPr id="819" name="楕円 818"/>
        <xdr:cNvSpPr/>
      </xdr:nvSpPr>
      <xdr:spPr>
        <a:xfrm>
          <a:off x="16268700" y="169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98</xdr:row>
      <xdr:rowOff>130827</xdr:rowOff>
    </xdr:from>
    <xdr:ext cx="405111" cy="259045"/>
    <xdr:sp macro="" textlink="">
      <xdr:nvSpPr>
        <xdr:cNvPr id="820" name="【庁舎】&#10;有形固定資産減価償却率該当値テキスト"/>
        <xdr:cNvSpPr txBox="1"/>
      </xdr:nvSpPr>
      <xdr:spPr>
        <a:xfrm>
          <a:off x="16357600" y="1693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6350</xdr:rowOff>
    </xdr:from>
    <xdr:to>
      <xdr:col>81</xdr:col>
      <xdr:colOff>101600</xdr:colOff>
      <xdr:row>99</xdr:row>
      <xdr:rowOff>107950</xdr:rowOff>
    </xdr:to>
    <xdr:sp macro="" textlink="">
      <xdr:nvSpPr>
        <xdr:cNvPr id="821" name="楕円 820"/>
        <xdr:cNvSpPr/>
      </xdr:nvSpPr>
      <xdr:spPr>
        <a:xfrm>
          <a:off x="15430500" y="169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57150</xdr:rowOff>
    </xdr:from>
    <xdr:to>
      <xdr:col>85</xdr:col>
      <xdr:colOff>127000</xdr:colOff>
      <xdr:row>99</xdr:row>
      <xdr:rowOff>57150</xdr:rowOff>
    </xdr:to>
    <xdr:cxnSp macro="">
      <xdr:nvCxnSpPr>
        <xdr:cNvPr id="822" name="直線コネクタ 821"/>
        <xdr:cNvCxnSpPr/>
      </xdr:nvCxnSpPr>
      <xdr:spPr>
        <a:xfrm>
          <a:off x="15481300" y="1703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19686</xdr:rowOff>
    </xdr:from>
    <xdr:to>
      <xdr:col>76</xdr:col>
      <xdr:colOff>165100</xdr:colOff>
      <xdr:row>99</xdr:row>
      <xdr:rowOff>121286</xdr:rowOff>
    </xdr:to>
    <xdr:sp macro="" textlink="">
      <xdr:nvSpPr>
        <xdr:cNvPr id="823" name="楕円 822"/>
        <xdr:cNvSpPr/>
      </xdr:nvSpPr>
      <xdr:spPr>
        <a:xfrm>
          <a:off x="14541500" y="1699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57150</xdr:rowOff>
    </xdr:from>
    <xdr:to>
      <xdr:col>81</xdr:col>
      <xdr:colOff>50800</xdr:colOff>
      <xdr:row>99</xdr:row>
      <xdr:rowOff>70486</xdr:rowOff>
    </xdr:to>
    <xdr:cxnSp macro="">
      <xdr:nvCxnSpPr>
        <xdr:cNvPr id="824" name="直線コネクタ 823"/>
        <xdr:cNvCxnSpPr/>
      </xdr:nvCxnSpPr>
      <xdr:spPr>
        <a:xfrm flipV="1">
          <a:off x="14592300" y="170307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6350</xdr:rowOff>
    </xdr:from>
    <xdr:to>
      <xdr:col>72</xdr:col>
      <xdr:colOff>38100</xdr:colOff>
      <xdr:row>99</xdr:row>
      <xdr:rowOff>107950</xdr:rowOff>
    </xdr:to>
    <xdr:sp macro="" textlink="">
      <xdr:nvSpPr>
        <xdr:cNvPr id="825" name="楕円 824"/>
        <xdr:cNvSpPr/>
      </xdr:nvSpPr>
      <xdr:spPr>
        <a:xfrm>
          <a:off x="13652500" y="169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57150</xdr:rowOff>
    </xdr:from>
    <xdr:to>
      <xdr:col>76</xdr:col>
      <xdr:colOff>114300</xdr:colOff>
      <xdr:row>99</xdr:row>
      <xdr:rowOff>70486</xdr:rowOff>
    </xdr:to>
    <xdr:cxnSp macro="">
      <xdr:nvCxnSpPr>
        <xdr:cNvPr id="826" name="直線コネクタ 825"/>
        <xdr:cNvCxnSpPr/>
      </xdr:nvCxnSpPr>
      <xdr:spPr>
        <a:xfrm>
          <a:off x="13703300" y="170307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32402</xdr:rowOff>
    </xdr:from>
    <xdr:ext cx="405111" cy="259045"/>
    <xdr:sp macro="" textlink="">
      <xdr:nvSpPr>
        <xdr:cNvPr id="827" name="n_1aveValue【庁舎】&#10;有形固定資産減価償却率"/>
        <xdr:cNvSpPr txBox="1"/>
      </xdr:nvSpPr>
      <xdr:spPr>
        <a:xfrm>
          <a:off x="152660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45738</xdr:rowOff>
    </xdr:from>
    <xdr:ext cx="405111" cy="259045"/>
    <xdr:sp macro="" textlink="">
      <xdr:nvSpPr>
        <xdr:cNvPr id="828" name="n_2aveValue【庁舎】&#10;有形固定資産減価償却率"/>
        <xdr:cNvSpPr txBox="1"/>
      </xdr:nvSpPr>
      <xdr:spPr>
        <a:xfrm>
          <a:off x="14389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11447</xdr:rowOff>
    </xdr:from>
    <xdr:ext cx="405111" cy="259045"/>
    <xdr:sp macro="" textlink="">
      <xdr:nvSpPr>
        <xdr:cNvPr id="829" name="n_3aveValue【庁舎】&#10;有形固定資産減価償却率"/>
        <xdr:cNvSpPr txBox="1"/>
      </xdr:nvSpPr>
      <xdr:spPr>
        <a:xfrm>
          <a:off x="1350074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97</xdr:row>
      <xdr:rowOff>124477</xdr:rowOff>
    </xdr:from>
    <xdr:ext cx="405111" cy="259045"/>
    <xdr:sp macro="" textlink="">
      <xdr:nvSpPr>
        <xdr:cNvPr id="830" name="n_1mainValue【庁舎】&#10;有形固定資産減価償却率"/>
        <xdr:cNvSpPr txBox="1"/>
      </xdr:nvSpPr>
      <xdr:spPr>
        <a:xfrm>
          <a:off x="15266044" y="1675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97</xdr:row>
      <xdr:rowOff>137813</xdr:rowOff>
    </xdr:from>
    <xdr:ext cx="405111" cy="259045"/>
    <xdr:sp macro="" textlink="">
      <xdr:nvSpPr>
        <xdr:cNvPr id="831" name="n_2mainValue【庁舎】&#10;有形固定資産減価償却率"/>
        <xdr:cNvSpPr txBox="1"/>
      </xdr:nvSpPr>
      <xdr:spPr>
        <a:xfrm>
          <a:off x="14389744" y="1676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97</xdr:row>
      <xdr:rowOff>124477</xdr:rowOff>
    </xdr:from>
    <xdr:ext cx="405111" cy="259045"/>
    <xdr:sp macro="" textlink="">
      <xdr:nvSpPr>
        <xdr:cNvPr id="832" name="n_3mainValue【庁舎】&#10;有形固定資産減価償却率"/>
        <xdr:cNvSpPr txBox="1"/>
      </xdr:nvSpPr>
      <xdr:spPr>
        <a:xfrm>
          <a:off x="13500744" y="1675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3" name="正方形/長方形 8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4" name="正方形/長方形 8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5" name="正方形/長方形 8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6" name="正方形/長方形 8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7" name="正方形/長方形 8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8" name="正方形/長方形 8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9" name="正方形/長方形 8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0" name="正方形/長方形 8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1" name="テキスト ボックス 8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2" name="直線コネクタ 8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3" name="テキスト ボックス 8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44" name="直線コネクタ 84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45" name="テキスト ボックス 84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46" name="直線コネクタ 84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47" name="テキスト ボックス 84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48" name="直線コネクタ 84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49" name="テキスト ボックス 84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50" name="直線コネクタ 84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51" name="テキスト ボックス 85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2" name="直線コネクタ 8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3" name="テキスト ボックス 8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135637</xdr:rowOff>
    </xdr:to>
    <xdr:cxnSp macro="">
      <xdr:nvCxnSpPr>
        <xdr:cNvPr id="855" name="直線コネクタ 854"/>
        <xdr:cNvCxnSpPr/>
      </xdr:nvCxnSpPr>
      <xdr:spPr>
        <a:xfrm flipV="1">
          <a:off x="22160864" y="17129761"/>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856" name="【庁舎】&#10;一人当たり面積最小値テキスト"/>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857" name="直線コネクタ 856"/>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858" name="【庁舎】&#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859" name="直線コネクタ 858"/>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39133</xdr:rowOff>
    </xdr:from>
    <xdr:ext cx="469744" cy="259045"/>
    <xdr:sp macro="" textlink="">
      <xdr:nvSpPr>
        <xdr:cNvPr id="860" name="【庁舎】&#10;一人当たり面積平均値テキスト"/>
        <xdr:cNvSpPr txBox="1"/>
      </xdr:nvSpPr>
      <xdr:spPr>
        <a:xfrm>
          <a:off x="22199600" y="17698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861" name="フローチャート: 判断 860"/>
        <xdr:cNvSpPr/>
      </xdr:nvSpPr>
      <xdr:spPr>
        <a:xfrm>
          <a:off x="22110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135128</xdr:rowOff>
    </xdr:from>
    <xdr:to>
      <xdr:col>112</xdr:col>
      <xdr:colOff>38100</xdr:colOff>
      <xdr:row>105</xdr:row>
      <xdr:rowOff>65278</xdr:rowOff>
    </xdr:to>
    <xdr:sp macro="" textlink="">
      <xdr:nvSpPr>
        <xdr:cNvPr id="862" name="フローチャート: 判断 861"/>
        <xdr:cNvSpPr/>
      </xdr:nvSpPr>
      <xdr:spPr>
        <a:xfrm>
          <a:off x="21272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29972</xdr:rowOff>
    </xdr:from>
    <xdr:to>
      <xdr:col>107</xdr:col>
      <xdr:colOff>101600</xdr:colOff>
      <xdr:row>104</xdr:row>
      <xdr:rowOff>131572</xdr:rowOff>
    </xdr:to>
    <xdr:sp macro="" textlink="">
      <xdr:nvSpPr>
        <xdr:cNvPr id="863" name="フローチャート: 判断 862"/>
        <xdr:cNvSpPr/>
      </xdr:nvSpPr>
      <xdr:spPr>
        <a:xfrm>
          <a:off x="20383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864" name="フローチャート: 判断 863"/>
        <xdr:cNvSpPr/>
      </xdr:nvSpPr>
      <xdr:spPr>
        <a:xfrm>
          <a:off x="19494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5" name="テキスト ボックス 8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6" name="テキスト ボックス 8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7" name="テキスト ボックス 8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8" name="テキスト ボックス 8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9" name="テキスト ボックス 8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84837</xdr:rowOff>
    </xdr:from>
    <xdr:to>
      <xdr:col>116</xdr:col>
      <xdr:colOff>114300</xdr:colOff>
      <xdr:row>109</xdr:row>
      <xdr:rowOff>14987</xdr:rowOff>
    </xdr:to>
    <xdr:sp macro="" textlink="">
      <xdr:nvSpPr>
        <xdr:cNvPr id="870" name="楕円 869"/>
        <xdr:cNvSpPr/>
      </xdr:nvSpPr>
      <xdr:spPr>
        <a:xfrm>
          <a:off x="22110700" y="186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171214</xdr:rowOff>
    </xdr:from>
    <xdr:ext cx="469744" cy="259045"/>
    <xdr:sp macro="" textlink="">
      <xdr:nvSpPr>
        <xdr:cNvPr id="871" name="【庁舎】&#10;一人当たり面積該当値テキスト"/>
        <xdr:cNvSpPr txBox="1"/>
      </xdr:nvSpPr>
      <xdr:spPr>
        <a:xfrm>
          <a:off x="22199600" y="1851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71120</xdr:rowOff>
    </xdr:from>
    <xdr:to>
      <xdr:col>112</xdr:col>
      <xdr:colOff>38100</xdr:colOff>
      <xdr:row>109</xdr:row>
      <xdr:rowOff>1270</xdr:rowOff>
    </xdr:to>
    <xdr:sp macro="" textlink="">
      <xdr:nvSpPr>
        <xdr:cNvPr id="872" name="楕円 871"/>
        <xdr:cNvSpPr/>
      </xdr:nvSpPr>
      <xdr:spPr>
        <a:xfrm>
          <a:off x="21272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121920</xdr:rowOff>
    </xdr:from>
    <xdr:to>
      <xdr:col>116</xdr:col>
      <xdr:colOff>63500</xdr:colOff>
      <xdr:row>108</xdr:row>
      <xdr:rowOff>135637</xdr:rowOff>
    </xdr:to>
    <xdr:cxnSp macro="">
      <xdr:nvCxnSpPr>
        <xdr:cNvPr id="873" name="直線コネクタ 872"/>
        <xdr:cNvCxnSpPr/>
      </xdr:nvCxnSpPr>
      <xdr:spPr>
        <a:xfrm>
          <a:off x="21323300" y="186385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71120</xdr:rowOff>
    </xdr:from>
    <xdr:to>
      <xdr:col>107</xdr:col>
      <xdr:colOff>101600</xdr:colOff>
      <xdr:row>109</xdr:row>
      <xdr:rowOff>1270</xdr:rowOff>
    </xdr:to>
    <xdr:sp macro="" textlink="">
      <xdr:nvSpPr>
        <xdr:cNvPr id="874" name="楕円 873"/>
        <xdr:cNvSpPr/>
      </xdr:nvSpPr>
      <xdr:spPr>
        <a:xfrm>
          <a:off x="2038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121920</xdr:rowOff>
    </xdr:from>
    <xdr:to>
      <xdr:col>111</xdr:col>
      <xdr:colOff>177800</xdr:colOff>
      <xdr:row>108</xdr:row>
      <xdr:rowOff>121920</xdr:rowOff>
    </xdr:to>
    <xdr:cxnSp macro="">
      <xdr:nvCxnSpPr>
        <xdr:cNvPr id="875" name="直線コネクタ 874"/>
        <xdr:cNvCxnSpPr/>
      </xdr:nvCxnSpPr>
      <xdr:spPr>
        <a:xfrm>
          <a:off x="20434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71120</xdr:rowOff>
    </xdr:from>
    <xdr:to>
      <xdr:col>102</xdr:col>
      <xdr:colOff>165100</xdr:colOff>
      <xdr:row>109</xdr:row>
      <xdr:rowOff>1270</xdr:rowOff>
    </xdr:to>
    <xdr:sp macro="" textlink="">
      <xdr:nvSpPr>
        <xdr:cNvPr id="876" name="楕円 875"/>
        <xdr:cNvSpPr/>
      </xdr:nvSpPr>
      <xdr:spPr>
        <a:xfrm>
          <a:off x="19494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121920</xdr:rowOff>
    </xdr:from>
    <xdr:to>
      <xdr:col>107</xdr:col>
      <xdr:colOff>50800</xdr:colOff>
      <xdr:row>108</xdr:row>
      <xdr:rowOff>121920</xdr:rowOff>
    </xdr:to>
    <xdr:cxnSp macro="">
      <xdr:nvCxnSpPr>
        <xdr:cNvPr id="877" name="直線コネクタ 876"/>
        <xdr:cNvCxnSpPr/>
      </xdr:nvCxnSpPr>
      <xdr:spPr>
        <a:xfrm>
          <a:off x="19545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81805</xdr:rowOff>
    </xdr:from>
    <xdr:ext cx="469744" cy="259045"/>
    <xdr:sp macro="" textlink="">
      <xdr:nvSpPr>
        <xdr:cNvPr id="878" name="n_1aveValue【庁舎】&#10;一人当たり面積"/>
        <xdr:cNvSpPr txBox="1"/>
      </xdr:nvSpPr>
      <xdr:spPr>
        <a:xfrm>
          <a:off x="210757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148099</xdr:rowOff>
    </xdr:from>
    <xdr:ext cx="469744" cy="259045"/>
    <xdr:sp macro="" textlink="">
      <xdr:nvSpPr>
        <xdr:cNvPr id="879" name="n_2aveValue【庁舎】&#10;一人当たり面積"/>
        <xdr:cNvSpPr txBox="1"/>
      </xdr:nvSpPr>
      <xdr:spPr>
        <a:xfrm>
          <a:off x="20199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143527</xdr:rowOff>
    </xdr:from>
    <xdr:ext cx="469744" cy="259045"/>
    <xdr:sp macro="" textlink="">
      <xdr:nvSpPr>
        <xdr:cNvPr id="880" name="n_3aveValue【庁舎】&#10;一人当たり面積"/>
        <xdr:cNvSpPr txBox="1"/>
      </xdr:nvSpPr>
      <xdr:spPr>
        <a:xfrm>
          <a:off x="19310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163847</xdr:rowOff>
    </xdr:from>
    <xdr:ext cx="469744" cy="259045"/>
    <xdr:sp macro="" textlink="">
      <xdr:nvSpPr>
        <xdr:cNvPr id="881" name="n_1mainValue【庁舎】&#10;一人当たり面積"/>
        <xdr:cNvSpPr txBox="1"/>
      </xdr:nvSpPr>
      <xdr:spPr>
        <a:xfrm>
          <a:off x="21075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163847</xdr:rowOff>
    </xdr:from>
    <xdr:ext cx="469744" cy="259045"/>
    <xdr:sp macro="" textlink="">
      <xdr:nvSpPr>
        <xdr:cNvPr id="882" name="n_2mainValue【庁舎】&#10;一人当たり面積"/>
        <xdr:cNvSpPr txBox="1"/>
      </xdr:nvSpPr>
      <xdr:spPr>
        <a:xfrm>
          <a:off x="20199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163847</xdr:rowOff>
    </xdr:from>
    <xdr:ext cx="469744" cy="259045"/>
    <xdr:sp macro="" textlink="">
      <xdr:nvSpPr>
        <xdr:cNvPr id="883" name="n_3mainValue【庁舎】&#10;一人当たり面積"/>
        <xdr:cNvSpPr txBox="1"/>
      </xdr:nvSpPr>
      <xdr:spPr>
        <a:xfrm>
          <a:off x="19310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4" name="正方形/長方形 8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5" name="正方形/長方形 8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6" name="テキスト ボックス 8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福祉施設、市民会館及び保健センターの有形固定資産減価償却率は、全国平均、県平均を上回っており、施設の老朽化が進んでいる。公共施設等総合管理計画に基づき、計画的な更新を行い、施設の長寿命化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また、庁舎についても有形固定資産減価償却率が</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パーセントと類似団体内でも著しく老朽化が進んでいるが、新庁舎建設事業が進んでおり、新庁舎完成に伴い、有形固定資産減価償却率及び一人当たりの面積に関する数値はやや改善する見込みである。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さらに、体育館・プール、保健センターについては、一人当たりの面積が全国平均、県平均を下回っているが、今後の人口動態の状況を注視しながら、更新・整備を進めていく。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なお、施設の更新、長寿命化にあたっては、不要な施設の統廃合も含め、緊急性・優先性を考慮し、実施していく。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80,793
77,479
167.34
33,875,704
31,479,664
2,206,159
17,652,628
24,941,009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BIZ UDP明朝 Medium" panose="02020500000000000000" pitchFamily="18" charset="-128"/>
              <a:ea typeface="BIZ UDP明朝 Medium" panose="02020500000000000000" pitchFamily="18" charset="-128"/>
              <a:cs typeface="+mn-cs"/>
            </a:rPr>
            <a:t>　</a:t>
          </a:r>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財政力指数は、前年度と同程度の水準となり、全国平均、県平均を上回っている。今後とも、市税の徴収率向上や企業誘致に取り組み、財政基盤の強化に努める。</a:t>
          </a:r>
          <a:endParaRPr lang="ja-JP" altLang="ja-JP" sz="1300">
            <a:effectLst/>
            <a:latin typeface="BIZ UDP明朝 Medium" panose="02020500000000000000" pitchFamily="18" charset="-128"/>
            <a:ea typeface="BIZ UDP明朝 Medium" panose="02020500000000000000" pitchFamily="18"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46</xdr:row>
      <xdr:rowOff>29028</xdr:rowOff>
    </xdr:to>
    <xdr:cxnSp macro="">
      <xdr:nvCxnSpPr>
        <xdr:cNvPr id="66" name="直線コネクタ 65"/>
        <xdr:cNvCxnSpPr/>
      </xdr:nvCxnSpPr>
      <xdr:spPr>
        <a:xfrm flipV="1">
          <a:off x="4953000" y="6226628"/>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1105</xdr:rowOff>
    </xdr:from>
    <xdr:ext cx="762000" cy="259045"/>
    <xdr:sp macro="" textlink="">
      <xdr:nvSpPr>
        <xdr:cNvPr id="67"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29028</xdr:rowOff>
    </xdr:from>
    <xdr:to>
      <xdr:col>24</xdr:col>
      <xdr:colOff>12700</xdr:colOff>
      <xdr:row>46</xdr:row>
      <xdr:rowOff>29028</xdr:rowOff>
    </xdr:to>
    <xdr:cxnSp macro="">
      <xdr:nvCxnSpPr>
        <xdr:cNvPr id="68" name="直線コネクタ 67"/>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76200</xdr:rowOff>
    </xdr:to>
    <xdr:cxnSp macro="">
      <xdr:nvCxnSpPr>
        <xdr:cNvPr id="71" name="直線コネクタ 70"/>
        <xdr:cNvCxnSpPr/>
      </xdr:nvCxnSpPr>
      <xdr:spPr>
        <a:xfrm flipV="1">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2"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93435</xdr:rowOff>
    </xdr:to>
    <xdr:cxnSp macro="">
      <xdr:nvCxnSpPr>
        <xdr:cNvPr id="74" name="直線コネクタ 73"/>
        <xdr:cNvCxnSpPr/>
      </xdr:nvCxnSpPr>
      <xdr:spPr>
        <a:xfrm flipV="1">
          <a:off x="3225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5" name="フローチャート: 判断 74"/>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6" name="テキスト ボックス 75"/>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8" name="フローチャート: 判断 77"/>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79" name="テキスト ボックス 78"/>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80" name="直線コネクタ 79"/>
        <xdr:cNvCxnSpPr/>
      </xdr:nvCxnSpPr>
      <xdr:spPr>
        <a:xfrm>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83" name="フローチャート: 判断 82"/>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84" name="テキスト ボックス 83"/>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3" name="テキスト ボックス 9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BIZ UDP明朝 Medium" panose="02020500000000000000" pitchFamily="18" charset="-128"/>
              <a:ea typeface="BIZ UDP明朝 Medium" panose="02020500000000000000" pitchFamily="18" charset="-128"/>
              <a:cs typeface="+mn-cs"/>
            </a:rPr>
            <a:t>　</a:t>
          </a:r>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前年度と同程度の水準となり、類似団体の平均値とも同水準を保っている。今後、事務事業の見直し等による歳出削減や市税等の歳入の確保に努める。</a:t>
          </a:r>
          <a:endParaRPr lang="ja-JP" altLang="ja-JP" sz="1300">
            <a:effectLst/>
            <a:latin typeface="BIZ UDP明朝 Medium" panose="02020500000000000000" pitchFamily="18" charset="-128"/>
            <a:ea typeface="BIZ UDP明朝 Medium" panose="02020500000000000000" pitchFamily="18"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24493</xdr:rowOff>
    </xdr:from>
    <xdr:to>
      <xdr:col>23</xdr:col>
      <xdr:colOff>133350</xdr:colOff>
      <xdr:row>66</xdr:row>
      <xdr:rowOff>106680</xdr:rowOff>
    </xdr:to>
    <xdr:cxnSp macro="">
      <xdr:nvCxnSpPr>
        <xdr:cNvPr id="131" name="直線コネクタ 130"/>
        <xdr:cNvCxnSpPr/>
      </xdr:nvCxnSpPr>
      <xdr:spPr>
        <a:xfrm flipV="1">
          <a:off x="4953000" y="10140043"/>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32"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33" name="直線コネクタ 132"/>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110870</xdr:rowOff>
    </xdr:from>
    <xdr:ext cx="762000" cy="259045"/>
    <xdr:sp macro="" textlink="">
      <xdr:nvSpPr>
        <xdr:cNvPr id="134"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24493</xdr:rowOff>
    </xdr:from>
    <xdr:to>
      <xdr:col>24</xdr:col>
      <xdr:colOff>12700</xdr:colOff>
      <xdr:row>59</xdr:row>
      <xdr:rowOff>24493</xdr:rowOff>
    </xdr:to>
    <xdr:cxnSp macro="">
      <xdr:nvCxnSpPr>
        <xdr:cNvPr id="135" name="直線コネクタ 134"/>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103959</xdr:rowOff>
    </xdr:from>
    <xdr:to>
      <xdr:col>23</xdr:col>
      <xdr:colOff>133350</xdr:colOff>
      <xdr:row>63</xdr:row>
      <xdr:rowOff>110853</xdr:rowOff>
    </xdr:to>
    <xdr:cxnSp macro="">
      <xdr:nvCxnSpPr>
        <xdr:cNvPr id="136" name="直線コネクタ 135"/>
        <xdr:cNvCxnSpPr/>
      </xdr:nvCxnSpPr>
      <xdr:spPr>
        <a:xfrm>
          <a:off x="4114800" y="1090530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66601</xdr:rowOff>
    </xdr:from>
    <xdr:ext cx="762000" cy="259045"/>
    <xdr:sp macro="" textlink="">
      <xdr:nvSpPr>
        <xdr:cNvPr id="137" name="財政構造の弾力性平均値テキスト"/>
        <xdr:cNvSpPr txBox="1"/>
      </xdr:nvSpPr>
      <xdr:spPr>
        <a:xfrm>
          <a:off x="5041900" y="10867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94524</xdr:rowOff>
    </xdr:from>
    <xdr:to>
      <xdr:col>23</xdr:col>
      <xdr:colOff>184150</xdr:colOff>
      <xdr:row>64</xdr:row>
      <xdr:rowOff>24674</xdr:rowOff>
    </xdr:to>
    <xdr:sp macro="" textlink="">
      <xdr:nvSpPr>
        <xdr:cNvPr id="138" name="フローチャート: 判断 137"/>
        <xdr:cNvSpPr/>
      </xdr:nvSpPr>
      <xdr:spPr>
        <a:xfrm>
          <a:off x="49022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103959</xdr:rowOff>
    </xdr:to>
    <xdr:cxnSp macro="">
      <xdr:nvCxnSpPr>
        <xdr:cNvPr id="139" name="直線コネクタ 138"/>
        <xdr:cNvCxnSpPr/>
      </xdr:nvCxnSpPr>
      <xdr:spPr>
        <a:xfrm>
          <a:off x="3225800" y="1089152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40" name="フローチャート: 判断 139"/>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41" name="テキスト ボックス 140"/>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6531</xdr:rowOff>
    </xdr:from>
    <xdr:to>
      <xdr:col>15</xdr:col>
      <xdr:colOff>82550</xdr:colOff>
      <xdr:row>63</xdr:row>
      <xdr:rowOff>90170</xdr:rowOff>
    </xdr:to>
    <xdr:cxnSp macro="">
      <xdr:nvCxnSpPr>
        <xdr:cNvPr id="142" name="直線コネクタ 141"/>
        <xdr:cNvCxnSpPr/>
      </xdr:nvCxnSpPr>
      <xdr:spPr>
        <a:xfrm>
          <a:off x="2336800" y="10636431"/>
          <a:ext cx="8890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11793</xdr:rowOff>
    </xdr:from>
    <xdr:to>
      <xdr:col>15</xdr:col>
      <xdr:colOff>133350</xdr:colOff>
      <xdr:row>63</xdr:row>
      <xdr:rowOff>113393</xdr:rowOff>
    </xdr:to>
    <xdr:sp macro="" textlink="">
      <xdr:nvSpPr>
        <xdr:cNvPr id="143" name="フローチャート: 判断 142"/>
        <xdr:cNvSpPr/>
      </xdr:nvSpPr>
      <xdr:spPr>
        <a:xfrm>
          <a:off x="3175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123570</xdr:rowOff>
    </xdr:from>
    <xdr:ext cx="762000" cy="259045"/>
    <xdr:sp macro="" textlink="">
      <xdr:nvSpPr>
        <xdr:cNvPr id="144" name="テキスト ボックス 143"/>
        <xdr:cNvSpPr txBox="1"/>
      </xdr:nvSpPr>
      <xdr:spPr>
        <a:xfrm>
          <a:off x="2844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6531</xdr:rowOff>
    </xdr:from>
    <xdr:to>
      <xdr:col>11</xdr:col>
      <xdr:colOff>31750</xdr:colOff>
      <xdr:row>62</xdr:row>
      <xdr:rowOff>89263</xdr:rowOff>
    </xdr:to>
    <xdr:cxnSp macro="">
      <xdr:nvCxnSpPr>
        <xdr:cNvPr id="145" name="直線コネクタ 144"/>
        <xdr:cNvCxnSpPr/>
      </xdr:nvCxnSpPr>
      <xdr:spPr>
        <a:xfrm flipV="1">
          <a:off x="1447800" y="1063643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24674</xdr:rowOff>
    </xdr:from>
    <xdr:to>
      <xdr:col>11</xdr:col>
      <xdr:colOff>82550</xdr:colOff>
      <xdr:row>62</xdr:row>
      <xdr:rowOff>126274</xdr:rowOff>
    </xdr:to>
    <xdr:sp macro="" textlink="">
      <xdr:nvSpPr>
        <xdr:cNvPr id="146" name="フローチャート: 判断 145"/>
        <xdr:cNvSpPr/>
      </xdr:nvSpPr>
      <xdr:spPr>
        <a:xfrm>
          <a:off x="2286000" y="106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111051</xdr:rowOff>
    </xdr:from>
    <xdr:ext cx="762000" cy="259045"/>
    <xdr:sp macro="" textlink="">
      <xdr:nvSpPr>
        <xdr:cNvPr id="147" name="テキスト ボックス 146"/>
        <xdr:cNvSpPr txBox="1"/>
      </xdr:nvSpPr>
      <xdr:spPr>
        <a:xfrm>
          <a:off x="1955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59146</xdr:rowOff>
    </xdr:from>
    <xdr:to>
      <xdr:col>7</xdr:col>
      <xdr:colOff>31750</xdr:colOff>
      <xdr:row>62</xdr:row>
      <xdr:rowOff>160746</xdr:rowOff>
    </xdr:to>
    <xdr:sp macro="" textlink="">
      <xdr:nvSpPr>
        <xdr:cNvPr id="148" name="フローチャート: 判断 147"/>
        <xdr:cNvSpPr/>
      </xdr:nvSpPr>
      <xdr:spPr>
        <a:xfrm>
          <a:off x="13970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145523</xdr:rowOff>
    </xdr:from>
    <xdr:ext cx="762000" cy="259045"/>
    <xdr:sp macro="" textlink="">
      <xdr:nvSpPr>
        <xdr:cNvPr id="149" name="テキスト ボックス 148"/>
        <xdr:cNvSpPr txBox="1"/>
      </xdr:nvSpPr>
      <xdr:spPr>
        <a:xfrm>
          <a:off x="1066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60053</xdr:rowOff>
    </xdr:from>
    <xdr:to>
      <xdr:col>23</xdr:col>
      <xdr:colOff>184150</xdr:colOff>
      <xdr:row>63</xdr:row>
      <xdr:rowOff>161653</xdr:rowOff>
    </xdr:to>
    <xdr:sp macro="" textlink="">
      <xdr:nvSpPr>
        <xdr:cNvPr id="155" name="楕円 154"/>
        <xdr:cNvSpPr/>
      </xdr:nvSpPr>
      <xdr:spPr>
        <a:xfrm>
          <a:off x="49022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76580</xdr:rowOff>
    </xdr:from>
    <xdr:ext cx="762000" cy="259045"/>
    <xdr:sp macro="" textlink="">
      <xdr:nvSpPr>
        <xdr:cNvPr id="156" name="財政構造の弾力性該当値テキスト"/>
        <xdr:cNvSpPr txBox="1"/>
      </xdr:nvSpPr>
      <xdr:spPr>
        <a:xfrm>
          <a:off x="50419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53159</xdr:rowOff>
    </xdr:from>
    <xdr:to>
      <xdr:col>19</xdr:col>
      <xdr:colOff>184150</xdr:colOff>
      <xdr:row>63</xdr:row>
      <xdr:rowOff>154759</xdr:rowOff>
    </xdr:to>
    <xdr:sp macro="" textlink="">
      <xdr:nvSpPr>
        <xdr:cNvPr id="157" name="楕円 156"/>
        <xdr:cNvSpPr/>
      </xdr:nvSpPr>
      <xdr:spPr>
        <a:xfrm>
          <a:off x="4064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164936</xdr:rowOff>
    </xdr:from>
    <xdr:ext cx="736600" cy="259045"/>
    <xdr:sp macro="" textlink="">
      <xdr:nvSpPr>
        <xdr:cNvPr id="158" name="テキスト ボックス 157"/>
        <xdr:cNvSpPr txBox="1"/>
      </xdr:nvSpPr>
      <xdr:spPr>
        <a:xfrm>
          <a:off x="3733800" y="10623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9" name="楕円 158"/>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60" name="テキスト ボックス 159"/>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127181</xdr:rowOff>
    </xdr:from>
    <xdr:to>
      <xdr:col>11</xdr:col>
      <xdr:colOff>82550</xdr:colOff>
      <xdr:row>62</xdr:row>
      <xdr:rowOff>57331</xdr:rowOff>
    </xdr:to>
    <xdr:sp macro="" textlink="">
      <xdr:nvSpPr>
        <xdr:cNvPr id="161" name="楕円 160"/>
        <xdr:cNvSpPr/>
      </xdr:nvSpPr>
      <xdr:spPr>
        <a:xfrm>
          <a:off x="2286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67508</xdr:rowOff>
    </xdr:from>
    <xdr:ext cx="762000" cy="259045"/>
    <xdr:sp macro="" textlink="">
      <xdr:nvSpPr>
        <xdr:cNvPr id="162" name="テキスト ボックス 16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38463</xdr:rowOff>
    </xdr:from>
    <xdr:to>
      <xdr:col>7</xdr:col>
      <xdr:colOff>31750</xdr:colOff>
      <xdr:row>62</xdr:row>
      <xdr:rowOff>140063</xdr:rowOff>
    </xdr:to>
    <xdr:sp macro="" textlink="">
      <xdr:nvSpPr>
        <xdr:cNvPr id="163" name="楕円 162"/>
        <xdr:cNvSpPr/>
      </xdr:nvSpPr>
      <xdr:spPr>
        <a:xfrm>
          <a:off x="1397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150240</xdr:rowOff>
    </xdr:from>
    <xdr:ext cx="762000" cy="259045"/>
    <xdr:sp macro="" textlink="">
      <xdr:nvSpPr>
        <xdr:cNvPr id="164" name="テキスト ボックス 163"/>
        <xdr:cNvSpPr txBox="1"/>
      </xdr:nvSpPr>
      <xdr:spPr>
        <a:xfrm>
          <a:off x="1066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　前年度から若干の上昇はあるが</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定員管理の徹底などにより、人件費・物件費ともに抑制されており、類似団体中</a:t>
          </a:r>
          <a:r>
            <a:rPr kumimoji="1" lang="en-US"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2</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位となっている。今後もこの水準を維持するため、職員の定員適正化計画の推進を図るとともに、事務的経費及び公共施設等の管理経費の節減に努める。</a:t>
          </a:r>
          <a:endParaRPr lang="ja-JP" altLang="ja-JP" sz="1300">
            <a:effectLst/>
            <a:latin typeface="BIZ UDP明朝 Medium" panose="02020500000000000000" pitchFamily="18" charset="-128"/>
            <a:ea typeface="BIZ UDP明朝 Medium" panose="02020500000000000000" pitchFamily="18"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81" name="直線コネクタ 18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82" name="テキスト ボックス 18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83" name="直線コネクタ 18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4" name="テキスト ボックス 18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5" name="直線コネクタ 18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6" name="テキスト ボックス 18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7" name="直線コネクタ 18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8" name="テキスト ボックス 18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9" name="直線コネクタ 18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90" name="テキスト ボックス 18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91" name="直線コネクタ 19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92" name="テキスト ボックス 19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93" name="直線コネクタ 19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4" name="テキスト ボックス 19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5" name="直線コネクタ 19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6" name="テキスト ボックス 19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33902</xdr:rowOff>
    </xdr:from>
    <xdr:to>
      <xdr:col>23</xdr:col>
      <xdr:colOff>133350</xdr:colOff>
      <xdr:row>89</xdr:row>
      <xdr:rowOff>36113</xdr:rowOff>
    </xdr:to>
    <xdr:cxnSp macro="">
      <xdr:nvCxnSpPr>
        <xdr:cNvPr id="198" name="直線コネクタ 197"/>
        <xdr:cNvCxnSpPr/>
      </xdr:nvCxnSpPr>
      <xdr:spPr>
        <a:xfrm flipV="1">
          <a:off x="4953000" y="13921352"/>
          <a:ext cx="0" cy="1373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8190</xdr:rowOff>
    </xdr:from>
    <xdr:ext cx="762000" cy="259045"/>
    <xdr:sp macro="" textlink="">
      <xdr:nvSpPr>
        <xdr:cNvPr id="199" name="人件費・物件費等の状況最小値テキスト"/>
        <xdr:cNvSpPr txBox="1"/>
      </xdr:nvSpPr>
      <xdr:spPr>
        <a:xfrm>
          <a:off x="5041900" y="1526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36113</xdr:rowOff>
    </xdr:from>
    <xdr:to>
      <xdr:col>24</xdr:col>
      <xdr:colOff>12700</xdr:colOff>
      <xdr:row>89</xdr:row>
      <xdr:rowOff>36113</xdr:rowOff>
    </xdr:to>
    <xdr:cxnSp macro="">
      <xdr:nvCxnSpPr>
        <xdr:cNvPr id="200" name="直線コネクタ 199"/>
        <xdr:cNvCxnSpPr/>
      </xdr:nvCxnSpPr>
      <xdr:spPr>
        <a:xfrm>
          <a:off x="4864100" y="1529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120279</xdr:rowOff>
    </xdr:from>
    <xdr:ext cx="762000" cy="259045"/>
    <xdr:sp macro="" textlink="">
      <xdr:nvSpPr>
        <xdr:cNvPr id="201" name="人件費・物件費等の状況最大値テキスト"/>
        <xdr:cNvSpPr txBox="1"/>
      </xdr:nvSpPr>
      <xdr:spPr>
        <a:xfrm>
          <a:off x="5041900" y="1366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33902</xdr:rowOff>
    </xdr:from>
    <xdr:to>
      <xdr:col>24</xdr:col>
      <xdr:colOff>12700</xdr:colOff>
      <xdr:row>81</xdr:row>
      <xdr:rowOff>33902</xdr:rowOff>
    </xdr:to>
    <xdr:cxnSp macro="">
      <xdr:nvCxnSpPr>
        <xdr:cNvPr id="202" name="直線コネクタ 201"/>
        <xdr:cNvCxnSpPr/>
      </xdr:nvCxnSpPr>
      <xdr:spPr>
        <a:xfrm>
          <a:off x="4864100" y="1392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28910</xdr:rowOff>
    </xdr:from>
    <xdr:to>
      <xdr:col>23</xdr:col>
      <xdr:colOff>133350</xdr:colOff>
      <xdr:row>81</xdr:row>
      <xdr:rowOff>130060</xdr:rowOff>
    </xdr:to>
    <xdr:cxnSp macro="">
      <xdr:nvCxnSpPr>
        <xdr:cNvPr id="203" name="直線コネクタ 202"/>
        <xdr:cNvCxnSpPr/>
      </xdr:nvCxnSpPr>
      <xdr:spPr>
        <a:xfrm>
          <a:off x="4114800" y="13916360"/>
          <a:ext cx="838200" cy="10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114901</xdr:rowOff>
    </xdr:from>
    <xdr:ext cx="762000" cy="259045"/>
    <xdr:sp macro="" textlink="">
      <xdr:nvSpPr>
        <xdr:cNvPr id="204" name="人件費・物件費等の状況平均値テキスト"/>
        <xdr:cNvSpPr txBox="1"/>
      </xdr:nvSpPr>
      <xdr:spPr>
        <a:xfrm>
          <a:off x="5041900" y="14516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142824</xdr:rowOff>
    </xdr:from>
    <xdr:to>
      <xdr:col>23</xdr:col>
      <xdr:colOff>184150</xdr:colOff>
      <xdr:row>85</xdr:row>
      <xdr:rowOff>72974</xdr:rowOff>
    </xdr:to>
    <xdr:sp macro="" textlink="">
      <xdr:nvSpPr>
        <xdr:cNvPr id="205" name="フローチャート: 判断 204"/>
        <xdr:cNvSpPr/>
      </xdr:nvSpPr>
      <xdr:spPr>
        <a:xfrm>
          <a:off x="4902200" y="1454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12064</xdr:rowOff>
    </xdr:from>
    <xdr:to>
      <xdr:col>19</xdr:col>
      <xdr:colOff>133350</xdr:colOff>
      <xdr:row>81</xdr:row>
      <xdr:rowOff>28910</xdr:rowOff>
    </xdr:to>
    <xdr:cxnSp macro="">
      <xdr:nvCxnSpPr>
        <xdr:cNvPr id="206" name="直線コネクタ 205"/>
        <xdr:cNvCxnSpPr/>
      </xdr:nvCxnSpPr>
      <xdr:spPr>
        <a:xfrm>
          <a:off x="3225800" y="13899514"/>
          <a:ext cx="889000" cy="1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70140</xdr:rowOff>
    </xdr:from>
    <xdr:to>
      <xdr:col>19</xdr:col>
      <xdr:colOff>184150</xdr:colOff>
      <xdr:row>86</xdr:row>
      <xdr:rowOff>290</xdr:rowOff>
    </xdr:to>
    <xdr:sp macro="" textlink="">
      <xdr:nvSpPr>
        <xdr:cNvPr id="207" name="フローチャート: 判断 206"/>
        <xdr:cNvSpPr/>
      </xdr:nvSpPr>
      <xdr:spPr>
        <a:xfrm>
          <a:off x="4064000" y="146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156517</xdr:rowOff>
    </xdr:from>
    <xdr:ext cx="736600" cy="259045"/>
    <xdr:sp macro="" textlink="">
      <xdr:nvSpPr>
        <xdr:cNvPr id="208" name="テキスト ボックス 207"/>
        <xdr:cNvSpPr txBox="1"/>
      </xdr:nvSpPr>
      <xdr:spPr>
        <a:xfrm>
          <a:off x="3733800" y="14729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12064</xdr:rowOff>
    </xdr:from>
    <xdr:to>
      <xdr:col>15</xdr:col>
      <xdr:colOff>82550</xdr:colOff>
      <xdr:row>81</xdr:row>
      <xdr:rowOff>21596</xdr:rowOff>
    </xdr:to>
    <xdr:cxnSp macro="">
      <xdr:nvCxnSpPr>
        <xdr:cNvPr id="209" name="直線コネクタ 208"/>
        <xdr:cNvCxnSpPr/>
      </xdr:nvCxnSpPr>
      <xdr:spPr>
        <a:xfrm flipV="1">
          <a:off x="2336800" y="13899514"/>
          <a:ext cx="889000" cy="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44186</xdr:rowOff>
    </xdr:from>
    <xdr:to>
      <xdr:col>15</xdr:col>
      <xdr:colOff>133350</xdr:colOff>
      <xdr:row>85</xdr:row>
      <xdr:rowOff>145786</xdr:rowOff>
    </xdr:to>
    <xdr:sp macro="" textlink="">
      <xdr:nvSpPr>
        <xdr:cNvPr id="210" name="フローチャート: 判断 209"/>
        <xdr:cNvSpPr/>
      </xdr:nvSpPr>
      <xdr:spPr>
        <a:xfrm>
          <a:off x="3175000" y="1461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130563</xdr:rowOff>
    </xdr:from>
    <xdr:ext cx="762000" cy="259045"/>
    <xdr:sp macro="" textlink="">
      <xdr:nvSpPr>
        <xdr:cNvPr id="211" name="テキスト ボックス 210"/>
        <xdr:cNvSpPr txBox="1"/>
      </xdr:nvSpPr>
      <xdr:spPr>
        <a:xfrm>
          <a:off x="2844800" y="1470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7691</xdr:rowOff>
    </xdr:from>
    <xdr:to>
      <xdr:col>11</xdr:col>
      <xdr:colOff>31750</xdr:colOff>
      <xdr:row>81</xdr:row>
      <xdr:rowOff>21596</xdr:rowOff>
    </xdr:to>
    <xdr:cxnSp macro="">
      <xdr:nvCxnSpPr>
        <xdr:cNvPr id="212" name="直線コネクタ 211"/>
        <xdr:cNvCxnSpPr/>
      </xdr:nvCxnSpPr>
      <xdr:spPr>
        <a:xfrm>
          <a:off x="1447800" y="13895141"/>
          <a:ext cx="889000" cy="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140615</xdr:rowOff>
    </xdr:from>
    <xdr:to>
      <xdr:col>11</xdr:col>
      <xdr:colOff>82550</xdr:colOff>
      <xdr:row>86</xdr:row>
      <xdr:rowOff>70765</xdr:rowOff>
    </xdr:to>
    <xdr:sp macro="" textlink="">
      <xdr:nvSpPr>
        <xdr:cNvPr id="213" name="フローチャート: 判断 212"/>
        <xdr:cNvSpPr/>
      </xdr:nvSpPr>
      <xdr:spPr>
        <a:xfrm>
          <a:off x="2286000" y="1471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55542</xdr:rowOff>
    </xdr:from>
    <xdr:ext cx="762000" cy="259045"/>
    <xdr:sp macro="" textlink="">
      <xdr:nvSpPr>
        <xdr:cNvPr id="214" name="テキスト ボックス 213"/>
        <xdr:cNvSpPr txBox="1"/>
      </xdr:nvSpPr>
      <xdr:spPr>
        <a:xfrm>
          <a:off x="1955800" y="148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78139</xdr:rowOff>
    </xdr:from>
    <xdr:to>
      <xdr:col>7</xdr:col>
      <xdr:colOff>31750</xdr:colOff>
      <xdr:row>85</xdr:row>
      <xdr:rowOff>8289</xdr:rowOff>
    </xdr:to>
    <xdr:sp macro="" textlink="">
      <xdr:nvSpPr>
        <xdr:cNvPr id="215" name="フローチャート: 判断 214"/>
        <xdr:cNvSpPr/>
      </xdr:nvSpPr>
      <xdr:spPr>
        <a:xfrm>
          <a:off x="1397000" y="1447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164516</xdr:rowOff>
    </xdr:from>
    <xdr:ext cx="762000" cy="259045"/>
    <xdr:sp macro="" textlink="">
      <xdr:nvSpPr>
        <xdr:cNvPr id="216" name="テキスト ボックス 215"/>
        <xdr:cNvSpPr txBox="1"/>
      </xdr:nvSpPr>
      <xdr:spPr>
        <a:xfrm>
          <a:off x="1066800" y="1456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7" name="テキスト ボックス 21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8" name="テキスト ボックス 21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9" name="テキスト ボックス 21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20" name="テキスト ボックス 21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21" name="テキスト ボックス 22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79260</xdr:rowOff>
    </xdr:from>
    <xdr:to>
      <xdr:col>23</xdr:col>
      <xdr:colOff>184150</xdr:colOff>
      <xdr:row>82</xdr:row>
      <xdr:rowOff>9410</xdr:rowOff>
    </xdr:to>
    <xdr:sp macro="" textlink="">
      <xdr:nvSpPr>
        <xdr:cNvPr id="222" name="楕円 221"/>
        <xdr:cNvSpPr/>
      </xdr:nvSpPr>
      <xdr:spPr>
        <a:xfrm>
          <a:off x="4902200" y="139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537</xdr:rowOff>
    </xdr:from>
    <xdr:ext cx="762000" cy="259045"/>
    <xdr:sp macro="" textlink="">
      <xdr:nvSpPr>
        <xdr:cNvPr id="223" name="人件費・物件費等の状況該当値テキスト"/>
        <xdr:cNvSpPr txBox="1"/>
      </xdr:nvSpPr>
      <xdr:spPr>
        <a:xfrm>
          <a:off x="5041900" y="1388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149560</xdr:rowOff>
    </xdr:from>
    <xdr:to>
      <xdr:col>19</xdr:col>
      <xdr:colOff>184150</xdr:colOff>
      <xdr:row>81</xdr:row>
      <xdr:rowOff>79710</xdr:rowOff>
    </xdr:to>
    <xdr:sp macro="" textlink="">
      <xdr:nvSpPr>
        <xdr:cNvPr id="224" name="楕円 223"/>
        <xdr:cNvSpPr/>
      </xdr:nvSpPr>
      <xdr:spPr>
        <a:xfrm>
          <a:off x="4064000" y="1386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89887</xdr:rowOff>
    </xdr:from>
    <xdr:ext cx="736600" cy="259045"/>
    <xdr:sp macro="" textlink="">
      <xdr:nvSpPr>
        <xdr:cNvPr id="225" name="テキスト ボックス 224"/>
        <xdr:cNvSpPr txBox="1"/>
      </xdr:nvSpPr>
      <xdr:spPr>
        <a:xfrm>
          <a:off x="3733800" y="1363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132714</xdr:rowOff>
    </xdr:from>
    <xdr:to>
      <xdr:col>15</xdr:col>
      <xdr:colOff>133350</xdr:colOff>
      <xdr:row>81</xdr:row>
      <xdr:rowOff>62864</xdr:rowOff>
    </xdr:to>
    <xdr:sp macro="" textlink="">
      <xdr:nvSpPr>
        <xdr:cNvPr id="226" name="楕円 225"/>
        <xdr:cNvSpPr/>
      </xdr:nvSpPr>
      <xdr:spPr>
        <a:xfrm>
          <a:off x="3175000" y="1384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73041</xdr:rowOff>
    </xdr:from>
    <xdr:ext cx="762000" cy="259045"/>
    <xdr:sp macro="" textlink="">
      <xdr:nvSpPr>
        <xdr:cNvPr id="227" name="テキスト ボックス 226"/>
        <xdr:cNvSpPr txBox="1"/>
      </xdr:nvSpPr>
      <xdr:spPr>
        <a:xfrm>
          <a:off x="2844800" y="1361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142246</xdr:rowOff>
    </xdr:from>
    <xdr:to>
      <xdr:col>11</xdr:col>
      <xdr:colOff>82550</xdr:colOff>
      <xdr:row>81</xdr:row>
      <xdr:rowOff>72396</xdr:rowOff>
    </xdr:to>
    <xdr:sp macro="" textlink="">
      <xdr:nvSpPr>
        <xdr:cNvPr id="228" name="楕円 227"/>
        <xdr:cNvSpPr/>
      </xdr:nvSpPr>
      <xdr:spPr>
        <a:xfrm>
          <a:off x="2286000" y="138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82573</xdr:rowOff>
    </xdr:from>
    <xdr:ext cx="762000" cy="259045"/>
    <xdr:sp macro="" textlink="">
      <xdr:nvSpPr>
        <xdr:cNvPr id="229" name="テキスト ボックス 228"/>
        <xdr:cNvSpPr txBox="1"/>
      </xdr:nvSpPr>
      <xdr:spPr>
        <a:xfrm>
          <a:off x="1955800" y="1362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128341</xdr:rowOff>
    </xdr:from>
    <xdr:to>
      <xdr:col>7</xdr:col>
      <xdr:colOff>31750</xdr:colOff>
      <xdr:row>81</xdr:row>
      <xdr:rowOff>58491</xdr:rowOff>
    </xdr:to>
    <xdr:sp macro="" textlink="">
      <xdr:nvSpPr>
        <xdr:cNvPr id="230" name="楕円 229"/>
        <xdr:cNvSpPr/>
      </xdr:nvSpPr>
      <xdr:spPr>
        <a:xfrm>
          <a:off x="1397000" y="1384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68668</xdr:rowOff>
    </xdr:from>
    <xdr:ext cx="762000" cy="259045"/>
    <xdr:sp macro="" textlink="">
      <xdr:nvSpPr>
        <xdr:cNvPr id="231" name="テキスト ボックス 230"/>
        <xdr:cNvSpPr txBox="1"/>
      </xdr:nvSpPr>
      <xdr:spPr>
        <a:xfrm>
          <a:off x="1066800" y="1361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2" name="正方形/長方形 23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3" name="テキスト ボックス 23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4" name="テキスト ボックス 23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5" name="正方形/長方形 23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6" name="正方形/長方形 23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7" name="正方形/長方形 23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8" name="正方形/長方形 23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9" name="正方形/長方形 23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40" name="正方形/長方形 23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41" name="正方形/長方形 24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2" name="正方形/長方形 24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3" name="正方形/長方形 24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4" name="テキスト ボックス 24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BIZ UDP明朝 Medium" panose="02020500000000000000" pitchFamily="18" charset="-128"/>
              <a:ea typeface="BIZ UDP明朝 Medium" panose="02020500000000000000" pitchFamily="18" charset="-128"/>
              <a:cs typeface="+mn-cs"/>
            </a:rPr>
            <a:t>　</a:t>
          </a:r>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類似団体平均よりも</a:t>
          </a:r>
          <a:r>
            <a:rPr kumimoji="1" lang="en-US" altLang="ja-JP" sz="1300">
              <a:solidFill>
                <a:schemeClr val="dk1"/>
              </a:solidFill>
              <a:effectLst/>
              <a:latin typeface="BIZ UDP明朝 Medium" panose="02020500000000000000" pitchFamily="18" charset="-128"/>
              <a:ea typeface="BIZ UDP明朝 Medium" panose="02020500000000000000" pitchFamily="18" charset="-128"/>
              <a:cs typeface="+mn-cs"/>
            </a:rPr>
            <a:t>1.6</a:t>
          </a:r>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ポイント上回っているが、年齢構成等の変化により今年度は上昇したと思われるため、今後も指数の動向に注視しつつ、給与体系や職員手当などのより一層の適正化に努めていく。</a:t>
          </a:r>
          <a:endParaRPr lang="ja-JP" altLang="ja-JP" sz="1300">
            <a:effectLst/>
            <a:latin typeface="BIZ UDP明朝 Medium" panose="02020500000000000000" pitchFamily="18" charset="-128"/>
            <a:ea typeface="BIZ UDP明朝 Medium" panose="02020500000000000000" pitchFamily="18"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5" name="直線コネクタ 24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6" name="テキスト ボックス 24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7" name="直線コネクタ 24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8" name="テキスト ボックス 24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9" name="直線コネクタ 24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50" name="テキスト ボックス 24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1" name="直線コネクタ 25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2" name="テキスト ボックス 25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3" name="直線コネクタ 25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4" name="テキスト ボックス 25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5" name="直線コネクタ 25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6" name="テキスト ボックス 25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7" name="直線コネクタ 25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8" name="テキスト ボックス 25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90</xdr:row>
      <xdr:rowOff>39159</xdr:rowOff>
    </xdr:to>
    <xdr:cxnSp macro="">
      <xdr:nvCxnSpPr>
        <xdr:cNvPr id="260" name="直線コネクタ 259"/>
        <xdr:cNvCxnSpPr/>
      </xdr:nvCxnSpPr>
      <xdr:spPr>
        <a:xfrm flipV="1">
          <a:off x="17018000" y="1404196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6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62" name="直線コネクタ 26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63"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4" name="直線コネクタ 263"/>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160866</xdr:rowOff>
    </xdr:from>
    <xdr:to>
      <xdr:col>81</xdr:col>
      <xdr:colOff>44450</xdr:colOff>
      <xdr:row>89</xdr:row>
      <xdr:rowOff>130175</xdr:rowOff>
    </xdr:to>
    <xdr:cxnSp macro="">
      <xdr:nvCxnSpPr>
        <xdr:cNvPr id="265" name="直線コネクタ 264"/>
        <xdr:cNvCxnSpPr/>
      </xdr:nvCxnSpPr>
      <xdr:spPr>
        <a:xfrm>
          <a:off x="16179800" y="15248466"/>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117068</xdr:rowOff>
    </xdr:from>
    <xdr:ext cx="762000" cy="259045"/>
    <xdr:sp macro="" textlink="">
      <xdr:nvSpPr>
        <xdr:cNvPr id="266" name="給与水準   （国との比較）平均値テキスト"/>
        <xdr:cNvSpPr txBox="1"/>
      </xdr:nvSpPr>
      <xdr:spPr>
        <a:xfrm>
          <a:off x="17106900" y="14861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67" name="フローチャート: 判断 266"/>
        <xdr:cNvSpPr/>
      </xdr:nvSpPr>
      <xdr:spPr>
        <a:xfrm>
          <a:off x="169672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88</xdr:row>
      <xdr:rowOff>160866</xdr:rowOff>
    </xdr:to>
    <xdr:cxnSp macro="">
      <xdr:nvCxnSpPr>
        <xdr:cNvPr id="268" name="直線コネクタ 267"/>
        <xdr:cNvCxnSpPr/>
      </xdr:nvCxnSpPr>
      <xdr:spPr>
        <a:xfrm>
          <a:off x="15290800" y="15248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100541</xdr:rowOff>
    </xdr:from>
    <xdr:to>
      <xdr:col>77</xdr:col>
      <xdr:colOff>95250</xdr:colOff>
      <xdr:row>88</xdr:row>
      <xdr:rowOff>30691</xdr:rowOff>
    </xdr:to>
    <xdr:sp macro="" textlink="">
      <xdr:nvSpPr>
        <xdr:cNvPr id="269" name="フローチャート: 判断 268"/>
        <xdr:cNvSpPr/>
      </xdr:nvSpPr>
      <xdr:spPr>
        <a:xfrm>
          <a:off x="16129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40868</xdr:rowOff>
    </xdr:from>
    <xdr:ext cx="736600" cy="259045"/>
    <xdr:sp macro="" textlink="">
      <xdr:nvSpPr>
        <xdr:cNvPr id="270" name="テキスト ボックス 269"/>
        <xdr:cNvSpPr txBox="1"/>
      </xdr:nvSpPr>
      <xdr:spPr>
        <a:xfrm>
          <a:off x="15798800" y="14785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160866</xdr:rowOff>
    </xdr:to>
    <xdr:cxnSp macro="">
      <xdr:nvCxnSpPr>
        <xdr:cNvPr id="271" name="直線コネクタ 270"/>
        <xdr:cNvCxnSpPr/>
      </xdr:nvCxnSpPr>
      <xdr:spPr>
        <a:xfrm>
          <a:off x="14401800" y="152082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72" name="フローチャート: 判断 271"/>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73" name="テキスト ボックス 272"/>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140759</xdr:rowOff>
    </xdr:to>
    <xdr:cxnSp macro="">
      <xdr:nvCxnSpPr>
        <xdr:cNvPr id="274" name="直線コネクタ 273"/>
        <xdr:cNvCxnSpPr/>
      </xdr:nvCxnSpPr>
      <xdr:spPr>
        <a:xfrm flipV="1">
          <a:off x="13512800" y="152082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120650</xdr:rowOff>
    </xdr:from>
    <xdr:to>
      <xdr:col>68</xdr:col>
      <xdr:colOff>203200</xdr:colOff>
      <xdr:row>88</xdr:row>
      <xdr:rowOff>50800</xdr:rowOff>
    </xdr:to>
    <xdr:sp macro="" textlink="">
      <xdr:nvSpPr>
        <xdr:cNvPr id="275" name="フローチャート: 判断 274"/>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60977</xdr:rowOff>
    </xdr:from>
    <xdr:ext cx="762000" cy="259045"/>
    <xdr:sp macro="" textlink="">
      <xdr:nvSpPr>
        <xdr:cNvPr id="276" name="テキスト ボックス 275"/>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77" name="フローチャート: 判断 276"/>
        <xdr:cNvSpPr/>
      </xdr:nvSpPr>
      <xdr:spPr>
        <a:xfrm>
          <a:off x="13462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91668</xdr:rowOff>
    </xdr:from>
    <xdr:ext cx="762000" cy="259045"/>
    <xdr:sp macro="" textlink="">
      <xdr:nvSpPr>
        <xdr:cNvPr id="278" name="テキスト ボックス 277"/>
        <xdr:cNvSpPr txBox="1"/>
      </xdr:nvSpPr>
      <xdr:spPr>
        <a:xfrm>
          <a:off x="13131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9" name="テキスト ボックス 27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0" name="テキスト ボックス 27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1" name="テキスト ボックス 28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2" name="テキスト ボックス 28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3" name="テキスト ボックス 28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79375</xdr:rowOff>
    </xdr:from>
    <xdr:to>
      <xdr:col>81</xdr:col>
      <xdr:colOff>95250</xdr:colOff>
      <xdr:row>90</xdr:row>
      <xdr:rowOff>9525</xdr:rowOff>
    </xdr:to>
    <xdr:sp macro="" textlink="">
      <xdr:nvSpPr>
        <xdr:cNvPr id="284" name="楕円 283"/>
        <xdr:cNvSpPr/>
      </xdr:nvSpPr>
      <xdr:spPr>
        <a:xfrm>
          <a:off x="16967200" y="153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146702</xdr:rowOff>
    </xdr:from>
    <xdr:ext cx="762000" cy="259045"/>
    <xdr:sp macro="" textlink="">
      <xdr:nvSpPr>
        <xdr:cNvPr id="285" name="給与水準   （国との比較）該当値テキスト"/>
        <xdr:cNvSpPr txBox="1"/>
      </xdr:nvSpPr>
      <xdr:spPr>
        <a:xfrm>
          <a:off x="17106900" y="152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86" name="楕円 285"/>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87" name="テキスト ボックス 286"/>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8" name="楕円 287"/>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9" name="テキスト ボックス 288"/>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90" name="楕円 289"/>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91" name="テキスト ボックス 290"/>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89959</xdr:rowOff>
    </xdr:from>
    <xdr:to>
      <xdr:col>64</xdr:col>
      <xdr:colOff>152400</xdr:colOff>
      <xdr:row>89</xdr:row>
      <xdr:rowOff>20109</xdr:rowOff>
    </xdr:to>
    <xdr:sp macro="" textlink="">
      <xdr:nvSpPr>
        <xdr:cNvPr id="292" name="楕円 291"/>
        <xdr:cNvSpPr/>
      </xdr:nvSpPr>
      <xdr:spPr>
        <a:xfrm>
          <a:off x="13462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4886</xdr:rowOff>
    </xdr:from>
    <xdr:ext cx="762000" cy="259045"/>
    <xdr:sp macro="" textlink="">
      <xdr:nvSpPr>
        <xdr:cNvPr id="293" name="テキスト ボックス 292"/>
        <xdr:cNvSpPr txBox="1"/>
      </xdr:nvSpPr>
      <xdr:spPr>
        <a:xfrm>
          <a:off x="13131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4" name="正方形/長方形 29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5" name="テキスト ボックス 29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6" name="テキスト ボックス 29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7" name="正方形/長方形 29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8" name="正方形/長方形 29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9" name="正方形/長方形 29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0" name="正方形/長方形 29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1" name="正方形/長方形 30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2" name="正方形/長方形 30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正方形/長方形 30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4" name="正方形/長方形 30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5" name="正方形/長方形 30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6" name="テキスト ボックス 30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BIZ UDP明朝 Medium" panose="02020500000000000000" pitchFamily="18" charset="-128"/>
              <a:ea typeface="BIZ UDP明朝 Medium" panose="02020500000000000000" pitchFamily="18" charset="-128"/>
              <a:cs typeface="+mn-cs"/>
            </a:rPr>
            <a:t>　類似団体中最も少ない職員数となっており、今後も定員の適正化計画に基づき、計画的な職員数の管理に努めていく</a:t>
          </a:r>
          <a:r>
            <a:rPr lang="ja-JP" altLang="ja-JP" sz="1300">
              <a:solidFill>
                <a:schemeClr val="dk1"/>
              </a:solidFill>
              <a:effectLst/>
              <a:latin typeface="BIZ UDP明朝 Medium" panose="02020500000000000000" pitchFamily="18" charset="-128"/>
              <a:ea typeface="BIZ UDP明朝 Medium" panose="02020500000000000000" pitchFamily="18" charset="-128"/>
              <a:cs typeface="+mn-cs"/>
            </a:rPr>
            <a:t>。</a:t>
          </a:r>
          <a:endParaRPr lang="ja-JP" altLang="ja-JP" sz="1300">
            <a:effectLst/>
            <a:latin typeface="BIZ UDP明朝 Medium" panose="02020500000000000000" pitchFamily="18" charset="-128"/>
            <a:ea typeface="BIZ UDP明朝 Medium" panose="02020500000000000000" pitchFamily="18"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7" name="テキスト ボックス 30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8" name="直線コネクタ 30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9" name="テキスト ボックス 30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10" name="直線コネクタ 30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11" name="テキスト ボックス 31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2" name="直線コネクタ 31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3" name="テキスト ボックス 31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6" name="直線コネクタ 31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7" name="テキスト ボックス 31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8" name="直線コネクタ 31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9" name="テキスト ボックス 31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142557</xdr:rowOff>
    </xdr:from>
    <xdr:to>
      <xdr:col>81</xdr:col>
      <xdr:colOff>44450</xdr:colOff>
      <xdr:row>66</xdr:row>
      <xdr:rowOff>14181</xdr:rowOff>
    </xdr:to>
    <xdr:cxnSp macro="">
      <xdr:nvCxnSpPr>
        <xdr:cNvPr id="323" name="直線コネクタ 322"/>
        <xdr:cNvCxnSpPr/>
      </xdr:nvCxnSpPr>
      <xdr:spPr>
        <a:xfrm flipV="1">
          <a:off x="17018000" y="10258107"/>
          <a:ext cx="0" cy="1071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157708</xdr:rowOff>
    </xdr:from>
    <xdr:ext cx="762000" cy="259045"/>
    <xdr:sp macro="" textlink="">
      <xdr:nvSpPr>
        <xdr:cNvPr id="324" name="定員管理の状況最小値テキスト"/>
        <xdr:cNvSpPr txBox="1"/>
      </xdr:nvSpPr>
      <xdr:spPr>
        <a:xfrm>
          <a:off x="17106900" y="113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14181</xdr:rowOff>
    </xdr:from>
    <xdr:to>
      <xdr:col>81</xdr:col>
      <xdr:colOff>133350</xdr:colOff>
      <xdr:row>66</xdr:row>
      <xdr:rowOff>14181</xdr:rowOff>
    </xdr:to>
    <xdr:cxnSp macro="">
      <xdr:nvCxnSpPr>
        <xdr:cNvPr id="325" name="直線コネクタ 324"/>
        <xdr:cNvCxnSpPr/>
      </xdr:nvCxnSpPr>
      <xdr:spPr>
        <a:xfrm>
          <a:off x="16929100" y="1132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57484</xdr:rowOff>
    </xdr:from>
    <xdr:ext cx="762000" cy="259045"/>
    <xdr:sp macro="" textlink="">
      <xdr:nvSpPr>
        <xdr:cNvPr id="326" name="定員管理の状況最大値テキスト"/>
        <xdr:cNvSpPr txBox="1"/>
      </xdr:nvSpPr>
      <xdr:spPr>
        <a:xfrm>
          <a:off x="17106900" y="1000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142557</xdr:rowOff>
    </xdr:from>
    <xdr:to>
      <xdr:col>81</xdr:col>
      <xdr:colOff>133350</xdr:colOff>
      <xdr:row>59</xdr:row>
      <xdr:rowOff>142557</xdr:rowOff>
    </xdr:to>
    <xdr:cxnSp macro="">
      <xdr:nvCxnSpPr>
        <xdr:cNvPr id="327" name="直線コネクタ 326"/>
        <xdr:cNvCxnSpPr/>
      </xdr:nvCxnSpPr>
      <xdr:spPr>
        <a:xfrm>
          <a:off x="16929100" y="1025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114406</xdr:rowOff>
    </xdr:from>
    <xdr:to>
      <xdr:col>81</xdr:col>
      <xdr:colOff>44450</xdr:colOff>
      <xdr:row>59</xdr:row>
      <xdr:rowOff>142557</xdr:rowOff>
    </xdr:to>
    <xdr:cxnSp macro="">
      <xdr:nvCxnSpPr>
        <xdr:cNvPr id="328" name="直線コネクタ 327"/>
        <xdr:cNvCxnSpPr/>
      </xdr:nvCxnSpPr>
      <xdr:spPr>
        <a:xfrm>
          <a:off x="16179800" y="10229956"/>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7955</xdr:rowOff>
    </xdr:from>
    <xdr:ext cx="762000" cy="259045"/>
    <xdr:sp macro="" textlink="">
      <xdr:nvSpPr>
        <xdr:cNvPr id="329" name="定員管理の状況平均値テキスト"/>
        <xdr:cNvSpPr txBox="1"/>
      </xdr:nvSpPr>
      <xdr:spPr>
        <a:xfrm>
          <a:off x="17106900" y="10637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35878</xdr:rowOff>
    </xdr:from>
    <xdr:to>
      <xdr:col>81</xdr:col>
      <xdr:colOff>95250</xdr:colOff>
      <xdr:row>62</xdr:row>
      <xdr:rowOff>137478</xdr:rowOff>
    </xdr:to>
    <xdr:sp macro="" textlink="">
      <xdr:nvSpPr>
        <xdr:cNvPr id="330" name="フローチャート: 判断 329"/>
        <xdr:cNvSpPr/>
      </xdr:nvSpPr>
      <xdr:spPr>
        <a:xfrm>
          <a:off x="16967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92287</xdr:rowOff>
    </xdr:from>
    <xdr:to>
      <xdr:col>77</xdr:col>
      <xdr:colOff>44450</xdr:colOff>
      <xdr:row>59</xdr:row>
      <xdr:rowOff>114406</xdr:rowOff>
    </xdr:to>
    <xdr:cxnSp macro="">
      <xdr:nvCxnSpPr>
        <xdr:cNvPr id="331" name="直線コネクタ 330"/>
        <xdr:cNvCxnSpPr/>
      </xdr:nvCxnSpPr>
      <xdr:spPr>
        <a:xfrm>
          <a:off x="15290800" y="10207837"/>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23813</xdr:rowOff>
    </xdr:from>
    <xdr:to>
      <xdr:col>77</xdr:col>
      <xdr:colOff>95250</xdr:colOff>
      <xdr:row>62</xdr:row>
      <xdr:rowOff>125413</xdr:rowOff>
    </xdr:to>
    <xdr:sp macro="" textlink="">
      <xdr:nvSpPr>
        <xdr:cNvPr id="332" name="フローチャート: 判断 331"/>
        <xdr:cNvSpPr/>
      </xdr:nvSpPr>
      <xdr:spPr>
        <a:xfrm>
          <a:off x="16129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110190</xdr:rowOff>
    </xdr:from>
    <xdr:ext cx="736600" cy="259045"/>
    <xdr:sp macro="" textlink="">
      <xdr:nvSpPr>
        <xdr:cNvPr id="333" name="テキスト ボックス 332"/>
        <xdr:cNvSpPr txBox="1"/>
      </xdr:nvSpPr>
      <xdr:spPr>
        <a:xfrm>
          <a:off x="15798800" y="1074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92287</xdr:rowOff>
    </xdr:from>
    <xdr:to>
      <xdr:col>72</xdr:col>
      <xdr:colOff>203200</xdr:colOff>
      <xdr:row>59</xdr:row>
      <xdr:rowOff>102341</xdr:rowOff>
    </xdr:to>
    <xdr:cxnSp macro="">
      <xdr:nvCxnSpPr>
        <xdr:cNvPr id="334" name="直線コネクタ 333"/>
        <xdr:cNvCxnSpPr/>
      </xdr:nvCxnSpPr>
      <xdr:spPr>
        <a:xfrm flipV="1">
          <a:off x="14401800" y="1020783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17780</xdr:rowOff>
    </xdr:from>
    <xdr:to>
      <xdr:col>73</xdr:col>
      <xdr:colOff>44450</xdr:colOff>
      <xdr:row>62</xdr:row>
      <xdr:rowOff>119380</xdr:rowOff>
    </xdr:to>
    <xdr:sp macro="" textlink="">
      <xdr:nvSpPr>
        <xdr:cNvPr id="335" name="フローチャート: 判断 334"/>
        <xdr:cNvSpPr/>
      </xdr:nvSpPr>
      <xdr:spPr>
        <a:xfrm>
          <a:off x="15240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36" name="テキスト ボックス 335"/>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86254</xdr:rowOff>
    </xdr:from>
    <xdr:to>
      <xdr:col>68</xdr:col>
      <xdr:colOff>152400</xdr:colOff>
      <xdr:row>59</xdr:row>
      <xdr:rowOff>102341</xdr:rowOff>
    </xdr:to>
    <xdr:cxnSp macro="">
      <xdr:nvCxnSpPr>
        <xdr:cNvPr id="337" name="直線コネクタ 336"/>
        <xdr:cNvCxnSpPr/>
      </xdr:nvCxnSpPr>
      <xdr:spPr>
        <a:xfrm>
          <a:off x="13512800" y="1020180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74083</xdr:rowOff>
    </xdr:from>
    <xdr:to>
      <xdr:col>68</xdr:col>
      <xdr:colOff>203200</xdr:colOff>
      <xdr:row>63</xdr:row>
      <xdr:rowOff>4233</xdr:rowOff>
    </xdr:to>
    <xdr:sp macro="" textlink="">
      <xdr:nvSpPr>
        <xdr:cNvPr id="338" name="フローチャート: 判断 337"/>
        <xdr:cNvSpPr/>
      </xdr:nvSpPr>
      <xdr:spPr>
        <a:xfrm>
          <a:off x="14351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160460</xdr:rowOff>
    </xdr:from>
    <xdr:ext cx="762000" cy="259045"/>
    <xdr:sp macro="" textlink="">
      <xdr:nvSpPr>
        <xdr:cNvPr id="339" name="テキスト ボックス 338"/>
        <xdr:cNvSpPr txBox="1"/>
      </xdr:nvSpPr>
      <xdr:spPr>
        <a:xfrm>
          <a:off x="14020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40" name="フローチャート: 判断 339"/>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108179</xdr:rowOff>
    </xdr:from>
    <xdr:ext cx="762000" cy="259045"/>
    <xdr:sp macro="" textlink="">
      <xdr:nvSpPr>
        <xdr:cNvPr id="341" name="テキスト ボックス 340"/>
        <xdr:cNvSpPr txBox="1"/>
      </xdr:nvSpPr>
      <xdr:spPr>
        <a:xfrm>
          <a:off x="13131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91757</xdr:rowOff>
    </xdr:from>
    <xdr:to>
      <xdr:col>81</xdr:col>
      <xdr:colOff>95250</xdr:colOff>
      <xdr:row>60</xdr:row>
      <xdr:rowOff>21907</xdr:rowOff>
    </xdr:to>
    <xdr:sp macro="" textlink="">
      <xdr:nvSpPr>
        <xdr:cNvPr id="347" name="楕円 346"/>
        <xdr:cNvSpPr/>
      </xdr:nvSpPr>
      <xdr:spPr>
        <a:xfrm>
          <a:off x="169672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13034</xdr:rowOff>
    </xdr:from>
    <xdr:ext cx="762000" cy="259045"/>
    <xdr:sp macro="" textlink="">
      <xdr:nvSpPr>
        <xdr:cNvPr id="348" name="定員管理の状況該当値テキスト"/>
        <xdr:cNvSpPr txBox="1"/>
      </xdr:nvSpPr>
      <xdr:spPr>
        <a:xfrm>
          <a:off x="17106900" y="1012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63606</xdr:rowOff>
    </xdr:from>
    <xdr:to>
      <xdr:col>77</xdr:col>
      <xdr:colOff>95250</xdr:colOff>
      <xdr:row>59</xdr:row>
      <xdr:rowOff>165206</xdr:rowOff>
    </xdr:to>
    <xdr:sp macro="" textlink="">
      <xdr:nvSpPr>
        <xdr:cNvPr id="349" name="楕円 348"/>
        <xdr:cNvSpPr/>
      </xdr:nvSpPr>
      <xdr:spPr>
        <a:xfrm>
          <a:off x="16129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3933</xdr:rowOff>
    </xdr:from>
    <xdr:ext cx="736600" cy="259045"/>
    <xdr:sp macro="" textlink="">
      <xdr:nvSpPr>
        <xdr:cNvPr id="350" name="テキスト ボックス 349"/>
        <xdr:cNvSpPr txBox="1"/>
      </xdr:nvSpPr>
      <xdr:spPr>
        <a:xfrm>
          <a:off x="15798800" y="994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41487</xdr:rowOff>
    </xdr:from>
    <xdr:to>
      <xdr:col>73</xdr:col>
      <xdr:colOff>44450</xdr:colOff>
      <xdr:row>59</xdr:row>
      <xdr:rowOff>143087</xdr:rowOff>
    </xdr:to>
    <xdr:sp macro="" textlink="">
      <xdr:nvSpPr>
        <xdr:cNvPr id="351" name="楕円 350"/>
        <xdr:cNvSpPr/>
      </xdr:nvSpPr>
      <xdr:spPr>
        <a:xfrm>
          <a:off x="15240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153264</xdr:rowOff>
    </xdr:from>
    <xdr:ext cx="762000" cy="259045"/>
    <xdr:sp macro="" textlink="">
      <xdr:nvSpPr>
        <xdr:cNvPr id="352" name="テキスト ボックス 351"/>
        <xdr:cNvSpPr txBox="1"/>
      </xdr:nvSpPr>
      <xdr:spPr>
        <a:xfrm>
          <a:off x="14909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51541</xdr:rowOff>
    </xdr:from>
    <xdr:to>
      <xdr:col>68</xdr:col>
      <xdr:colOff>203200</xdr:colOff>
      <xdr:row>59</xdr:row>
      <xdr:rowOff>153141</xdr:rowOff>
    </xdr:to>
    <xdr:sp macro="" textlink="">
      <xdr:nvSpPr>
        <xdr:cNvPr id="353" name="楕円 352"/>
        <xdr:cNvSpPr/>
      </xdr:nvSpPr>
      <xdr:spPr>
        <a:xfrm>
          <a:off x="14351000" y="101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163318</xdr:rowOff>
    </xdr:from>
    <xdr:ext cx="762000" cy="259045"/>
    <xdr:sp macro="" textlink="">
      <xdr:nvSpPr>
        <xdr:cNvPr id="354" name="テキスト ボックス 353"/>
        <xdr:cNvSpPr txBox="1"/>
      </xdr:nvSpPr>
      <xdr:spPr>
        <a:xfrm>
          <a:off x="14020800" y="993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35454</xdr:rowOff>
    </xdr:from>
    <xdr:to>
      <xdr:col>64</xdr:col>
      <xdr:colOff>152400</xdr:colOff>
      <xdr:row>59</xdr:row>
      <xdr:rowOff>137054</xdr:rowOff>
    </xdr:to>
    <xdr:sp macro="" textlink="">
      <xdr:nvSpPr>
        <xdr:cNvPr id="355" name="楕円 354"/>
        <xdr:cNvSpPr/>
      </xdr:nvSpPr>
      <xdr:spPr>
        <a:xfrm>
          <a:off x="13462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147231</xdr:rowOff>
    </xdr:from>
    <xdr:ext cx="762000" cy="259045"/>
    <xdr:sp macro="" textlink="">
      <xdr:nvSpPr>
        <xdr:cNvPr id="356" name="テキスト ボックス 355"/>
        <xdr:cNvSpPr txBox="1"/>
      </xdr:nvSpPr>
      <xdr:spPr>
        <a:xfrm>
          <a:off x="13131800" y="991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　市債発行額の抑制に努めたことにより比率は</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前年度同率だが、</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庁舎建設や学校施設整備などの大規模事業の実施により元利償還金が増加することが見込まれるため、事業の適正な執行に努める。</a:t>
          </a:r>
          <a:endParaRPr lang="ja-JP" altLang="ja-JP" sz="1300">
            <a:effectLst/>
            <a:latin typeface="BIZ UDP明朝 Medium" panose="02020500000000000000" pitchFamily="18" charset="-128"/>
            <a:ea typeface="BIZ UDP明朝 Medium" panose="02020500000000000000" pitchFamily="18"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3" name="直線コネクタ 37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4" name="テキスト ボックス 37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5" name="直線コネクタ 37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6" name="テキスト ボックス 37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7" name="直線コネクタ 37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8" name="テキスト ボックス 37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9" name="直線コネクタ 37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80" name="テキスト ボックス 37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41910</xdr:rowOff>
    </xdr:to>
    <xdr:cxnSp macro="">
      <xdr:nvCxnSpPr>
        <xdr:cNvPr id="384" name="直線コネクタ 383"/>
        <xdr:cNvCxnSpPr/>
      </xdr:nvCxnSpPr>
      <xdr:spPr>
        <a:xfrm flipV="1">
          <a:off x="17018000" y="621284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6" name="直線コネクタ 38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8" name="直線コネクタ 38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35560</xdr:rowOff>
    </xdr:to>
    <xdr:cxnSp macro="">
      <xdr:nvCxnSpPr>
        <xdr:cNvPr id="389" name="直線コネクタ 388"/>
        <xdr:cNvCxnSpPr/>
      </xdr:nvCxnSpPr>
      <xdr:spPr>
        <a:xfrm>
          <a:off x="16179800" y="6550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90"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1" name="フローチャート: 判断 390"/>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11430</xdr:rowOff>
    </xdr:from>
    <xdr:to>
      <xdr:col>77</xdr:col>
      <xdr:colOff>44450</xdr:colOff>
      <xdr:row>38</xdr:row>
      <xdr:rowOff>35560</xdr:rowOff>
    </xdr:to>
    <xdr:cxnSp macro="">
      <xdr:nvCxnSpPr>
        <xdr:cNvPr id="392" name="直線コネクタ 391"/>
        <xdr:cNvCxnSpPr/>
      </xdr:nvCxnSpPr>
      <xdr:spPr>
        <a:xfrm>
          <a:off x="15290800" y="65265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3" name="フローチャート: 判断 39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4" name="テキスト ボックス 39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11430</xdr:rowOff>
    </xdr:from>
    <xdr:to>
      <xdr:col>72</xdr:col>
      <xdr:colOff>203200</xdr:colOff>
      <xdr:row>38</xdr:row>
      <xdr:rowOff>59690</xdr:rowOff>
    </xdr:to>
    <xdr:cxnSp macro="">
      <xdr:nvCxnSpPr>
        <xdr:cNvPr id="395" name="直線コネクタ 394"/>
        <xdr:cNvCxnSpPr/>
      </xdr:nvCxnSpPr>
      <xdr:spPr>
        <a:xfrm flipV="1">
          <a:off x="14401800" y="652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6" name="フローチャート: 判断 395"/>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7" name="テキスト ボックス 396"/>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59690</xdr:rowOff>
    </xdr:from>
    <xdr:to>
      <xdr:col>68</xdr:col>
      <xdr:colOff>152400</xdr:colOff>
      <xdr:row>39</xdr:row>
      <xdr:rowOff>33020</xdr:rowOff>
    </xdr:to>
    <xdr:cxnSp macro="">
      <xdr:nvCxnSpPr>
        <xdr:cNvPr id="398" name="直線コネクタ 397"/>
        <xdr:cNvCxnSpPr/>
      </xdr:nvCxnSpPr>
      <xdr:spPr>
        <a:xfrm flipV="1">
          <a:off x="13512800" y="65747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9" name="フローチャート: 判断 398"/>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0" name="テキスト ボックス 399"/>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1" name="フローチャート: 判断 400"/>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2" name="テキスト ボックス 401"/>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408" name="楕円 407"/>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409"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10" name="楕円 409"/>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11" name="テキスト ボックス 410"/>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132080</xdr:rowOff>
    </xdr:from>
    <xdr:to>
      <xdr:col>73</xdr:col>
      <xdr:colOff>44450</xdr:colOff>
      <xdr:row>38</xdr:row>
      <xdr:rowOff>62230</xdr:rowOff>
    </xdr:to>
    <xdr:sp macro="" textlink="">
      <xdr:nvSpPr>
        <xdr:cNvPr id="412" name="楕円 411"/>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72407</xdr:rowOff>
    </xdr:from>
    <xdr:ext cx="762000" cy="259045"/>
    <xdr:sp macro="" textlink="">
      <xdr:nvSpPr>
        <xdr:cNvPr id="413" name="テキスト ボックス 412"/>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8890</xdr:rowOff>
    </xdr:from>
    <xdr:to>
      <xdr:col>68</xdr:col>
      <xdr:colOff>203200</xdr:colOff>
      <xdr:row>38</xdr:row>
      <xdr:rowOff>110490</xdr:rowOff>
    </xdr:to>
    <xdr:sp macro="" textlink="">
      <xdr:nvSpPr>
        <xdr:cNvPr id="414" name="楕円 413"/>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120667</xdr:rowOff>
    </xdr:from>
    <xdr:ext cx="762000" cy="259045"/>
    <xdr:sp macro="" textlink="">
      <xdr:nvSpPr>
        <xdr:cNvPr id="415" name="テキスト ボックス 414"/>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16" name="楕円 415"/>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17" name="テキスト ボックス 416"/>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庁舎建設のための基金積立金などの増加により、将来負担比率は算定されなかった。庁舎建設事業などが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進捗していく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ことで、市債の増加、基金の取り崩しが見込まれるため、各事業の必要性、優先性を十分検討し事業の適正な執行に努める。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19322</xdr:rowOff>
    </xdr:to>
    <xdr:cxnSp macro="">
      <xdr:nvCxnSpPr>
        <xdr:cNvPr id="448" name="直線コネクタ 447"/>
        <xdr:cNvCxnSpPr/>
      </xdr:nvCxnSpPr>
      <xdr:spPr>
        <a:xfrm flipV="1">
          <a:off x="17018000" y="2313214"/>
          <a:ext cx="0" cy="1649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162849</xdr:rowOff>
    </xdr:from>
    <xdr:ext cx="762000" cy="259045"/>
    <xdr:sp macro="" textlink="">
      <xdr:nvSpPr>
        <xdr:cNvPr id="449" name="将来負担の状況最小値テキスト"/>
        <xdr:cNvSpPr txBox="1"/>
      </xdr:nvSpPr>
      <xdr:spPr>
        <a:xfrm>
          <a:off x="17106900" y="39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19322</xdr:rowOff>
    </xdr:from>
    <xdr:to>
      <xdr:col>81</xdr:col>
      <xdr:colOff>133350</xdr:colOff>
      <xdr:row>23</xdr:row>
      <xdr:rowOff>19322</xdr:rowOff>
    </xdr:to>
    <xdr:cxnSp macro="">
      <xdr:nvCxnSpPr>
        <xdr:cNvPr id="450" name="直線コネクタ 449"/>
        <xdr:cNvCxnSpPr/>
      </xdr:nvCxnSpPr>
      <xdr:spPr>
        <a:xfrm>
          <a:off x="16929100" y="396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97989</xdr:rowOff>
    </xdr:from>
    <xdr:ext cx="762000" cy="259045"/>
    <xdr:sp macro="" textlink="">
      <xdr:nvSpPr>
        <xdr:cNvPr id="453" name="将来負担の状況平均値テキスト"/>
        <xdr:cNvSpPr txBox="1"/>
      </xdr:nvSpPr>
      <xdr:spPr>
        <a:xfrm>
          <a:off x="17106900" y="2841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125912</xdr:rowOff>
    </xdr:from>
    <xdr:to>
      <xdr:col>81</xdr:col>
      <xdr:colOff>95250</xdr:colOff>
      <xdr:row>17</xdr:row>
      <xdr:rowOff>56062</xdr:rowOff>
    </xdr:to>
    <xdr:sp macro="" textlink="">
      <xdr:nvSpPr>
        <xdr:cNvPr id="454" name="フローチャート: 判断 453"/>
        <xdr:cNvSpPr/>
      </xdr:nvSpPr>
      <xdr:spPr>
        <a:xfrm>
          <a:off x="169672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75928</xdr:rowOff>
    </xdr:from>
    <xdr:to>
      <xdr:col>77</xdr:col>
      <xdr:colOff>95250</xdr:colOff>
      <xdr:row>17</xdr:row>
      <xdr:rowOff>6078</xdr:rowOff>
    </xdr:to>
    <xdr:sp macro="" textlink="">
      <xdr:nvSpPr>
        <xdr:cNvPr id="455" name="フローチャート: 判断 454"/>
        <xdr:cNvSpPr/>
      </xdr:nvSpPr>
      <xdr:spPr>
        <a:xfrm>
          <a:off x="16129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16255</xdr:rowOff>
    </xdr:from>
    <xdr:ext cx="736600" cy="259045"/>
    <xdr:sp macro="" textlink="">
      <xdr:nvSpPr>
        <xdr:cNvPr id="456" name="テキスト ボックス 455"/>
        <xdr:cNvSpPr txBox="1"/>
      </xdr:nvSpPr>
      <xdr:spPr>
        <a:xfrm>
          <a:off x="15798800" y="258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103505</xdr:rowOff>
    </xdr:from>
    <xdr:to>
      <xdr:col>73</xdr:col>
      <xdr:colOff>44450</xdr:colOff>
      <xdr:row>17</xdr:row>
      <xdr:rowOff>33655</xdr:rowOff>
    </xdr:to>
    <xdr:sp macro="" textlink="">
      <xdr:nvSpPr>
        <xdr:cNvPr id="457" name="フローチャート: 判断 456"/>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43832</xdr:rowOff>
    </xdr:from>
    <xdr:ext cx="762000" cy="259045"/>
    <xdr:sp macro="" textlink="">
      <xdr:nvSpPr>
        <xdr:cNvPr id="458" name="テキスト ボックス 457"/>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134529</xdr:rowOff>
    </xdr:from>
    <xdr:to>
      <xdr:col>68</xdr:col>
      <xdr:colOff>203200</xdr:colOff>
      <xdr:row>17</xdr:row>
      <xdr:rowOff>64679</xdr:rowOff>
    </xdr:to>
    <xdr:sp macro="" textlink="">
      <xdr:nvSpPr>
        <xdr:cNvPr id="459" name="フローチャート: 判断 458"/>
        <xdr:cNvSpPr/>
      </xdr:nvSpPr>
      <xdr:spPr>
        <a:xfrm>
          <a:off x="14351000" y="287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74856</xdr:rowOff>
    </xdr:from>
    <xdr:ext cx="762000" cy="259045"/>
    <xdr:sp macro="" textlink="">
      <xdr:nvSpPr>
        <xdr:cNvPr id="460" name="テキスト ボックス 459"/>
        <xdr:cNvSpPr txBox="1"/>
      </xdr:nvSpPr>
      <xdr:spPr>
        <a:xfrm>
          <a:off x="14020800" y="264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87993</xdr:rowOff>
    </xdr:from>
    <xdr:to>
      <xdr:col>64</xdr:col>
      <xdr:colOff>152400</xdr:colOff>
      <xdr:row>17</xdr:row>
      <xdr:rowOff>18143</xdr:rowOff>
    </xdr:to>
    <xdr:sp macro="" textlink="">
      <xdr:nvSpPr>
        <xdr:cNvPr id="461" name="フローチャート: 判断 460"/>
        <xdr:cNvSpPr/>
      </xdr:nvSpPr>
      <xdr:spPr>
        <a:xfrm>
          <a:off x="13462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2920</xdr:rowOff>
    </xdr:from>
    <xdr:ext cx="762000" cy="259045"/>
    <xdr:sp macro="" textlink="">
      <xdr:nvSpPr>
        <xdr:cNvPr id="462" name="テキスト ボックス 461"/>
        <xdr:cNvSpPr txBox="1"/>
      </xdr:nvSpPr>
      <xdr:spPr>
        <a:xfrm>
          <a:off x="13131800" y="291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93889</xdr:rowOff>
    </xdr:from>
    <xdr:to>
      <xdr:col>64</xdr:col>
      <xdr:colOff>152400</xdr:colOff>
      <xdr:row>14</xdr:row>
      <xdr:rowOff>24039</xdr:rowOff>
    </xdr:to>
    <xdr:sp macro="" textlink="">
      <xdr:nvSpPr>
        <xdr:cNvPr id="468" name="楕円 467"/>
        <xdr:cNvSpPr/>
      </xdr:nvSpPr>
      <xdr:spPr>
        <a:xfrm>
          <a:off x="13462000" y="23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34216</xdr:rowOff>
    </xdr:from>
    <xdr:ext cx="762000" cy="259045"/>
    <xdr:sp macro="" textlink="">
      <xdr:nvSpPr>
        <xdr:cNvPr id="469" name="テキスト ボックス 468"/>
        <xdr:cNvSpPr txBox="1"/>
      </xdr:nvSpPr>
      <xdr:spPr>
        <a:xfrm>
          <a:off x="13131800" y="209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80,793
77,479
167.34
33,875,704
31,479,664
2,206,159
17,652,628
24,941,009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　</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年齢構成等の変化により若干の上昇は見られるが、</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定員管理の徹底により</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人件費は抑制され、類似団体の中でも上位の比率となっている。今後とも人件費関係経費の適正化に努めていく。</a:t>
          </a:r>
          <a:endParaRPr lang="ja-JP" altLang="ja-JP" sz="1300">
            <a:effectLst/>
            <a:latin typeface="BIZ UDP明朝 Medium" panose="02020500000000000000" pitchFamily="18" charset="-128"/>
            <a:ea typeface="BIZ UDP明朝 Medium" panose="02020500000000000000" pitchFamily="18"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165100</xdr:rowOff>
    </xdr:to>
    <xdr:cxnSp macro="">
      <xdr:nvCxnSpPr>
        <xdr:cNvPr id="61" name="直線コネクタ 60"/>
        <xdr:cNvCxnSpPr/>
      </xdr:nvCxnSpPr>
      <xdr:spPr>
        <a:xfrm flipV="1">
          <a:off x="4826000" y="56134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2" name="人件費最小値テキスト"/>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3" name="直線コネクタ 62"/>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12700</xdr:rowOff>
    </xdr:from>
    <xdr:to>
      <xdr:col>24</xdr:col>
      <xdr:colOff>25400</xdr:colOff>
      <xdr:row>35</xdr:row>
      <xdr:rowOff>107950</xdr:rowOff>
    </xdr:to>
    <xdr:cxnSp macro="">
      <xdr:nvCxnSpPr>
        <xdr:cNvPr id="66" name="直線コネクタ 65"/>
        <xdr:cNvCxnSpPr/>
      </xdr:nvCxnSpPr>
      <xdr:spPr>
        <a:xfrm>
          <a:off x="3987800" y="6013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10177</xdr:rowOff>
    </xdr:from>
    <xdr:ext cx="762000" cy="259045"/>
    <xdr:sp macro="" textlink="">
      <xdr:nvSpPr>
        <xdr:cNvPr id="67"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8" name="フローチャート: 判断 67"/>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12700</xdr:rowOff>
    </xdr:from>
    <xdr:to>
      <xdr:col>19</xdr:col>
      <xdr:colOff>187325</xdr:colOff>
      <xdr:row>35</xdr:row>
      <xdr:rowOff>50800</xdr:rowOff>
    </xdr:to>
    <xdr:cxnSp macro="">
      <xdr:nvCxnSpPr>
        <xdr:cNvPr id="69" name="直線コネクタ 68"/>
        <xdr:cNvCxnSpPr/>
      </xdr:nvCxnSpPr>
      <xdr:spPr>
        <a:xfrm flipV="1">
          <a:off x="3098800" y="601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50800</xdr:rowOff>
    </xdr:to>
    <xdr:cxnSp macro="">
      <xdr:nvCxnSpPr>
        <xdr:cNvPr id="72" name="直線コネクタ 71"/>
        <xdr:cNvCxnSpPr/>
      </xdr:nvCxnSpPr>
      <xdr:spPr>
        <a:xfrm>
          <a:off x="2209800" y="5956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0</xdr:rowOff>
    </xdr:from>
    <xdr:to>
      <xdr:col>15</xdr:col>
      <xdr:colOff>149225</xdr:colOff>
      <xdr:row>37</xdr:row>
      <xdr:rowOff>101600</xdr:rowOff>
    </xdr:to>
    <xdr:sp macro="" textlink="">
      <xdr:nvSpPr>
        <xdr:cNvPr id="73" name="フローチャート: 判断 72"/>
        <xdr:cNvSpPr/>
      </xdr:nvSpPr>
      <xdr:spPr>
        <a:xfrm>
          <a:off x="3048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86377</xdr:rowOff>
    </xdr:from>
    <xdr:ext cx="762000" cy="259045"/>
    <xdr:sp macro="" textlink="">
      <xdr:nvSpPr>
        <xdr:cNvPr id="74" name="テキスト ボックス 73"/>
        <xdr:cNvSpPr txBox="1"/>
      </xdr:nvSpPr>
      <xdr:spPr>
        <a:xfrm>
          <a:off x="2717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36</xdr:row>
      <xdr:rowOff>12700</xdr:rowOff>
    </xdr:to>
    <xdr:cxnSp macro="">
      <xdr:nvCxnSpPr>
        <xdr:cNvPr id="75" name="直線コネクタ 74"/>
        <xdr:cNvCxnSpPr/>
      </xdr:nvCxnSpPr>
      <xdr:spPr>
        <a:xfrm flipV="1">
          <a:off x="1320800" y="595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0</xdr:rowOff>
    </xdr:from>
    <xdr:to>
      <xdr:col>11</xdr:col>
      <xdr:colOff>60325</xdr:colOff>
      <xdr:row>37</xdr:row>
      <xdr:rowOff>101600</xdr:rowOff>
    </xdr:to>
    <xdr:sp macro="" textlink="">
      <xdr:nvSpPr>
        <xdr:cNvPr id="76" name="フローチャート: 判断 75"/>
        <xdr:cNvSpPr/>
      </xdr:nvSpPr>
      <xdr:spPr>
        <a:xfrm>
          <a:off x="2159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86377</xdr:rowOff>
    </xdr:from>
    <xdr:ext cx="762000" cy="259045"/>
    <xdr:sp macro="" textlink="">
      <xdr:nvSpPr>
        <xdr:cNvPr id="77" name="テキスト ボックス 76"/>
        <xdr:cNvSpPr txBox="1"/>
      </xdr:nvSpPr>
      <xdr:spPr>
        <a:xfrm>
          <a:off x="1828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38100</xdr:rowOff>
    </xdr:from>
    <xdr:to>
      <xdr:col>6</xdr:col>
      <xdr:colOff>171450</xdr:colOff>
      <xdr:row>37</xdr:row>
      <xdr:rowOff>139700</xdr:rowOff>
    </xdr:to>
    <xdr:sp macro="" textlink="">
      <xdr:nvSpPr>
        <xdr:cNvPr id="78" name="フローチャート: 判断 77"/>
        <xdr:cNvSpPr/>
      </xdr:nvSpPr>
      <xdr:spPr>
        <a:xfrm>
          <a:off x="1270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124477</xdr:rowOff>
    </xdr:from>
    <xdr:ext cx="762000" cy="259045"/>
    <xdr:sp macro="" textlink="">
      <xdr:nvSpPr>
        <xdr:cNvPr id="79" name="テキスト ボックス 78"/>
        <xdr:cNvSpPr txBox="1"/>
      </xdr:nvSpPr>
      <xdr:spPr>
        <a:xfrm>
          <a:off x="939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133350</xdr:rowOff>
    </xdr:from>
    <xdr:to>
      <xdr:col>20</xdr:col>
      <xdr:colOff>38100</xdr:colOff>
      <xdr:row>35</xdr:row>
      <xdr:rowOff>63500</xdr:rowOff>
    </xdr:to>
    <xdr:sp macro="" textlink="">
      <xdr:nvSpPr>
        <xdr:cNvPr id="87" name="楕円 86"/>
        <xdr:cNvSpPr/>
      </xdr:nvSpPr>
      <xdr:spPr>
        <a:xfrm>
          <a:off x="3937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88" name="テキスト ボックス 87"/>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0</xdr:rowOff>
    </xdr:from>
    <xdr:to>
      <xdr:col>15</xdr:col>
      <xdr:colOff>149225</xdr:colOff>
      <xdr:row>35</xdr:row>
      <xdr:rowOff>101600</xdr:rowOff>
    </xdr:to>
    <xdr:sp macro="" textlink="">
      <xdr:nvSpPr>
        <xdr:cNvPr id="89" name="楕円 88"/>
        <xdr:cNvSpPr/>
      </xdr:nvSpPr>
      <xdr:spPr>
        <a:xfrm>
          <a:off x="3048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90" name="テキスト ボックス 89"/>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　施設の老朽化に伴う維持管理費が増加傾向にあるとともに、民間委託の推進も増加の要因となっている。施設の長寿命化や統廃合を含めた公共施設の適正な管理に努め、維持管理費のさらなる削減に取り組む。</a:t>
          </a:r>
          <a:endParaRPr lang="ja-JP" altLang="ja-JP" sz="1300">
            <a:effectLst/>
            <a:latin typeface="BIZ UDP明朝 Medium" panose="02020500000000000000" pitchFamily="18" charset="-128"/>
            <a:ea typeface="BIZ UDP明朝 Medium" panose="02020500000000000000" pitchFamily="18"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21</xdr:row>
      <xdr:rowOff>86178</xdr:rowOff>
    </xdr:to>
    <xdr:cxnSp macro="">
      <xdr:nvCxnSpPr>
        <xdr:cNvPr id="124" name="直線コネクタ 123"/>
        <xdr:cNvCxnSpPr/>
      </xdr:nvCxnSpPr>
      <xdr:spPr>
        <a:xfrm flipV="1">
          <a:off x="16510000" y="23150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58255</xdr:rowOff>
    </xdr:from>
    <xdr:ext cx="762000" cy="259045"/>
    <xdr:sp macro="" textlink="">
      <xdr:nvSpPr>
        <xdr:cNvPr id="125" name="物件費最小値テキスト"/>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86178</xdr:rowOff>
    </xdr:from>
    <xdr:to>
      <xdr:col>82</xdr:col>
      <xdr:colOff>196850</xdr:colOff>
      <xdr:row>21</xdr:row>
      <xdr:rowOff>86178</xdr:rowOff>
    </xdr:to>
    <xdr:cxnSp macro="">
      <xdr:nvCxnSpPr>
        <xdr:cNvPr id="126" name="直線コネクタ 125"/>
        <xdr:cNvCxnSpPr/>
      </xdr:nvCxnSpPr>
      <xdr:spPr>
        <a:xfrm>
          <a:off x="16421100" y="36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18</xdr:row>
      <xdr:rowOff>110671</xdr:rowOff>
    </xdr:to>
    <xdr:cxnSp macro="">
      <xdr:nvCxnSpPr>
        <xdr:cNvPr id="129" name="直線コネクタ 128"/>
        <xdr:cNvCxnSpPr/>
      </xdr:nvCxnSpPr>
      <xdr:spPr>
        <a:xfrm>
          <a:off x="15671800" y="314778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51906</xdr:rowOff>
    </xdr:from>
    <xdr:ext cx="762000" cy="259045"/>
    <xdr:sp macro="" textlink="">
      <xdr:nvSpPr>
        <xdr:cNvPr id="130" name="物件費平均値テキスト"/>
        <xdr:cNvSpPr txBox="1"/>
      </xdr:nvSpPr>
      <xdr:spPr>
        <a:xfrm>
          <a:off x="16598900" y="2795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35379</xdr:rowOff>
    </xdr:from>
    <xdr:to>
      <xdr:col>82</xdr:col>
      <xdr:colOff>158750</xdr:colOff>
      <xdr:row>17</xdr:row>
      <xdr:rowOff>136979</xdr:rowOff>
    </xdr:to>
    <xdr:sp macro="" textlink="">
      <xdr:nvSpPr>
        <xdr:cNvPr id="131" name="フローチャート: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151493</xdr:rowOff>
    </xdr:from>
    <xdr:to>
      <xdr:col>78</xdr:col>
      <xdr:colOff>69850</xdr:colOff>
      <xdr:row>18</xdr:row>
      <xdr:rowOff>61686</xdr:rowOff>
    </xdr:to>
    <xdr:cxnSp macro="">
      <xdr:nvCxnSpPr>
        <xdr:cNvPr id="132" name="直線コネクタ 131"/>
        <xdr:cNvCxnSpPr/>
      </xdr:nvCxnSpPr>
      <xdr:spPr>
        <a:xfrm>
          <a:off x="14782800" y="30661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141514</xdr:rowOff>
    </xdr:from>
    <xdr:to>
      <xdr:col>78</xdr:col>
      <xdr:colOff>120650</xdr:colOff>
      <xdr:row>17</xdr:row>
      <xdr:rowOff>71664</xdr:rowOff>
    </xdr:to>
    <xdr:sp macro="" textlink="">
      <xdr:nvSpPr>
        <xdr:cNvPr id="133" name="フローチャート: 判断 132"/>
        <xdr:cNvSpPr/>
      </xdr:nvSpPr>
      <xdr:spPr>
        <a:xfrm>
          <a:off x="15621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81841</xdr:rowOff>
    </xdr:from>
    <xdr:ext cx="736600" cy="259045"/>
    <xdr:sp macro="" textlink="">
      <xdr:nvSpPr>
        <xdr:cNvPr id="134" name="テキスト ボックス 133"/>
        <xdr:cNvSpPr txBox="1"/>
      </xdr:nvSpPr>
      <xdr:spPr>
        <a:xfrm>
          <a:off x="15290800" y="2653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17</xdr:row>
      <xdr:rowOff>151493</xdr:rowOff>
    </xdr:to>
    <xdr:cxnSp macro="">
      <xdr:nvCxnSpPr>
        <xdr:cNvPr id="135" name="直線コネクタ 134"/>
        <xdr:cNvCxnSpPr/>
      </xdr:nvCxnSpPr>
      <xdr:spPr>
        <a:xfrm>
          <a:off x="13893800" y="3017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6" name="フローチャート: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20864</xdr:rowOff>
    </xdr:from>
    <xdr:to>
      <xdr:col>69</xdr:col>
      <xdr:colOff>92075</xdr:colOff>
      <xdr:row>17</xdr:row>
      <xdr:rowOff>102507</xdr:rowOff>
    </xdr:to>
    <xdr:cxnSp macro="">
      <xdr:nvCxnSpPr>
        <xdr:cNvPr id="138" name="直線コネクタ 137"/>
        <xdr:cNvCxnSpPr/>
      </xdr:nvCxnSpPr>
      <xdr:spPr>
        <a:xfrm>
          <a:off x="13004800" y="29355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84364</xdr:rowOff>
    </xdr:from>
    <xdr:to>
      <xdr:col>69</xdr:col>
      <xdr:colOff>142875</xdr:colOff>
      <xdr:row>16</xdr:row>
      <xdr:rowOff>14514</xdr:rowOff>
    </xdr:to>
    <xdr:sp macro="" textlink="">
      <xdr:nvSpPr>
        <xdr:cNvPr id="139" name="フローチャート: 判断 138"/>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24691</xdr:rowOff>
    </xdr:from>
    <xdr:ext cx="762000" cy="259045"/>
    <xdr:sp macro="" textlink="">
      <xdr:nvSpPr>
        <xdr:cNvPr id="140" name="テキスト ボックス 139"/>
        <xdr:cNvSpPr txBox="1"/>
      </xdr:nvSpPr>
      <xdr:spPr>
        <a:xfrm>
          <a:off x="13512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1" name="フローチャート: 判断 140"/>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24691</xdr:rowOff>
    </xdr:from>
    <xdr:ext cx="762000" cy="259045"/>
    <xdr:sp macro="" textlink="">
      <xdr:nvSpPr>
        <xdr:cNvPr id="142" name="テキスト ボックス 141"/>
        <xdr:cNvSpPr txBox="1"/>
      </xdr:nvSpPr>
      <xdr:spPr>
        <a:xfrm>
          <a:off x="12623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59871</xdr:rowOff>
    </xdr:from>
    <xdr:to>
      <xdr:col>82</xdr:col>
      <xdr:colOff>158750</xdr:colOff>
      <xdr:row>18</xdr:row>
      <xdr:rowOff>161471</xdr:rowOff>
    </xdr:to>
    <xdr:sp macro="" textlink="">
      <xdr:nvSpPr>
        <xdr:cNvPr id="148" name="楕円 147"/>
        <xdr:cNvSpPr/>
      </xdr:nvSpPr>
      <xdr:spPr>
        <a:xfrm>
          <a:off x="16459200" y="3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31948</xdr:rowOff>
    </xdr:from>
    <xdr:ext cx="762000" cy="259045"/>
    <xdr:sp macro="" textlink="">
      <xdr:nvSpPr>
        <xdr:cNvPr id="149" name="物件費該当値テキスト"/>
        <xdr:cNvSpPr txBox="1"/>
      </xdr:nvSpPr>
      <xdr:spPr>
        <a:xfrm>
          <a:off x="165989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0" name="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51" name="テキスト ボックス 150"/>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100693</xdr:rowOff>
    </xdr:from>
    <xdr:to>
      <xdr:col>74</xdr:col>
      <xdr:colOff>31750</xdr:colOff>
      <xdr:row>18</xdr:row>
      <xdr:rowOff>30843</xdr:rowOff>
    </xdr:to>
    <xdr:sp macro="" textlink="">
      <xdr:nvSpPr>
        <xdr:cNvPr id="152" name="楕円 151"/>
        <xdr:cNvSpPr/>
      </xdr:nvSpPr>
      <xdr:spPr>
        <a:xfrm>
          <a:off x="14732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15620</xdr:rowOff>
    </xdr:from>
    <xdr:ext cx="762000" cy="259045"/>
    <xdr:sp macro="" textlink="">
      <xdr:nvSpPr>
        <xdr:cNvPr id="153" name="テキスト ボックス 152"/>
        <xdr:cNvSpPr txBox="1"/>
      </xdr:nvSpPr>
      <xdr:spPr>
        <a:xfrm>
          <a:off x="144018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4" name="楕円 153"/>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5" name="テキスト ボックス 154"/>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141514</xdr:rowOff>
    </xdr:from>
    <xdr:to>
      <xdr:col>65</xdr:col>
      <xdr:colOff>53975</xdr:colOff>
      <xdr:row>17</xdr:row>
      <xdr:rowOff>71664</xdr:rowOff>
    </xdr:to>
    <xdr:sp macro="" textlink="">
      <xdr:nvSpPr>
        <xdr:cNvPr id="156" name="楕円 155"/>
        <xdr:cNvSpPr/>
      </xdr:nvSpPr>
      <xdr:spPr>
        <a:xfrm>
          <a:off x="12954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56441</xdr:rowOff>
    </xdr:from>
    <xdr:ext cx="762000" cy="259045"/>
    <xdr:sp macro="" textlink="">
      <xdr:nvSpPr>
        <xdr:cNvPr id="157" name="テキスト ボックス 156"/>
        <xdr:cNvSpPr txBox="1"/>
      </xdr:nvSpPr>
      <xdr:spPr>
        <a:xfrm>
          <a:off x="12623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　</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類似団体の中でも比率が大きくなっているが、</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認定こども園給付費やこども医療費助成、障がい福祉サービス費</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など、ほぼ</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例年並みである</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義務的経費ではあるが、今後の財政負担に留意しながら事業の執行に努める。</a:t>
          </a:r>
          <a:endParaRPr lang="ja-JP" altLang="ja-JP" sz="1300">
            <a:effectLst/>
            <a:latin typeface="BIZ UDP明朝 Medium" panose="02020500000000000000" pitchFamily="18" charset="-128"/>
            <a:ea typeface="BIZ UDP明朝 Medium" panose="02020500000000000000" pitchFamily="18"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104140</xdr:rowOff>
    </xdr:from>
    <xdr:to>
      <xdr:col>24</xdr:col>
      <xdr:colOff>25400</xdr:colOff>
      <xdr:row>61</xdr:row>
      <xdr:rowOff>161290</xdr:rowOff>
    </xdr:to>
    <xdr:cxnSp macro="">
      <xdr:nvCxnSpPr>
        <xdr:cNvPr id="183" name="直線コネクタ 182"/>
        <xdr:cNvCxnSpPr/>
      </xdr:nvCxnSpPr>
      <xdr:spPr>
        <a:xfrm flipV="1">
          <a:off x="4826000" y="93624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4"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5" name="直線コネクタ 184"/>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19067</xdr:rowOff>
    </xdr:from>
    <xdr:ext cx="762000" cy="259045"/>
    <xdr:sp macro="" textlink="">
      <xdr:nvSpPr>
        <xdr:cNvPr id="186" name="扶助費最大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104140</xdr:rowOff>
    </xdr:from>
    <xdr:to>
      <xdr:col>24</xdr:col>
      <xdr:colOff>114300</xdr:colOff>
      <xdr:row>54</xdr:row>
      <xdr:rowOff>104140</xdr:rowOff>
    </xdr:to>
    <xdr:cxnSp macro="">
      <xdr:nvCxnSpPr>
        <xdr:cNvPr id="187" name="直線コネクタ 186"/>
        <xdr:cNvCxnSpPr/>
      </xdr:nvCxnSpPr>
      <xdr:spPr>
        <a:xfrm>
          <a:off x="4737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58420</xdr:rowOff>
    </xdr:from>
    <xdr:to>
      <xdr:col>24</xdr:col>
      <xdr:colOff>25400</xdr:colOff>
      <xdr:row>60</xdr:row>
      <xdr:rowOff>81280</xdr:rowOff>
    </xdr:to>
    <xdr:cxnSp macro="">
      <xdr:nvCxnSpPr>
        <xdr:cNvPr id="188" name="直線コネクタ 187"/>
        <xdr:cNvCxnSpPr/>
      </xdr:nvCxnSpPr>
      <xdr:spPr>
        <a:xfrm flipV="1">
          <a:off x="3987800" y="10345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9"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0" name="フローチャート: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81280</xdr:rowOff>
    </xdr:from>
    <xdr:to>
      <xdr:col>19</xdr:col>
      <xdr:colOff>187325</xdr:colOff>
      <xdr:row>61</xdr:row>
      <xdr:rowOff>92710</xdr:rowOff>
    </xdr:to>
    <xdr:cxnSp macro="">
      <xdr:nvCxnSpPr>
        <xdr:cNvPr id="191" name="直線コネクタ 190"/>
        <xdr:cNvCxnSpPr/>
      </xdr:nvCxnSpPr>
      <xdr:spPr>
        <a:xfrm flipV="1">
          <a:off x="3098800" y="103682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2" name="フローチャート: 判断 191"/>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3" name="テキスト ボックス 192"/>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61</xdr:row>
      <xdr:rowOff>92710</xdr:rowOff>
    </xdr:to>
    <xdr:cxnSp macro="">
      <xdr:nvCxnSpPr>
        <xdr:cNvPr id="194" name="直線コネクタ 193"/>
        <xdr:cNvCxnSpPr/>
      </xdr:nvCxnSpPr>
      <xdr:spPr>
        <a:xfrm>
          <a:off x="2209800" y="1007110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41910</xdr:rowOff>
    </xdr:from>
    <xdr:to>
      <xdr:col>15</xdr:col>
      <xdr:colOff>149225</xdr:colOff>
      <xdr:row>57</xdr:row>
      <xdr:rowOff>143510</xdr:rowOff>
    </xdr:to>
    <xdr:sp macro="" textlink="">
      <xdr:nvSpPr>
        <xdr:cNvPr id="195" name="フローチャート: 判断 194"/>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153687</xdr:rowOff>
    </xdr:from>
    <xdr:ext cx="762000" cy="259045"/>
    <xdr:sp macro="" textlink="">
      <xdr:nvSpPr>
        <xdr:cNvPr id="196" name="テキスト ボックス 195"/>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161290</xdr:rowOff>
    </xdr:from>
    <xdr:to>
      <xdr:col>11</xdr:col>
      <xdr:colOff>9525</xdr:colOff>
      <xdr:row>58</xdr:row>
      <xdr:rowOff>127000</xdr:rowOff>
    </xdr:to>
    <xdr:cxnSp macro="">
      <xdr:nvCxnSpPr>
        <xdr:cNvPr id="197" name="直線コネクタ 196"/>
        <xdr:cNvCxnSpPr/>
      </xdr:nvCxnSpPr>
      <xdr:spPr>
        <a:xfrm>
          <a:off x="1320800" y="9933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8" name="フローチャート: 判断 197"/>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199" name="テキスト ボックス 198"/>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0" name="フローチャート: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01" name="テキスト ボックス 200"/>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xdr:rowOff>
    </xdr:from>
    <xdr:to>
      <xdr:col>24</xdr:col>
      <xdr:colOff>76200</xdr:colOff>
      <xdr:row>60</xdr:row>
      <xdr:rowOff>109220</xdr:rowOff>
    </xdr:to>
    <xdr:sp macro="" textlink="">
      <xdr:nvSpPr>
        <xdr:cNvPr id="207" name="楕円 206"/>
        <xdr:cNvSpPr/>
      </xdr:nvSpPr>
      <xdr:spPr>
        <a:xfrm>
          <a:off x="4775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151147</xdr:rowOff>
    </xdr:from>
    <xdr:ext cx="762000" cy="259045"/>
    <xdr:sp macro="" textlink="">
      <xdr:nvSpPr>
        <xdr:cNvPr id="208" name="扶助費該当値テキスト"/>
        <xdr:cNvSpPr txBox="1"/>
      </xdr:nvSpPr>
      <xdr:spPr>
        <a:xfrm>
          <a:off x="49149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30480</xdr:rowOff>
    </xdr:from>
    <xdr:to>
      <xdr:col>20</xdr:col>
      <xdr:colOff>38100</xdr:colOff>
      <xdr:row>60</xdr:row>
      <xdr:rowOff>132080</xdr:rowOff>
    </xdr:to>
    <xdr:sp macro="" textlink="">
      <xdr:nvSpPr>
        <xdr:cNvPr id="209" name="楕円 208"/>
        <xdr:cNvSpPr/>
      </xdr:nvSpPr>
      <xdr:spPr>
        <a:xfrm>
          <a:off x="3937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116857</xdr:rowOff>
    </xdr:from>
    <xdr:ext cx="736600" cy="259045"/>
    <xdr:sp macro="" textlink="">
      <xdr:nvSpPr>
        <xdr:cNvPr id="210" name="テキスト ボックス 209"/>
        <xdr:cNvSpPr txBox="1"/>
      </xdr:nvSpPr>
      <xdr:spPr>
        <a:xfrm>
          <a:off x="3606800" y="1040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41910</xdr:rowOff>
    </xdr:from>
    <xdr:to>
      <xdr:col>15</xdr:col>
      <xdr:colOff>149225</xdr:colOff>
      <xdr:row>61</xdr:row>
      <xdr:rowOff>143510</xdr:rowOff>
    </xdr:to>
    <xdr:sp macro="" textlink="">
      <xdr:nvSpPr>
        <xdr:cNvPr id="211" name="楕円 210"/>
        <xdr:cNvSpPr/>
      </xdr:nvSpPr>
      <xdr:spPr>
        <a:xfrm>
          <a:off x="3048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128287</xdr:rowOff>
    </xdr:from>
    <xdr:ext cx="762000" cy="259045"/>
    <xdr:sp macro="" textlink="">
      <xdr:nvSpPr>
        <xdr:cNvPr id="212" name="テキスト ボックス 211"/>
        <xdr:cNvSpPr txBox="1"/>
      </xdr:nvSpPr>
      <xdr:spPr>
        <a:xfrm>
          <a:off x="2717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15" name="楕円 214"/>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216" name="テキスト ボックス 215"/>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　その他の比率は、他会計への繰出金が大きなウエイトを占めており、類似団体の中でも高い水準にある。各会計の経費削減と、経営適正化を進め、税収を主な財源とする普通会計の負担軽減に努める。</a:t>
          </a:r>
          <a:endParaRPr lang="ja-JP" altLang="ja-JP" sz="1300">
            <a:effectLst/>
            <a:latin typeface="BIZ UDP明朝 Medium" panose="02020500000000000000" pitchFamily="18" charset="-128"/>
            <a:ea typeface="BIZ UDP明朝 Medium" panose="02020500000000000000" pitchFamily="18"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53522</xdr:rowOff>
    </xdr:to>
    <xdr:cxnSp macro="">
      <xdr:nvCxnSpPr>
        <xdr:cNvPr id="246" name="直線コネクタ 245"/>
        <xdr:cNvCxnSpPr/>
      </xdr:nvCxnSpPr>
      <xdr:spPr>
        <a:xfrm flipV="1">
          <a:off x="16510000" y="90260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25599</xdr:rowOff>
    </xdr:from>
    <xdr:ext cx="762000" cy="259045"/>
    <xdr:sp macro="" textlink="">
      <xdr:nvSpPr>
        <xdr:cNvPr id="247" name="その他最小値テキスト"/>
        <xdr:cNvSpPr txBox="1"/>
      </xdr:nvSpPr>
      <xdr:spPr>
        <a:xfrm>
          <a:off x="16598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53522</xdr:rowOff>
    </xdr:from>
    <xdr:to>
      <xdr:col>82</xdr:col>
      <xdr:colOff>196850</xdr:colOff>
      <xdr:row>61</xdr:row>
      <xdr:rowOff>53522</xdr:rowOff>
    </xdr:to>
    <xdr:cxnSp macro="">
      <xdr:nvCxnSpPr>
        <xdr:cNvPr id="248" name="直線コネクタ 247"/>
        <xdr:cNvCxnSpPr/>
      </xdr:nvCxnSpPr>
      <xdr:spPr>
        <a:xfrm>
          <a:off x="16421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49"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0" name="直線コネクタ 249"/>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167822</xdr:rowOff>
    </xdr:from>
    <xdr:to>
      <xdr:col>82</xdr:col>
      <xdr:colOff>107950</xdr:colOff>
      <xdr:row>60</xdr:row>
      <xdr:rowOff>29028</xdr:rowOff>
    </xdr:to>
    <xdr:cxnSp macro="">
      <xdr:nvCxnSpPr>
        <xdr:cNvPr id="251" name="直線コネクタ 250"/>
        <xdr:cNvCxnSpPr/>
      </xdr:nvCxnSpPr>
      <xdr:spPr>
        <a:xfrm>
          <a:off x="15671800" y="10283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27412</xdr:rowOff>
    </xdr:from>
    <xdr:ext cx="762000" cy="259045"/>
    <xdr:sp macro="" textlink="">
      <xdr:nvSpPr>
        <xdr:cNvPr id="252" name="その他平均値テキスト"/>
        <xdr:cNvSpPr txBox="1"/>
      </xdr:nvSpPr>
      <xdr:spPr>
        <a:xfrm>
          <a:off x="16598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53" name="フローチャート: 判断 252"/>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102507</xdr:rowOff>
    </xdr:from>
    <xdr:to>
      <xdr:col>78</xdr:col>
      <xdr:colOff>69850</xdr:colOff>
      <xdr:row>59</xdr:row>
      <xdr:rowOff>167822</xdr:rowOff>
    </xdr:to>
    <xdr:cxnSp macro="">
      <xdr:nvCxnSpPr>
        <xdr:cNvPr id="254" name="直線コネクタ 253"/>
        <xdr:cNvCxnSpPr/>
      </xdr:nvCxnSpPr>
      <xdr:spPr>
        <a:xfrm>
          <a:off x="14782800" y="102180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55" name="フローチャート: 判断 254"/>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56" name="テキスト ボックス 255"/>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143328</xdr:rowOff>
    </xdr:from>
    <xdr:to>
      <xdr:col>73</xdr:col>
      <xdr:colOff>180975</xdr:colOff>
      <xdr:row>59</xdr:row>
      <xdr:rowOff>102507</xdr:rowOff>
    </xdr:to>
    <xdr:cxnSp macro="">
      <xdr:nvCxnSpPr>
        <xdr:cNvPr id="257" name="直線コネクタ 256"/>
        <xdr:cNvCxnSpPr/>
      </xdr:nvCxnSpPr>
      <xdr:spPr>
        <a:xfrm>
          <a:off x="13893800" y="100874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166007</xdr:rowOff>
    </xdr:from>
    <xdr:to>
      <xdr:col>74</xdr:col>
      <xdr:colOff>31750</xdr:colOff>
      <xdr:row>58</xdr:row>
      <xdr:rowOff>96157</xdr:rowOff>
    </xdr:to>
    <xdr:sp macro="" textlink="">
      <xdr:nvSpPr>
        <xdr:cNvPr id="258" name="フローチャート: 判断 257"/>
        <xdr:cNvSpPr/>
      </xdr:nvSpPr>
      <xdr:spPr>
        <a:xfrm>
          <a:off x="14732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106334</xdr:rowOff>
    </xdr:from>
    <xdr:ext cx="762000" cy="259045"/>
    <xdr:sp macro="" textlink="">
      <xdr:nvSpPr>
        <xdr:cNvPr id="259" name="テキスト ボックス 258"/>
        <xdr:cNvSpPr txBox="1"/>
      </xdr:nvSpPr>
      <xdr:spPr>
        <a:xfrm>
          <a:off x="14401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143328</xdr:rowOff>
    </xdr:from>
    <xdr:to>
      <xdr:col>69</xdr:col>
      <xdr:colOff>92075</xdr:colOff>
      <xdr:row>58</xdr:row>
      <xdr:rowOff>159657</xdr:rowOff>
    </xdr:to>
    <xdr:cxnSp macro="">
      <xdr:nvCxnSpPr>
        <xdr:cNvPr id="260" name="直線コネクタ 259"/>
        <xdr:cNvCxnSpPr/>
      </xdr:nvCxnSpPr>
      <xdr:spPr>
        <a:xfrm flipV="1">
          <a:off x="13004800" y="100874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108857</xdr:rowOff>
    </xdr:from>
    <xdr:to>
      <xdr:col>69</xdr:col>
      <xdr:colOff>142875</xdr:colOff>
      <xdr:row>57</xdr:row>
      <xdr:rowOff>39007</xdr:rowOff>
    </xdr:to>
    <xdr:sp macro="" textlink="">
      <xdr:nvSpPr>
        <xdr:cNvPr id="261" name="フローチャート: 判断 260"/>
        <xdr:cNvSpPr/>
      </xdr:nvSpPr>
      <xdr:spPr>
        <a:xfrm>
          <a:off x="13843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49184</xdr:rowOff>
    </xdr:from>
    <xdr:ext cx="762000" cy="259045"/>
    <xdr:sp macro="" textlink="">
      <xdr:nvSpPr>
        <xdr:cNvPr id="262" name="テキスト ボックス 261"/>
        <xdr:cNvSpPr txBox="1"/>
      </xdr:nvSpPr>
      <xdr:spPr>
        <a:xfrm>
          <a:off x="13512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2722</xdr:rowOff>
    </xdr:from>
    <xdr:to>
      <xdr:col>65</xdr:col>
      <xdr:colOff>53975</xdr:colOff>
      <xdr:row>57</xdr:row>
      <xdr:rowOff>104322</xdr:rowOff>
    </xdr:to>
    <xdr:sp macro="" textlink="">
      <xdr:nvSpPr>
        <xdr:cNvPr id="263" name="フローチャート: 判断 262"/>
        <xdr:cNvSpPr/>
      </xdr:nvSpPr>
      <xdr:spPr>
        <a:xfrm>
          <a:off x="12954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114499</xdr:rowOff>
    </xdr:from>
    <xdr:ext cx="762000" cy="259045"/>
    <xdr:sp macro="" textlink="">
      <xdr:nvSpPr>
        <xdr:cNvPr id="264" name="テキスト ボックス 263"/>
        <xdr:cNvSpPr txBox="1"/>
      </xdr:nvSpPr>
      <xdr:spPr>
        <a:xfrm>
          <a:off x="12623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149678</xdr:rowOff>
    </xdr:from>
    <xdr:to>
      <xdr:col>82</xdr:col>
      <xdr:colOff>158750</xdr:colOff>
      <xdr:row>60</xdr:row>
      <xdr:rowOff>79828</xdr:rowOff>
    </xdr:to>
    <xdr:sp macro="" textlink="">
      <xdr:nvSpPr>
        <xdr:cNvPr id="270" name="楕円 269"/>
        <xdr:cNvSpPr/>
      </xdr:nvSpPr>
      <xdr:spPr>
        <a:xfrm>
          <a:off x="16459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121755</xdr:rowOff>
    </xdr:from>
    <xdr:ext cx="762000" cy="259045"/>
    <xdr:sp macro="" textlink="">
      <xdr:nvSpPr>
        <xdr:cNvPr id="271" name="その他該当値テキスト"/>
        <xdr:cNvSpPr txBox="1"/>
      </xdr:nvSpPr>
      <xdr:spPr>
        <a:xfrm>
          <a:off x="165989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117022</xdr:rowOff>
    </xdr:from>
    <xdr:to>
      <xdr:col>78</xdr:col>
      <xdr:colOff>120650</xdr:colOff>
      <xdr:row>60</xdr:row>
      <xdr:rowOff>47172</xdr:rowOff>
    </xdr:to>
    <xdr:sp macro="" textlink="">
      <xdr:nvSpPr>
        <xdr:cNvPr id="272" name="楕円 271"/>
        <xdr:cNvSpPr/>
      </xdr:nvSpPr>
      <xdr:spPr>
        <a:xfrm>
          <a:off x="15621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73" name="テキスト ボックス 272"/>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51707</xdr:rowOff>
    </xdr:from>
    <xdr:to>
      <xdr:col>74</xdr:col>
      <xdr:colOff>31750</xdr:colOff>
      <xdr:row>59</xdr:row>
      <xdr:rowOff>153307</xdr:rowOff>
    </xdr:to>
    <xdr:sp macro="" textlink="">
      <xdr:nvSpPr>
        <xdr:cNvPr id="274" name="楕円 273"/>
        <xdr:cNvSpPr/>
      </xdr:nvSpPr>
      <xdr:spPr>
        <a:xfrm>
          <a:off x="14732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138084</xdr:rowOff>
    </xdr:from>
    <xdr:ext cx="762000" cy="259045"/>
    <xdr:sp macro="" textlink="">
      <xdr:nvSpPr>
        <xdr:cNvPr id="275" name="テキスト ボックス 274"/>
        <xdr:cNvSpPr txBox="1"/>
      </xdr:nvSpPr>
      <xdr:spPr>
        <a:xfrm>
          <a:off x="14401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92528</xdr:rowOff>
    </xdr:from>
    <xdr:to>
      <xdr:col>69</xdr:col>
      <xdr:colOff>142875</xdr:colOff>
      <xdr:row>59</xdr:row>
      <xdr:rowOff>22678</xdr:rowOff>
    </xdr:to>
    <xdr:sp macro="" textlink="">
      <xdr:nvSpPr>
        <xdr:cNvPr id="276" name="楕円 275"/>
        <xdr:cNvSpPr/>
      </xdr:nvSpPr>
      <xdr:spPr>
        <a:xfrm>
          <a:off x="13843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7455</xdr:rowOff>
    </xdr:from>
    <xdr:ext cx="762000" cy="259045"/>
    <xdr:sp macro="" textlink="">
      <xdr:nvSpPr>
        <xdr:cNvPr id="277" name="テキスト ボックス 276"/>
        <xdr:cNvSpPr txBox="1"/>
      </xdr:nvSpPr>
      <xdr:spPr>
        <a:xfrm>
          <a:off x="13512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78" name="楕円 277"/>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79" name="テキスト ボックス 278"/>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　補助費の比率については、類似団体内平均より低い水準となっている。各種団体への補助については、事業の目的、効果を総合的に判断し、</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必要性を見極め</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縮減に努める。</a:t>
          </a:r>
          <a:endParaRPr lang="ja-JP" altLang="ja-JP" sz="1300">
            <a:effectLst/>
            <a:latin typeface="BIZ UDP明朝 Medium" panose="02020500000000000000" pitchFamily="18" charset="-128"/>
            <a:ea typeface="BIZ UDP明朝 Medium" panose="02020500000000000000" pitchFamily="18"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19050</xdr:rowOff>
    </xdr:from>
    <xdr:to>
      <xdr:col>82</xdr:col>
      <xdr:colOff>107950</xdr:colOff>
      <xdr:row>40</xdr:row>
      <xdr:rowOff>165100</xdr:rowOff>
    </xdr:to>
    <xdr:cxnSp macro="">
      <xdr:nvCxnSpPr>
        <xdr:cNvPr id="307" name="直線コネクタ 306"/>
        <xdr:cNvCxnSpPr/>
      </xdr:nvCxnSpPr>
      <xdr:spPr>
        <a:xfrm flipV="1">
          <a:off x="16510000" y="56769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105427</xdr:rowOff>
    </xdr:from>
    <xdr:ext cx="762000" cy="259045"/>
    <xdr:sp macro="" textlink="">
      <xdr:nvSpPr>
        <xdr:cNvPr id="310" name="補助費等最大値テキスト"/>
        <xdr:cNvSpPr txBox="1"/>
      </xdr:nvSpPr>
      <xdr:spPr>
        <a:xfrm>
          <a:off x="16598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19050</xdr:rowOff>
    </xdr:from>
    <xdr:to>
      <xdr:col>82</xdr:col>
      <xdr:colOff>196850</xdr:colOff>
      <xdr:row>33</xdr:row>
      <xdr:rowOff>19050</xdr:rowOff>
    </xdr:to>
    <xdr:cxnSp macro="">
      <xdr:nvCxnSpPr>
        <xdr:cNvPr id="311" name="直線コネクタ 310"/>
        <xdr:cNvCxnSpPr/>
      </xdr:nvCxnSpPr>
      <xdr:spPr>
        <a:xfrm>
          <a:off x="16421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25400</xdr:rowOff>
    </xdr:from>
    <xdr:to>
      <xdr:col>82</xdr:col>
      <xdr:colOff>107950</xdr:colOff>
      <xdr:row>36</xdr:row>
      <xdr:rowOff>88900</xdr:rowOff>
    </xdr:to>
    <xdr:cxnSp macro="">
      <xdr:nvCxnSpPr>
        <xdr:cNvPr id="312" name="直線コネクタ 311"/>
        <xdr:cNvCxnSpPr/>
      </xdr:nvCxnSpPr>
      <xdr:spPr>
        <a:xfrm flipV="1">
          <a:off x="15671800" y="6197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3"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4" name="フローチャート: 判断 313"/>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88900</xdr:rowOff>
    </xdr:to>
    <xdr:cxnSp macro="">
      <xdr:nvCxnSpPr>
        <xdr:cNvPr id="315" name="直線コネクタ 314"/>
        <xdr:cNvCxnSpPr/>
      </xdr:nvCxnSpPr>
      <xdr:spPr>
        <a:xfrm>
          <a:off x="14782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16" name="フローチャート: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114300</xdr:rowOff>
    </xdr:to>
    <xdr:cxnSp macro="">
      <xdr:nvCxnSpPr>
        <xdr:cNvPr id="318" name="直線コネクタ 317"/>
        <xdr:cNvCxnSpPr/>
      </xdr:nvCxnSpPr>
      <xdr:spPr>
        <a:xfrm flipV="1">
          <a:off x="13893800" y="6184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31750</xdr:rowOff>
    </xdr:from>
    <xdr:to>
      <xdr:col>74</xdr:col>
      <xdr:colOff>31750</xdr:colOff>
      <xdr:row>37</xdr:row>
      <xdr:rowOff>133350</xdr:rowOff>
    </xdr:to>
    <xdr:sp macro="" textlink="">
      <xdr:nvSpPr>
        <xdr:cNvPr id="319" name="フローチャート: 判断 318"/>
        <xdr:cNvSpPr/>
      </xdr:nvSpPr>
      <xdr:spPr>
        <a:xfrm>
          <a:off x="14732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118127</xdr:rowOff>
    </xdr:from>
    <xdr:ext cx="762000" cy="259045"/>
    <xdr:sp macro="" textlink="">
      <xdr:nvSpPr>
        <xdr:cNvPr id="320" name="テキスト ボックス 319"/>
        <xdr:cNvSpPr txBox="1"/>
      </xdr:nvSpPr>
      <xdr:spPr>
        <a:xfrm>
          <a:off x="1440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114300</xdr:rowOff>
    </xdr:from>
    <xdr:to>
      <xdr:col>69</xdr:col>
      <xdr:colOff>92075</xdr:colOff>
      <xdr:row>37</xdr:row>
      <xdr:rowOff>31750</xdr:rowOff>
    </xdr:to>
    <xdr:cxnSp macro="">
      <xdr:nvCxnSpPr>
        <xdr:cNvPr id="321" name="直線コネクタ 320"/>
        <xdr:cNvCxnSpPr/>
      </xdr:nvCxnSpPr>
      <xdr:spPr>
        <a:xfrm flipV="1">
          <a:off x="13004800" y="6286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6350</xdr:rowOff>
    </xdr:from>
    <xdr:to>
      <xdr:col>69</xdr:col>
      <xdr:colOff>142875</xdr:colOff>
      <xdr:row>37</xdr:row>
      <xdr:rowOff>107950</xdr:rowOff>
    </xdr:to>
    <xdr:sp macro="" textlink="">
      <xdr:nvSpPr>
        <xdr:cNvPr id="322" name="フローチャート: 判断 321"/>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92727</xdr:rowOff>
    </xdr:from>
    <xdr:ext cx="762000" cy="259045"/>
    <xdr:sp macro="" textlink="">
      <xdr:nvSpPr>
        <xdr:cNvPr id="323" name="テキスト ボックス 322"/>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165100</xdr:rowOff>
    </xdr:from>
    <xdr:to>
      <xdr:col>65</xdr:col>
      <xdr:colOff>53975</xdr:colOff>
      <xdr:row>37</xdr:row>
      <xdr:rowOff>95250</xdr:rowOff>
    </xdr:to>
    <xdr:sp macro="" textlink="">
      <xdr:nvSpPr>
        <xdr:cNvPr id="324" name="フローチャート: 判断 323"/>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80027</xdr:rowOff>
    </xdr:from>
    <xdr:ext cx="762000" cy="259045"/>
    <xdr:sp macro="" textlink="">
      <xdr:nvSpPr>
        <xdr:cNvPr id="325" name="テキスト ボックス 324"/>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146050</xdr:rowOff>
    </xdr:from>
    <xdr:to>
      <xdr:col>82</xdr:col>
      <xdr:colOff>158750</xdr:colOff>
      <xdr:row>36</xdr:row>
      <xdr:rowOff>76200</xdr:rowOff>
    </xdr:to>
    <xdr:sp macro="" textlink="">
      <xdr:nvSpPr>
        <xdr:cNvPr id="331" name="楕円 330"/>
        <xdr:cNvSpPr/>
      </xdr:nvSpPr>
      <xdr:spPr>
        <a:xfrm>
          <a:off x="164592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162577</xdr:rowOff>
    </xdr:from>
    <xdr:ext cx="762000" cy="259045"/>
    <xdr:sp macro="" textlink="">
      <xdr:nvSpPr>
        <xdr:cNvPr id="332" name="補助費等該当値テキスト"/>
        <xdr:cNvSpPr txBox="1"/>
      </xdr:nvSpPr>
      <xdr:spPr>
        <a:xfrm>
          <a:off x="16598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3" name="楕円 332"/>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34" name="テキスト ボックス 333"/>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5" name="楕円 334"/>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6" name="テキスト ボックス 33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63500</xdr:rowOff>
    </xdr:from>
    <xdr:to>
      <xdr:col>69</xdr:col>
      <xdr:colOff>142875</xdr:colOff>
      <xdr:row>36</xdr:row>
      <xdr:rowOff>165100</xdr:rowOff>
    </xdr:to>
    <xdr:sp macro="" textlink="">
      <xdr:nvSpPr>
        <xdr:cNvPr id="337" name="楕円 336"/>
        <xdr:cNvSpPr/>
      </xdr:nvSpPr>
      <xdr:spPr>
        <a:xfrm>
          <a:off x="13843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3827</xdr:rowOff>
    </xdr:from>
    <xdr:ext cx="762000" cy="259045"/>
    <xdr:sp macro="" textlink="">
      <xdr:nvSpPr>
        <xdr:cNvPr id="338" name="テキスト ボックス 337"/>
        <xdr:cNvSpPr txBox="1"/>
      </xdr:nvSpPr>
      <xdr:spPr>
        <a:xfrm>
          <a:off x="13512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39" name="楕円 338"/>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92727</xdr:rowOff>
    </xdr:from>
    <xdr:ext cx="762000" cy="259045"/>
    <xdr:sp macro="" textlink="">
      <xdr:nvSpPr>
        <xdr:cNvPr id="340" name="テキスト ボックス 339"/>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　市債発行額の抑制に努めてきたことから、類似団体内平均値より低い水準に位置している。今後、庁舎建設事業</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の進捗により</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、市債の増加が予想されるため、各事業の必要性、優先性を十分検討し、事業の適正な執行に努める。</a:t>
          </a:r>
          <a:endParaRPr lang="ja-JP" altLang="ja-JP" sz="1300">
            <a:effectLst/>
            <a:latin typeface="BIZ UDP明朝 Medium" panose="02020500000000000000" pitchFamily="18" charset="-128"/>
            <a:ea typeface="BIZ UDP明朝 Medium" panose="02020500000000000000" pitchFamily="18"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48079</xdr:rowOff>
    </xdr:to>
    <xdr:cxnSp macro="">
      <xdr:nvCxnSpPr>
        <xdr:cNvPr id="370" name="直線コネクタ 369"/>
        <xdr:cNvCxnSpPr/>
      </xdr:nvCxnSpPr>
      <xdr:spPr>
        <a:xfrm flipV="1">
          <a:off x="4826000" y="12651015"/>
          <a:ext cx="0" cy="12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20156</xdr:rowOff>
    </xdr:from>
    <xdr:ext cx="762000" cy="259045"/>
    <xdr:sp macro="" textlink="">
      <xdr:nvSpPr>
        <xdr:cNvPr id="371" name="公債費最小値テキスト"/>
        <xdr:cNvSpPr txBox="1"/>
      </xdr:nvSpPr>
      <xdr:spPr>
        <a:xfrm>
          <a:off x="4914900" y="139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48079</xdr:rowOff>
    </xdr:from>
    <xdr:to>
      <xdr:col>24</xdr:col>
      <xdr:colOff>114300</xdr:colOff>
      <xdr:row>81</xdr:row>
      <xdr:rowOff>48079</xdr:rowOff>
    </xdr:to>
    <xdr:cxnSp macro="">
      <xdr:nvCxnSpPr>
        <xdr:cNvPr id="372" name="直線コネクタ 371"/>
        <xdr:cNvCxnSpPr/>
      </xdr:nvCxnSpPr>
      <xdr:spPr>
        <a:xfrm>
          <a:off x="4737100" y="139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26307</xdr:rowOff>
    </xdr:from>
    <xdr:to>
      <xdr:col>24</xdr:col>
      <xdr:colOff>25400</xdr:colOff>
      <xdr:row>77</xdr:row>
      <xdr:rowOff>58964</xdr:rowOff>
    </xdr:to>
    <xdr:cxnSp macro="">
      <xdr:nvCxnSpPr>
        <xdr:cNvPr id="375" name="直線コネクタ 374"/>
        <xdr:cNvCxnSpPr/>
      </xdr:nvCxnSpPr>
      <xdr:spPr>
        <a:xfrm flipV="1">
          <a:off x="3987800" y="132279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154413</xdr:rowOff>
    </xdr:from>
    <xdr:ext cx="762000" cy="259045"/>
    <xdr:sp macro="" textlink="">
      <xdr:nvSpPr>
        <xdr:cNvPr id="376" name="公債費平均値テキスト"/>
        <xdr:cNvSpPr txBox="1"/>
      </xdr:nvSpPr>
      <xdr:spPr>
        <a:xfrm>
          <a:off x="4914900" y="13356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10886</xdr:rowOff>
    </xdr:from>
    <xdr:to>
      <xdr:col>24</xdr:col>
      <xdr:colOff>76200</xdr:colOff>
      <xdr:row>78</xdr:row>
      <xdr:rowOff>112486</xdr:rowOff>
    </xdr:to>
    <xdr:sp macro="" textlink="">
      <xdr:nvSpPr>
        <xdr:cNvPr id="377" name="フローチャート: 判断 376"/>
        <xdr:cNvSpPr/>
      </xdr:nvSpPr>
      <xdr:spPr>
        <a:xfrm>
          <a:off x="47752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58964</xdr:rowOff>
    </xdr:from>
    <xdr:to>
      <xdr:col>19</xdr:col>
      <xdr:colOff>187325</xdr:colOff>
      <xdr:row>77</xdr:row>
      <xdr:rowOff>91621</xdr:rowOff>
    </xdr:to>
    <xdr:cxnSp macro="">
      <xdr:nvCxnSpPr>
        <xdr:cNvPr id="378" name="直線コネクタ 377"/>
        <xdr:cNvCxnSpPr/>
      </xdr:nvCxnSpPr>
      <xdr:spPr>
        <a:xfrm flipV="1">
          <a:off x="3098800" y="13260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32657</xdr:rowOff>
    </xdr:from>
    <xdr:to>
      <xdr:col>20</xdr:col>
      <xdr:colOff>38100</xdr:colOff>
      <xdr:row>78</xdr:row>
      <xdr:rowOff>134257</xdr:rowOff>
    </xdr:to>
    <xdr:sp macro="" textlink="">
      <xdr:nvSpPr>
        <xdr:cNvPr id="379" name="フローチャート: 判断 378"/>
        <xdr:cNvSpPr/>
      </xdr:nvSpPr>
      <xdr:spPr>
        <a:xfrm>
          <a:off x="3937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119034</xdr:rowOff>
    </xdr:from>
    <xdr:ext cx="736600" cy="259045"/>
    <xdr:sp macro="" textlink="">
      <xdr:nvSpPr>
        <xdr:cNvPr id="380" name="テキスト ボックス 379"/>
        <xdr:cNvSpPr txBox="1"/>
      </xdr:nvSpPr>
      <xdr:spPr>
        <a:xfrm>
          <a:off x="3606800" y="1349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4536</xdr:rowOff>
    </xdr:from>
    <xdr:to>
      <xdr:col>15</xdr:col>
      <xdr:colOff>98425</xdr:colOff>
      <xdr:row>77</xdr:row>
      <xdr:rowOff>91621</xdr:rowOff>
    </xdr:to>
    <xdr:cxnSp macro="">
      <xdr:nvCxnSpPr>
        <xdr:cNvPr id="381" name="直線コネクタ 380"/>
        <xdr:cNvCxnSpPr/>
      </xdr:nvCxnSpPr>
      <xdr:spPr>
        <a:xfrm>
          <a:off x="2209800" y="13206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65314</xdr:rowOff>
    </xdr:from>
    <xdr:to>
      <xdr:col>15</xdr:col>
      <xdr:colOff>149225</xdr:colOff>
      <xdr:row>78</xdr:row>
      <xdr:rowOff>166914</xdr:rowOff>
    </xdr:to>
    <xdr:sp macro="" textlink="">
      <xdr:nvSpPr>
        <xdr:cNvPr id="382" name="フローチャート: 判断 381"/>
        <xdr:cNvSpPr/>
      </xdr:nvSpPr>
      <xdr:spPr>
        <a:xfrm>
          <a:off x="3048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151691</xdr:rowOff>
    </xdr:from>
    <xdr:ext cx="762000" cy="259045"/>
    <xdr:sp macro="" textlink="">
      <xdr:nvSpPr>
        <xdr:cNvPr id="383" name="テキスト ボックス 382"/>
        <xdr:cNvSpPr txBox="1"/>
      </xdr:nvSpPr>
      <xdr:spPr>
        <a:xfrm>
          <a:off x="2717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4536</xdr:rowOff>
    </xdr:from>
    <xdr:to>
      <xdr:col>11</xdr:col>
      <xdr:colOff>9525</xdr:colOff>
      <xdr:row>77</xdr:row>
      <xdr:rowOff>37193</xdr:rowOff>
    </xdr:to>
    <xdr:cxnSp macro="">
      <xdr:nvCxnSpPr>
        <xdr:cNvPr id="384" name="直線コネクタ 383"/>
        <xdr:cNvCxnSpPr/>
      </xdr:nvCxnSpPr>
      <xdr:spPr>
        <a:xfrm flipV="1">
          <a:off x="1320800" y="13206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85" name="フローチャート: 判断 384"/>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386" name="テキスト ボックス 385"/>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87" name="フローチャート: 判断 386"/>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88" name="テキスト ボックス 387"/>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94" name="楕円 393"/>
        <xdr:cNvSpPr/>
      </xdr:nvSpPr>
      <xdr:spPr>
        <a:xfrm>
          <a:off x="47752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163484</xdr:rowOff>
    </xdr:from>
    <xdr:ext cx="762000" cy="259045"/>
    <xdr:sp macro="" textlink="">
      <xdr:nvSpPr>
        <xdr:cNvPr id="395" name="公債費該当値テキスト"/>
        <xdr:cNvSpPr txBox="1"/>
      </xdr:nvSpPr>
      <xdr:spPr>
        <a:xfrm>
          <a:off x="49149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8164</xdr:rowOff>
    </xdr:from>
    <xdr:to>
      <xdr:col>20</xdr:col>
      <xdr:colOff>38100</xdr:colOff>
      <xdr:row>77</xdr:row>
      <xdr:rowOff>109764</xdr:rowOff>
    </xdr:to>
    <xdr:sp macro="" textlink="">
      <xdr:nvSpPr>
        <xdr:cNvPr id="396" name="楕円 395"/>
        <xdr:cNvSpPr/>
      </xdr:nvSpPr>
      <xdr:spPr>
        <a:xfrm>
          <a:off x="3937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119941</xdr:rowOff>
    </xdr:from>
    <xdr:ext cx="736600" cy="259045"/>
    <xdr:sp macro="" textlink="">
      <xdr:nvSpPr>
        <xdr:cNvPr id="397" name="テキスト ボックス 396"/>
        <xdr:cNvSpPr txBox="1"/>
      </xdr:nvSpPr>
      <xdr:spPr>
        <a:xfrm>
          <a:off x="3606800" y="1297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40821</xdr:rowOff>
    </xdr:from>
    <xdr:to>
      <xdr:col>15</xdr:col>
      <xdr:colOff>149225</xdr:colOff>
      <xdr:row>77</xdr:row>
      <xdr:rowOff>142421</xdr:rowOff>
    </xdr:to>
    <xdr:sp macro="" textlink="">
      <xdr:nvSpPr>
        <xdr:cNvPr id="398" name="楕円 397"/>
        <xdr:cNvSpPr/>
      </xdr:nvSpPr>
      <xdr:spPr>
        <a:xfrm>
          <a:off x="3048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152598</xdr:rowOff>
    </xdr:from>
    <xdr:ext cx="762000" cy="259045"/>
    <xdr:sp macro="" textlink="">
      <xdr:nvSpPr>
        <xdr:cNvPr id="399" name="テキスト ボックス 398"/>
        <xdr:cNvSpPr txBox="1"/>
      </xdr:nvSpPr>
      <xdr:spPr>
        <a:xfrm>
          <a:off x="2717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125186</xdr:rowOff>
    </xdr:from>
    <xdr:to>
      <xdr:col>11</xdr:col>
      <xdr:colOff>60325</xdr:colOff>
      <xdr:row>77</xdr:row>
      <xdr:rowOff>55336</xdr:rowOff>
    </xdr:to>
    <xdr:sp macro="" textlink="">
      <xdr:nvSpPr>
        <xdr:cNvPr id="400" name="楕円 399"/>
        <xdr:cNvSpPr/>
      </xdr:nvSpPr>
      <xdr:spPr>
        <a:xfrm>
          <a:off x="2159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65512</xdr:rowOff>
    </xdr:from>
    <xdr:ext cx="762000" cy="259045"/>
    <xdr:sp macro="" textlink="">
      <xdr:nvSpPr>
        <xdr:cNvPr id="401" name="テキスト ボックス 400"/>
        <xdr:cNvSpPr txBox="1"/>
      </xdr:nvSpPr>
      <xdr:spPr>
        <a:xfrm>
          <a:off x="1828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157843</xdr:rowOff>
    </xdr:from>
    <xdr:to>
      <xdr:col>6</xdr:col>
      <xdr:colOff>171450</xdr:colOff>
      <xdr:row>77</xdr:row>
      <xdr:rowOff>87993</xdr:rowOff>
    </xdr:to>
    <xdr:sp macro="" textlink="">
      <xdr:nvSpPr>
        <xdr:cNvPr id="402" name="楕円 401"/>
        <xdr:cNvSpPr/>
      </xdr:nvSpPr>
      <xdr:spPr>
        <a:xfrm>
          <a:off x="1270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98170</xdr:rowOff>
    </xdr:from>
    <xdr:ext cx="762000" cy="259045"/>
    <xdr:sp macro="" textlink="">
      <xdr:nvSpPr>
        <xdr:cNvPr id="403" name="テキスト ボックス 402"/>
        <xdr:cNvSpPr txBox="1"/>
      </xdr:nvSpPr>
      <xdr:spPr>
        <a:xfrm>
          <a:off x="939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　類似団体平均よりも高い水準にあ</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り、</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今後も事業の必要性、優先性を十分に検討し、</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将来を見据えた真に必要な</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予算の執行に努める。</a:t>
          </a:r>
          <a:endParaRPr lang="ja-JP" altLang="ja-JP" sz="1300">
            <a:effectLst/>
            <a:latin typeface="BIZ UDP明朝 Medium" panose="02020500000000000000" pitchFamily="18" charset="-128"/>
            <a:ea typeface="BIZ UDP明朝 Medium" panose="02020500000000000000" pitchFamily="18"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121557</xdr:rowOff>
    </xdr:from>
    <xdr:to>
      <xdr:col>82</xdr:col>
      <xdr:colOff>107950</xdr:colOff>
      <xdr:row>81</xdr:row>
      <xdr:rowOff>15421</xdr:rowOff>
    </xdr:to>
    <xdr:cxnSp macro="">
      <xdr:nvCxnSpPr>
        <xdr:cNvPr id="433" name="直線コネクタ 432"/>
        <xdr:cNvCxnSpPr/>
      </xdr:nvCxnSpPr>
      <xdr:spPr>
        <a:xfrm flipV="1">
          <a:off x="16510000" y="124659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5" name="直線コネクタ 43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36484</xdr:rowOff>
    </xdr:from>
    <xdr:ext cx="762000" cy="259045"/>
    <xdr:sp macro="" textlink="">
      <xdr:nvSpPr>
        <xdr:cNvPr id="436" name="公債費以外最大値テキスト"/>
        <xdr:cNvSpPr txBox="1"/>
      </xdr:nvSpPr>
      <xdr:spPr>
        <a:xfrm>
          <a:off x="16598900" y="1220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121557</xdr:rowOff>
    </xdr:from>
    <xdr:to>
      <xdr:col>82</xdr:col>
      <xdr:colOff>196850</xdr:colOff>
      <xdr:row>72</xdr:row>
      <xdr:rowOff>121557</xdr:rowOff>
    </xdr:to>
    <xdr:cxnSp macro="">
      <xdr:nvCxnSpPr>
        <xdr:cNvPr id="437" name="直線コネクタ 436"/>
        <xdr:cNvCxnSpPr/>
      </xdr:nvCxnSpPr>
      <xdr:spPr>
        <a:xfrm>
          <a:off x="16421100" y="1246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137886</xdr:rowOff>
    </xdr:from>
    <xdr:to>
      <xdr:col>82</xdr:col>
      <xdr:colOff>107950</xdr:colOff>
      <xdr:row>79</xdr:row>
      <xdr:rowOff>9979</xdr:rowOff>
    </xdr:to>
    <xdr:cxnSp macro="">
      <xdr:nvCxnSpPr>
        <xdr:cNvPr id="438" name="直線コネクタ 437"/>
        <xdr:cNvCxnSpPr/>
      </xdr:nvCxnSpPr>
      <xdr:spPr>
        <a:xfrm>
          <a:off x="15671800" y="135109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166206</xdr:rowOff>
    </xdr:from>
    <xdr:ext cx="762000" cy="259045"/>
    <xdr:sp macro="" textlink="">
      <xdr:nvSpPr>
        <xdr:cNvPr id="439" name="公債費以外平均値テキスト"/>
        <xdr:cNvSpPr txBox="1"/>
      </xdr:nvSpPr>
      <xdr:spPr>
        <a:xfrm>
          <a:off x="16598900" y="13196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149679</xdr:rowOff>
    </xdr:from>
    <xdr:to>
      <xdr:col>82</xdr:col>
      <xdr:colOff>158750</xdr:colOff>
      <xdr:row>78</xdr:row>
      <xdr:rowOff>79829</xdr:rowOff>
    </xdr:to>
    <xdr:sp macro="" textlink="">
      <xdr:nvSpPr>
        <xdr:cNvPr id="440" name="フローチャート: 判断 439"/>
        <xdr:cNvSpPr/>
      </xdr:nvSpPr>
      <xdr:spPr>
        <a:xfrm>
          <a:off x="16459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83457</xdr:rowOff>
    </xdr:from>
    <xdr:to>
      <xdr:col>78</xdr:col>
      <xdr:colOff>69850</xdr:colOff>
      <xdr:row>78</xdr:row>
      <xdr:rowOff>137886</xdr:rowOff>
    </xdr:to>
    <xdr:cxnSp macro="">
      <xdr:nvCxnSpPr>
        <xdr:cNvPr id="441" name="直線コネクタ 440"/>
        <xdr:cNvCxnSpPr/>
      </xdr:nvCxnSpPr>
      <xdr:spPr>
        <a:xfrm>
          <a:off x="14782800" y="13456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117021</xdr:rowOff>
    </xdr:from>
    <xdr:to>
      <xdr:col>78</xdr:col>
      <xdr:colOff>120650</xdr:colOff>
      <xdr:row>78</xdr:row>
      <xdr:rowOff>47171</xdr:rowOff>
    </xdr:to>
    <xdr:sp macro="" textlink="">
      <xdr:nvSpPr>
        <xdr:cNvPr id="442" name="フローチャート: 判断 441"/>
        <xdr:cNvSpPr/>
      </xdr:nvSpPr>
      <xdr:spPr>
        <a:xfrm>
          <a:off x="15621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57348</xdr:rowOff>
    </xdr:from>
    <xdr:ext cx="736600" cy="259045"/>
    <xdr:sp macro="" textlink="">
      <xdr:nvSpPr>
        <xdr:cNvPr id="443" name="テキスト ボックス 442"/>
        <xdr:cNvSpPr txBox="1"/>
      </xdr:nvSpPr>
      <xdr:spPr>
        <a:xfrm>
          <a:off x="15290800" y="1308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110671</xdr:rowOff>
    </xdr:from>
    <xdr:to>
      <xdr:col>73</xdr:col>
      <xdr:colOff>180975</xdr:colOff>
      <xdr:row>78</xdr:row>
      <xdr:rowOff>83457</xdr:rowOff>
    </xdr:to>
    <xdr:cxnSp macro="">
      <xdr:nvCxnSpPr>
        <xdr:cNvPr id="444" name="直線コネクタ 443"/>
        <xdr:cNvCxnSpPr/>
      </xdr:nvCxnSpPr>
      <xdr:spPr>
        <a:xfrm>
          <a:off x="13893800" y="13140871"/>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5" name="フローチャート: 判断 444"/>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46" name="テキスト ボックス 445"/>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110671</xdr:rowOff>
    </xdr:from>
    <xdr:to>
      <xdr:col>69</xdr:col>
      <xdr:colOff>92075</xdr:colOff>
      <xdr:row>77</xdr:row>
      <xdr:rowOff>37193</xdr:rowOff>
    </xdr:to>
    <xdr:cxnSp macro="">
      <xdr:nvCxnSpPr>
        <xdr:cNvPr id="447" name="直線コネクタ 446"/>
        <xdr:cNvCxnSpPr/>
      </xdr:nvCxnSpPr>
      <xdr:spPr>
        <a:xfrm flipV="1">
          <a:off x="13004800" y="13140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152400</xdr:rowOff>
    </xdr:from>
    <xdr:to>
      <xdr:col>69</xdr:col>
      <xdr:colOff>142875</xdr:colOff>
      <xdr:row>75</xdr:row>
      <xdr:rowOff>82550</xdr:rowOff>
    </xdr:to>
    <xdr:sp macro="" textlink="">
      <xdr:nvSpPr>
        <xdr:cNvPr id="448" name="フローチャート: 判断 447"/>
        <xdr:cNvSpPr/>
      </xdr:nvSpPr>
      <xdr:spPr>
        <a:xfrm>
          <a:off x="13843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92727</xdr:rowOff>
    </xdr:from>
    <xdr:ext cx="762000" cy="259045"/>
    <xdr:sp macro="" textlink="">
      <xdr:nvSpPr>
        <xdr:cNvPr id="449" name="テキスト ボックス 448"/>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13607</xdr:rowOff>
    </xdr:from>
    <xdr:to>
      <xdr:col>65</xdr:col>
      <xdr:colOff>53975</xdr:colOff>
      <xdr:row>75</xdr:row>
      <xdr:rowOff>115207</xdr:rowOff>
    </xdr:to>
    <xdr:sp macro="" textlink="">
      <xdr:nvSpPr>
        <xdr:cNvPr id="450" name="フローチャート: 判断 449"/>
        <xdr:cNvSpPr/>
      </xdr:nvSpPr>
      <xdr:spPr>
        <a:xfrm>
          <a:off x="12954000" y="1287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125384</xdr:rowOff>
    </xdr:from>
    <xdr:ext cx="762000" cy="259045"/>
    <xdr:sp macro="" textlink="">
      <xdr:nvSpPr>
        <xdr:cNvPr id="451" name="テキスト ボックス 450"/>
        <xdr:cNvSpPr txBox="1"/>
      </xdr:nvSpPr>
      <xdr:spPr>
        <a:xfrm>
          <a:off x="12623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130629</xdr:rowOff>
    </xdr:from>
    <xdr:to>
      <xdr:col>82</xdr:col>
      <xdr:colOff>158750</xdr:colOff>
      <xdr:row>79</xdr:row>
      <xdr:rowOff>60779</xdr:rowOff>
    </xdr:to>
    <xdr:sp macro="" textlink="">
      <xdr:nvSpPr>
        <xdr:cNvPr id="457" name="楕円 456"/>
        <xdr:cNvSpPr/>
      </xdr:nvSpPr>
      <xdr:spPr>
        <a:xfrm>
          <a:off x="164592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102706</xdr:rowOff>
    </xdr:from>
    <xdr:ext cx="762000" cy="259045"/>
    <xdr:sp macro="" textlink="">
      <xdr:nvSpPr>
        <xdr:cNvPr id="458" name="公債費以外該当値テキスト"/>
        <xdr:cNvSpPr txBox="1"/>
      </xdr:nvSpPr>
      <xdr:spPr>
        <a:xfrm>
          <a:off x="16598900" y="1347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87086</xdr:rowOff>
    </xdr:from>
    <xdr:to>
      <xdr:col>78</xdr:col>
      <xdr:colOff>120650</xdr:colOff>
      <xdr:row>79</xdr:row>
      <xdr:rowOff>17236</xdr:rowOff>
    </xdr:to>
    <xdr:sp macro="" textlink="">
      <xdr:nvSpPr>
        <xdr:cNvPr id="459" name="楕円 458"/>
        <xdr:cNvSpPr/>
      </xdr:nvSpPr>
      <xdr:spPr>
        <a:xfrm>
          <a:off x="15621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2013</xdr:rowOff>
    </xdr:from>
    <xdr:ext cx="736600" cy="259045"/>
    <xdr:sp macro="" textlink="">
      <xdr:nvSpPr>
        <xdr:cNvPr id="460" name="テキスト ボックス 459"/>
        <xdr:cNvSpPr txBox="1"/>
      </xdr:nvSpPr>
      <xdr:spPr>
        <a:xfrm>
          <a:off x="15290800" y="1354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32657</xdr:rowOff>
    </xdr:from>
    <xdr:to>
      <xdr:col>74</xdr:col>
      <xdr:colOff>31750</xdr:colOff>
      <xdr:row>78</xdr:row>
      <xdr:rowOff>134257</xdr:rowOff>
    </xdr:to>
    <xdr:sp macro="" textlink="">
      <xdr:nvSpPr>
        <xdr:cNvPr id="461" name="楕円 460"/>
        <xdr:cNvSpPr/>
      </xdr:nvSpPr>
      <xdr:spPr>
        <a:xfrm>
          <a:off x="14732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119034</xdr:rowOff>
    </xdr:from>
    <xdr:ext cx="762000" cy="259045"/>
    <xdr:sp macro="" textlink="">
      <xdr:nvSpPr>
        <xdr:cNvPr id="462" name="テキスト ボックス 461"/>
        <xdr:cNvSpPr txBox="1"/>
      </xdr:nvSpPr>
      <xdr:spPr>
        <a:xfrm>
          <a:off x="14401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59871</xdr:rowOff>
    </xdr:from>
    <xdr:to>
      <xdr:col>69</xdr:col>
      <xdr:colOff>142875</xdr:colOff>
      <xdr:row>76</xdr:row>
      <xdr:rowOff>161471</xdr:rowOff>
    </xdr:to>
    <xdr:sp macro="" textlink="">
      <xdr:nvSpPr>
        <xdr:cNvPr id="463" name="楕円 462"/>
        <xdr:cNvSpPr/>
      </xdr:nvSpPr>
      <xdr:spPr>
        <a:xfrm>
          <a:off x="13843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146248</xdr:rowOff>
    </xdr:from>
    <xdr:ext cx="762000" cy="259045"/>
    <xdr:sp macro="" textlink="">
      <xdr:nvSpPr>
        <xdr:cNvPr id="464" name="テキスト ボックス 463"/>
        <xdr:cNvSpPr txBox="1"/>
      </xdr:nvSpPr>
      <xdr:spPr>
        <a:xfrm>
          <a:off x="13512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157843</xdr:rowOff>
    </xdr:from>
    <xdr:to>
      <xdr:col>65</xdr:col>
      <xdr:colOff>53975</xdr:colOff>
      <xdr:row>77</xdr:row>
      <xdr:rowOff>87993</xdr:rowOff>
    </xdr:to>
    <xdr:sp macro="" textlink="">
      <xdr:nvSpPr>
        <xdr:cNvPr id="465" name="楕円 464"/>
        <xdr:cNvSpPr/>
      </xdr:nvSpPr>
      <xdr:spPr>
        <a:xfrm>
          <a:off x="12954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72770</xdr:rowOff>
    </xdr:from>
    <xdr:ext cx="762000" cy="259045"/>
    <xdr:sp macro="" textlink="">
      <xdr:nvSpPr>
        <xdr:cNvPr id="466" name="テキスト ボックス 465"/>
        <xdr:cNvSpPr txBox="1"/>
      </xdr:nvSpPr>
      <xdr:spPr>
        <a:xfrm>
          <a:off x="12623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30798</xdr:rowOff>
    </xdr:from>
    <xdr:to>
      <xdr:col>29</xdr:col>
      <xdr:colOff>127000</xdr:colOff>
      <xdr:row>20</xdr:row>
      <xdr:rowOff>89433</xdr:rowOff>
    </xdr:to>
    <xdr:cxnSp macro="">
      <xdr:nvCxnSpPr>
        <xdr:cNvPr id="45" name="直線コネクタ 44"/>
        <xdr:cNvCxnSpPr/>
      </xdr:nvCxnSpPr>
      <xdr:spPr bwMode="auto">
        <a:xfrm flipV="1">
          <a:off x="5651500" y="2135823"/>
          <a:ext cx="0" cy="14302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99610</xdr:rowOff>
    </xdr:from>
    <xdr:ext cx="762000" cy="259045"/>
    <xdr:sp macro="" textlink="">
      <xdr:nvSpPr>
        <xdr:cNvPr id="46" name="人口1人当たり決算額の推移最小値テキスト130"/>
        <xdr:cNvSpPr txBox="1"/>
      </xdr:nvSpPr>
      <xdr:spPr>
        <a:xfrm>
          <a:off x="5740400" y="357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89433</xdr:rowOff>
    </xdr:from>
    <xdr:to>
      <xdr:col>30</xdr:col>
      <xdr:colOff>25400</xdr:colOff>
      <xdr:row>20</xdr:row>
      <xdr:rowOff>89433</xdr:rowOff>
    </xdr:to>
    <xdr:cxnSp macro="">
      <xdr:nvCxnSpPr>
        <xdr:cNvPr id="47" name="直線コネクタ 46"/>
        <xdr:cNvCxnSpPr/>
      </xdr:nvCxnSpPr>
      <xdr:spPr bwMode="auto">
        <a:xfrm>
          <a:off x="5562600" y="356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117175</xdr:rowOff>
    </xdr:from>
    <xdr:ext cx="762000" cy="259045"/>
    <xdr:sp macro="" textlink="">
      <xdr:nvSpPr>
        <xdr:cNvPr id="48" name="人口1人当たり決算額の推移最大値テキスト130"/>
        <xdr:cNvSpPr txBox="1"/>
      </xdr:nvSpPr>
      <xdr:spPr>
        <a:xfrm>
          <a:off x="5740400" y="187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30798</xdr:rowOff>
    </xdr:from>
    <xdr:to>
      <xdr:col>30</xdr:col>
      <xdr:colOff>25400</xdr:colOff>
      <xdr:row>12</xdr:row>
      <xdr:rowOff>30798</xdr:rowOff>
    </xdr:to>
    <xdr:cxnSp macro="">
      <xdr:nvCxnSpPr>
        <xdr:cNvPr id="49" name="直線コネクタ 48"/>
        <xdr:cNvCxnSpPr/>
      </xdr:nvCxnSpPr>
      <xdr:spPr bwMode="auto">
        <a:xfrm>
          <a:off x="5562600" y="2135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89433</xdr:rowOff>
    </xdr:from>
    <xdr:to>
      <xdr:col>29</xdr:col>
      <xdr:colOff>127000</xdr:colOff>
      <xdr:row>20</xdr:row>
      <xdr:rowOff>143116</xdr:rowOff>
    </xdr:to>
    <xdr:cxnSp macro="">
      <xdr:nvCxnSpPr>
        <xdr:cNvPr id="50" name="直線コネクタ 49"/>
        <xdr:cNvCxnSpPr/>
      </xdr:nvCxnSpPr>
      <xdr:spPr bwMode="auto">
        <a:xfrm flipV="1">
          <a:off x="5003800" y="3566058"/>
          <a:ext cx="647700" cy="5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112425</xdr:rowOff>
    </xdr:from>
    <xdr:ext cx="762000" cy="259045"/>
    <xdr:sp macro="" textlink="">
      <xdr:nvSpPr>
        <xdr:cNvPr id="51" name="人口1人当たり決算額の推移平均値テキスト130"/>
        <xdr:cNvSpPr txBox="1"/>
      </xdr:nvSpPr>
      <xdr:spPr>
        <a:xfrm>
          <a:off x="5740400" y="25603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95898</xdr:rowOff>
    </xdr:from>
    <xdr:to>
      <xdr:col>29</xdr:col>
      <xdr:colOff>177800</xdr:colOff>
      <xdr:row>16</xdr:row>
      <xdr:rowOff>26048</xdr:rowOff>
    </xdr:to>
    <xdr:sp macro="" textlink="">
      <xdr:nvSpPr>
        <xdr:cNvPr id="52" name="フローチャート: 判断 51"/>
        <xdr:cNvSpPr/>
      </xdr:nvSpPr>
      <xdr:spPr bwMode="auto">
        <a:xfrm>
          <a:off x="56007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143116</xdr:rowOff>
    </xdr:from>
    <xdr:to>
      <xdr:col>26</xdr:col>
      <xdr:colOff>50800</xdr:colOff>
      <xdr:row>20</xdr:row>
      <xdr:rowOff>143802</xdr:rowOff>
    </xdr:to>
    <xdr:cxnSp macro="">
      <xdr:nvCxnSpPr>
        <xdr:cNvPr id="53" name="直線コネクタ 52"/>
        <xdr:cNvCxnSpPr/>
      </xdr:nvCxnSpPr>
      <xdr:spPr bwMode="auto">
        <a:xfrm flipV="1">
          <a:off x="4305300" y="3619741"/>
          <a:ext cx="698500" cy="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121158</xdr:rowOff>
    </xdr:from>
    <xdr:to>
      <xdr:col>26</xdr:col>
      <xdr:colOff>101600</xdr:colOff>
      <xdr:row>16</xdr:row>
      <xdr:rowOff>51308</xdr:rowOff>
    </xdr:to>
    <xdr:sp macro="" textlink="">
      <xdr:nvSpPr>
        <xdr:cNvPr id="54" name="フローチャート: 判断 53"/>
        <xdr:cNvSpPr/>
      </xdr:nvSpPr>
      <xdr:spPr bwMode="auto">
        <a:xfrm>
          <a:off x="49530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61485</xdr:rowOff>
    </xdr:from>
    <xdr:ext cx="736600" cy="259045"/>
    <xdr:sp macro="" textlink="">
      <xdr:nvSpPr>
        <xdr:cNvPr id="55" name="テキスト ボックス 54"/>
        <xdr:cNvSpPr txBox="1"/>
      </xdr:nvSpPr>
      <xdr:spPr>
        <a:xfrm>
          <a:off x="4622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125819</xdr:rowOff>
    </xdr:from>
    <xdr:to>
      <xdr:col>22</xdr:col>
      <xdr:colOff>114300</xdr:colOff>
      <xdr:row>20</xdr:row>
      <xdr:rowOff>143802</xdr:rowOff>
    </xdr:to>
    <xdr:cxnSp macro="">
      <xdr:nvCxnSpPr>
        <xdr:cNvPr id="56" name="直線コネクタ 55"/>
        <xdr:cNvCxnSpPr/>
      </xdr:nvCxnSpPr>
      <xdr:spPr bwMode="auto">
        <a:xfrm>
          <a:off x="3606800" y="3602444"/>
          <a:ext cx="698500" cy="17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164592</xdr:rowOff>
    </xdr:from>
    <xdr:to>
      <xdr:col>22</xdr:col>
      <xdr:colOff>165100</xdr:colOff>
      <xdr:row>16</xdr:row>
      <xdr:rowOff>94742</xdr:rowOff>
    </xdr:to>
    <xdr:sp macro="" textlink="">
      <xdr:nvSpPr>
        <xdr:cNvPr id="57" name="フローチャート: 判断 56"/>
        <xdr:cNvSpPr/>
      </xdr:nvSpPr>
      <xdr:spPr bwMode="auto">
        <a:xfrm>
          <a:off x="42545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104919</xdr:rowOff>
    </xdr:from>
    <xdr:ext cx="762000" cy="259045"/>
    <xdr:sp macro="" textlink="">
      <xdr:nvSpPr>
        <xdr:cNvPr id="58" name="テキスト ボックス 57"/>
        <xdr:cNvSpPr txBox="1"/>
      </xdr:nvSpPr>
      <xdr:spPr>
        <a:xfrm>
          <a:off x="3924300" y="25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125324</xdr:rowOff>
    </xdr:from>
    <xdr:to>
      <xdr:col>18</xdr:col>
      <xdr:colOff>177800</xdr:colOff>
      <xdr:row>20</xdr:row>
      <xdr:rowOff>125819</xdr:rowOff>
    </xdr:to>
    <xdr:cxnSp macro="">
      <xdr:nvCxnSpPr>
        <xdr:cNvPr id="59" name="直線コネクタ 58"/>
        <xdr:cNvCxnSpPr/>
      </xdr:nvCxnSpPr>
      <xdr:spPr bwMode="auto">
        <a:xfrm>
          <a:off x="2908300" y="3601949"/>
          <a:ext cx="698500" cy="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85496</xdr:rowOff>
    </xdr:from>
    <xdr:to>
      <xdr:col>19</xdr:col>
      <xdr:colOff>38100</xdr:colOff>
      <xdr:row>16</xdr:row>
      <xdr:rowOff>15646</xdr:rowOff>
    </xdr:to>
    <xdr:sp macro="" textlink="">
      <xdr:nvSpPr>
        <xdr:cNvPr id="60" name="フローチャート: 判断 59"/>
        <xdr:cNvSpPr/>
      </xdr:nvSpPr>
      <xdr:spPr bwMode="auto">
        <a:xfrm>
          <a:off x="35560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25823</xdr:rowOff>
    </xdr:from>
    <xdr:ext cx="762000" cy="259045"/>
    <xdr:sp macro="" textlink="">
      <xdr:nvSpPr>
        <xdr:cNvPr id="61" name="テキスト ボックス 60"/>
        <xdr:cNvSpPr txBox="1"/>
      </xdr:nvSpPr>
      <xdr:spPr>
        <a:xfrm>
          <a:off x="3225800" y="2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11963</xdr:rowOff>
    </xdr:from>
    <xdr:to>
      <xdr:col>15</xdr:col>
      <xdr:colOff>101600</xdr:colOff>
      <xdr:row>16</xdr:row>
      <xdr:rowOff>113563</xdr:rowOff>
    </xdr:to>
    <xdr:sp macro="" textlink="">
      <xdr:nvSpPr>
        <xdr:cNvPr id="62" name="フローチャート: 判断 61"/>
        <xdr:cNvSpPr/>
      </xdr:nvSpPr>
      <xdr:spPr bwMode="auto">
        <a:xfrm>
          <a:off x="2857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123740</xdr:rowOff>
    </xdr:from>
    <xdr:ext cx="762000" cy="259045"/>
    <xdr:sp macro="" textlink="">
      <xdr:nvSpPr>
        <xdr:cNvPr id="63" name="テキスト ボックス 62"/>
        <xdr:cNvSpPr txBox="1"/>
      </xdr:nvSpPr>
      <xdr:spPr>
        <a:xfrm>
          <a:off x="2527300" y="257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38633</xdr:rowOff>
    </xdr:from>
    <xdr:to>
      <xdr:col>29</xdr:col>
      <xdr:colOff>177800</xdr:colOff>
      <xdr:row>20</xdr:row>
      <xdr:rowOff>140233</xdr:rowOff>
    </xdr:to>
    <xdr:sp macro="" textlink="">
      <xdr:nvSpPr>
        <xdr:cNvPr id="69" name="楕円 68"/>
        <xdr:cNvSpPr/>
      </xdr:nvSpPr>
      <xdr:spPr bwMode="auto">
        <a:xfrm>
          <a:off x="5600700" y="3515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118660</xdr:rowOff>
    </xdr:from>
    <xdr:ext cx="762000" cy="259045"/>
    <xdr:sp macro="" textlink="">
      <xdr:nvSpPr>
        <xdr:cNvPr id="70" name="人口1人当たり決算額の推移該当値テキスト130"/>
        <xdr:cNvSpPr txBox="1"/>
      </xdr:nvSpPr>
      <xdr:spPr>
        <a:xfrm>
          <a:off x="5740400" y="342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92316</xdr:rowOff>
    </xdr:from>
    <xdr:to>
      <xdr:col>26</xdr:col>
      <xdr:colOff>101600</xdr:colOff>
      <xdr:row>21</xdr:row>
      <xdr:rowOff>22466</xdr:rowOff>
    </xdr:to>
    <xdr:sp macro="" textlink="">
      <xdr:nvSpPr>
        <xdr:cNvPr id="71" name="楕円 70"/>
        <xdr:cNvSpPr/>
      </xdr:nvSpPr>
      <xdr:spPr bwMode="auto">
        <a:xfrm>
          <a:off x="4953000" y="356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21</xdr:row>
      <xdr:rowOff>7243</xdr:rowOff>
    </xdr:from>
    <xdr:ext cx="736600" cy="259045"/>
    <xdr:sp macro="" textlink="">
      <xdr:nvSpPr>
        <xdr:cNvPr id="72" name="テキスト ボックス 71"/>
        <xdr:cNvSpPr txBox="1"/>
      </xdr:nvSpPr>
      <xdr:spPr>
        <a:xfrm>
          <a:off x="4622800" y="365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93002</xdr:rowOff>
    </xdr:from>
    <xdr:to>
      <xdr:col>22</xdr:col>
      <xdr:colOff>165100</xdr:colOff>
      <xdr:row>21</xdr:row>
      <xdr:rowOff>23152</xdr:rowOff>
    </xdr:to>
    <xdr:sp macro="" textlink="">
      <xdr:nvSpPr>
        <xdr:cNvPr id="73" name="楕円 72"/>
        <xdr:cNvSpPr/>
      </xdr:nvSpPr>
      <xdr:spPr bwMode="auto">
        <a:xfrm>
          <a:off x="4254500" y="3569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7929</xdr:rowOff>
    </xdr:from>
    <xdr:ext cx="762000" cy="259045"/>
    <xdr:sp macro="" textlink="">
      <xdr:nvSpPr>
        <xdr:cNvPr id="74" name="テキスト ボックス 73"/>
        <xdr:cNvSpPr txBox="1"/>
      </xdr:nvSpPr>
      <xdr:spPr>
        <a:xfrm>
          <a:off x="3924300" y="365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75019</xdr:rowOff>
    </xdr:from>
    <xdr:to>
      <xdr:col>19</xdr:col>
      <xdr:colOff>38100</xdr:colOff>
      <xdr:row>21</xdr:row>
      <xdr:rowOff>5169</xdr:rowOff>
    </xdr:to>
    <xdr:sp macro="" textlink="">
      <xdr:nvSpPr>
        <xdr:cNvPr id="75" name="楕円 74"/>
        <xdr:cNvSpPr/>
      </xdr:nvSpPr>
      <xdr:spPr bwMode="auto">
        <a:xfrm>
          <a:off x="3556000" y="3551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161396</xdr:rowOff>
    </xdr:from>
    <xdr:ext cx="762000" cy="259045"/>
    <xdr:sp macro="" textlink="">
      <xdr:nvSpPr>
        <xdr:cNvPr id="76" name="テキスト ボックス 75"/>
        <xdr:cNvSpPr txBox="1"/>
      </xdr:nvSpPr>
      <xdr:spPr>
        <a:xfrm>
          <a:off x="3225800" y="363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74524</xdr:rowOff>
    </xdr:from>
    <xdr:to>
      <xdr:col>15</xdr:col>
      <xdr:colOff>101600</xdr:colOff>
      <xdr:row>21</xdr:row>
      <xdr:rowOff>4674</xdr:rowOff>
    </xdr:to>
    <xdr:sp macro="" textlink="">
      <xdr:nvSpPr>
        <xdr:cNvPr id="77" name="楕円 76"/>
        <xdr:cNvSpPr/>
      </xdr:nvSpPr>
      <xdr:spPr bwMode="auto">
        <a:xfrm>
          <a:off x="2857500" y="355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160901</xdr:rowOff>
    </xdr:from>
    <xdr:ext cx="762000" cy="259045"/>
    <xdr:sp macro="" textlink="">
      <xdr:nvSpPr>
        <xdr:cNvPr id="78" name="テキスト ボックス 77"/>
        <xdr:cNvSpPr txBox="1"/>
      </xdr:nvSpPr>
      <xdr:spPr>
        <a:xfrm>
          <a:off x="2527300" y="363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29769</xdr:rowOff>
    </xdr:from>
    <xdr:to>
      <xdr:col>29</xdr:col>
      <xdr:colOff>127000</xdr:colOff>
      <xdr:row>37</xdr:row>
      <xdr:rowOff>95301</xdr:rowOff>
    </xdr:to>
    <xdr:cxnSp macro="">
      <xdr:nvCxnSpPr>
        <xdr:cNvPr id="108" name="直線コネクタ 107"/>
        <xdr:cNvCxnSpPr/>
      </xdr:nvCxnSpPr>
      <xdr:spPr bwMode="auto">
        <a:xfrm flipV="1">
          <a:off x="5651500" y="5954319"/>
          <a:ext cx="0" cy="12656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105478</xdr:rowOff>
    </xdr:from>
    <xdr:ext cx="762000" cy="259045"/>
    <xdr:sp macro="" textlink="">
      <xdr:nvSpPr>
        <xdr:cNvPr id="109" name="人口1人当たり決算額の推移最小値テキスト445"/>
        <xdr:cNvSpPr txBox="1"/>
      </xdr:nvSpPr>
      <xdr:spPr>
        <a:xfrm>
          <a:off x="5740400" y="723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95301</xdr:rowOff>
    </xdr:from>
    <xdr:to>
      <xdr:col>30</xdr:col>
      <xdr:colOff>25400</xdr:colOff>
      <xdr:row>37</xdr:row>
      <xdr:rowOff>95301</xdr:rowOff>
    </xdr:to>
    <xdr:cxnSp macro="">
      <xdr:nvCxnSpPr>
        <xdr:cNvPr id="110" name="直線コネクタ 109"/>
        <xdr:cNvCxnSpPr/>
      </xdr:nvCxnSpPr>
      <xdr:spPr bwMode="auto">
        <a:xfrm>
          <a:off x="5562600" y="72200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287596</xdr:rowOff>
    </xdr:from>
    <xdr:ext cx="762000" cy="259045"/>
    <xdr:sp macro="" textlink="">
      <xdr:nvSpPr>
        <xdr:cNvPr id="111" name="人口1人当たり決算額の推移最大値テキスト445"/>
        <xdr:cNvSpPr txBox="1"/>
      </xdr:nvSpPr>
      <xdr:spPr>
        <a:xfrm>
          <a:off x="5740400" y="56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29769</xdr:rowOff>
    </xdr:from>
    <xdr:to>
      <xdr:col>30</xdr:col>
      <xdr:colOff>25400</xdr:colOff>
      <xdr:row>33</xdr:row>
      <xdr:rowOff>29769</xdr:rowOff>
    </xdr:to>
    <xdr:cxnSp macro="">
      <xdr:nvCxnSpPr>
        <xdr:cNvPr id="112" name="直線コネクタ 111"/>
        <xdr:cNvCxnSpPr/>
      </xdr:nvCxnSpPr>
      <xdr:spPr bwMode="auto">
        <a:xfrm>
          <a:off x="5562600" y="5954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77927</xdr:rowOff>
    </xdr:from>
    <xdr:to>
      <xdr:col>29</xdr:col>
      <xdr:colOff>127000</xdr:colOff>
      <xdr:row>37</xdr:row>
      <xdr:rowOff>95301</xdr:rowOff>
    </xdr:to>
    <xdr:cxnSp macro="">
      <xdr:nvCxnSpPr>
        <xdr:cNvPr id="113" name="直線コネクタ 112"/>
        <xdr:cNvCxnSpPr/>
      </xdr:nvCxnSpPr>
      <xdr:spPr bwMode="auto">
        <a:xfrm>
          <a:off x="5003800" y="7202627"/>
          <a:ext cx="6477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133113</xdr:rowOff>
    </xdr:from>
    <xdr:ext cx="762000" cy="259045"/>
    <xdr:sp macro="" textlink="">
      <xdr:nvSpPr>
        <xdr:cNvPr id="114" name="人口1人当たり決算額の推移平均値テキスト445"/>
        <xdr:cNvSpPr txBox="1"/>
      </xdr:nvSpPr>
      <xdr:spPr>
        <a:xfrm>
          <a:off x="5740400" y="6400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288036</xdr:rowOff>
    </xdr:from>
    <xdr:to>
      <xdr:col>29</xdr:col>
      <xdr:colOff>177800</xdr:colOff>
      <xdr:row>35</xdr:row>
      <xdr:rowOff>46736</xdr:rowOff>
    </xdr:to>
    <xdr:sp macro="" textlink="">
      <xdr:nvSpPr>
        <xdr:cNvPr id="115" name="フローチャート: 判断 114"/>
        <xdr:cNvSpPr/>
      </xdr:nvSpPr>
      <xdr:spPr bwMode="auto">
        <a:xfrm>
          <a:off x="56007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165176</xdr:rowOff>
    </xdr:from>
    <xdr:to>
      <xdr:col>26</xdr:col>
      <xdr:colOff>50800</xdr:colOff>
      <xdr:row>37</xdr:row>
      <xdr:rowOff>77927</xdr:rowOff>
    </xdr:to>
    <xdr:cxnSp macro="">
      <xdr:nvCxnSpPr>
        <xdr:cNvPr id="116" name="直線コネクタ 115"/>
        <xdr:cNvCxnSpPr/>
      </xdr:nvCxnSpPr>
      <xdr:spPr bwMode="auto">
        <a:xfrm>
          <a:off x="4305300" y="7118426"/>
          <a:ext cx="698500" cy="84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67284</xdr:rowOff>
    </xdr:from>
    <xdr:to>
      <xdr:col>26</xdr:col>
      <xdr:colOff>101600</xdr:colOff>
      <xdr:row>35</xdr:row>
      <xdr:rowOff>168884</xdr:rowOff>
    </xdr:to>
    <xdr:sp macro="" textlink="">
      <xdr:nvSpPr>
        <xdr:cNvPr id="117" name="フローチャート: 判断 116"/>
        <xdr:cNvSpPr/>
      </xdr:nvSpPr>
      <xdr:spPr bwMode="auto">
        <a:xfrm>
          <a:off x="4953000" y="667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179061</xdr:rowOff>
    </xdr:from>
    <xdr:ext cx="736600" cy="259045"/>
    <xdr:sp macro="" textlink="">
      <xdr:nvSpPr>
        <xdr:cNvPr id="118" name="テキスト ボックス 117"/>
        <xdr:cNvSpPr txBox="1"/>
      </xdr:nvSpPr>
      <xdr:spPr>
        <a:xfrm>
          <a:off x="4622800" y="64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165176</xdr:rowOff>
    </xdr:from>
    <xdr:to>
      <xdr:col>22</xdr:col>
      <xdr:colOff>114300</xdr:colOff>
      <xdr:row>37</xdr:row>
      <xdr:rowOff>71755</xdr:rowOff>
    </xdr:to>
    <xdr:cxnSp macro="">
      <xdr:nvCxnSpPr>
        <xdr:cNvPr id="119" name="直線コネクタ 118"/>
        <xdr:cNvCxnSpPr/>
      </xdr:nvCxnSpPr>
      <xdr:spPr bwMode="auto">
        <a:xfrm flipV="1">
          <a:off x="3606800" y="7118426"/>
          <a:ext cx="698500" cy="7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305</xdr:rowOff>
    </xdr:from>
    <xdr:to>
      <xdr:col>22</xdr:col>
      <xdr:colOff>165100</xdr:colOff>
      <xdr:row>35</xdr:row>
      <xdr:rowOff>101905</xdr:rowOff>
    </xdr:to>
    <xdr:sp macro="" textlink="">
      <xdr:nvSpPr>
        <xdr:cNvPr id="120" name="フローチャート: 判断 119"/>
        <xdr:cNvSpPr/>
      </xdr:nvSpPr>
      <xdr:spPr bwMode="auto">
        <a:xfrm>
          <a:off x="4254500" y="6610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112082</xdr:rowOff>
    </xdr:from>
    <xdr:ext cx="762000" cy="259045"/>
    <xdr:sp macro="" textlink="">
      <xdr:nvSpPr>
        <xdr:cNvPr id="121" name="テキスト ボックス 120"/>
        <xdr:cNvSpPr txBox="1"/>
      </xdr:nvSpPr>
      <xdr:spPr>
        <a:xfrm>
          <a:off x="3924300" y="63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71755</xdr:rowOff>
    </xdr:from>
    <xdr:to>
      <xdr:col>18</xdr:col>
      <xdr:colOff>177800</xdr:colOff>
      <xdr:row>37</xdr:row>
      <xdr:rowOff>161137</xdr:rowOff>
    </xdr:to>
    <xdr:cxnSp macro="">
      <xdr:nvCxnSpPr>
        <xdr:cNvPr id="122" name="直線コネクタ 121"/>
        <xdr:cNvCxnSpPr/>
      </xdr:nvCxnSpPr>
      <xdr:spPr bwMode="auto">
        <a:xfrm flipV="1">
          <a:off x="2908300" y="7196455"/>
          <a:ext cx="698500" cy="89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240564</xdr:rowOff>
    </xdr:from>
    <xdr:to>
      <xdr:col>19</xdr:col>
      <xdr:colOff>38100</xdr:colOff>
      <xdr:row>34</xdr:row>
      <xdr:rowOff>342164</xdr:rowOff>
    </xdr:to>
    <xdr:sp macro="" textlink="">
      <xdr:nvSpPr>
        <xdr:cNvPr id="123" name="フローチャート: 判断 122"/>
        <xdr:cNvSpPr/>
      </xdr:nvSpPr>
      <xdr:spPr bwMode="auto">
        <a:xfrm>
          <a:off x="3556000" y="6508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9440</xdr:rowOff>
    </xdr:from>
    <xdr:ext cx="762000" cy="259045"/>
    <xdr:sp macro="" textlink="">
      <xdr:nvSpPr>
        <xdr:cNvPr id="124" name="テキスト ボックス 123"/>
        <xdr:cNvSpPr txBox="1"/>
      </xdr:nvSpPr>
      <xdr:spPr>
        <a:xfrm>
          <a:off x="3225800" y="627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xdr:rowOff>
    </xdr:from>
    <xdr:to>
      <xdr:col>15</xdr:col>
      <xdr:colOff>101600</xdr:colOff>
      <xdr:row>35</xdr:row>
      <xdr:rowOff>101905</xdr:rowOff>
    </xdr:to>
    <xdr:sp macro="" textlink="">
      <xdr:nvSpPr>
        <xdr:cNvPr id="125" name="フローチャート: 判断 124"/>
        <xdr:cNvSpPr/>
      </xdr:nvSpPr>
      <xdr:spPr bwMode="auto">
        <a:xfrm>
          <a:off x="2857500" y="6610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112082</xdr:rowOff>
    </xdr:from>
    <xdr:ext cx="762000" cy="259045"/>
    <xdr:sp macro="" textlink="">
      <xdr:nvSpPr>
        <xdr:cNvPr id="126" name="テキスト ボックス 125"/>
        <xdr:cNvSpPr txBox="1"/>
      </xdr:nvSpPr>
      <xdr:spPr>
        <a:xfrm>
          <a:off x="2527300" y="63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44501</xdr:rowOff>
    </xdr:from>
    <xdr:to>
      <xdr:col>29</xdr:col>
      <xdr:colOff>177800</xdr:colOff>
      <xdr:row>37</xdr:row>
      <xdr:rowOff>146101</xdr:rowOff>
    </xdr:to>
    <xdr:sp macro="" textlink="">
      <xdr:nvSpPr>
        <xdr:cNvPr id="132" name="楕円 131"/>
        <xdr:cNvSpPr/>
      </xdr:nvSpPr>
      <xdr:spPr bwMode="auto">
        <a:xfrm>
          <a:off x="5600700" y="716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124528</xdr:rowOff>
    </xdr:from>
    <xdr:ext cx="762000" cy="259045"/>
    <xdr:sp macro="" textlink="">
      <xdr:nvSpPr>
        <xdr:cNvPr id="133" name="人口1人当たり決算額の推移該当値テキスト445"/>
        <xdr:cNvSpPr txBox="1"/>
      </xdr:nvSpPr>
      <xdr:spPr>
        <a:xfrm>
          <a:off x="5740400" y="70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27127</xdr:rowOff>
    </xdr:from>
    <xdr:to>
      <xdr:col>26</xdr:col>
      <xdr:colOff>101600</xdr:colOff>
      <xdr:row>37</xdr:row>
      <xdr:rowOff>128727</xdr:rowOff>
    </xdr:to>
    <xdr:sp macro="" textlink="">
      <xdr:nvSpPr>
        <xdr:cNvPr id="134" name="楕円 133"/>
        <xdr:cNvSpPr/>
      </xdr:nvSpPr>
      <xdr:spPr bwMode="auto">
        <a:xfrm>
          <a:off x="4953000" y="7151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113504</xdr:rowOff>
    </xdr:from>
    <xdr:ext cx="736600" cy="259045"/>
    <xdr:sp macro="" textlink="">
      <xdr:nvSpPr>
        <xdr:cNvPr id="135" name="テキスト ボックス 134"/>
        <xdr:cNvSpPr txBox="1"/>
      </xdr:nvSpPr>
      <xdr:spPr>
        <a:xfrm>
          <a:off x="4622800" y="7238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114376</xdr:rowOff>
    </xdr:from>
    <xdr:to>
      <xdr:col>22</xdr:col>
      <xdr:colOff>165100</xdr:colOff>
      <xdr:row>37</xdr:row>
      <xdr:rowOff>44526</xdr:rowOff>
    </xdr:to>
    <xdr:sp macro="" textlink="">
      <xdr:nvSpPr>
        <xdr:cNvPr id="136" name="楕円 135"/>
        <xdr:cNvSpPr/>
      </xdr:nvSpPr>
      <xdr:spPr bwMode="auto">
        <a:xfrm>
          <a:off x="4254500" y="7067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29303</xdr:rowOff>
    </xdr:from>
    <xdr:ext cx="762000" cy="259045"/>
    <xdr:sp macro="" textlink="">
      <xdr:nvSpPr>
        <xdr:cNvPr id="137" name="テキスト ボックス 136"/>
        <xdr:cNvSpPr txBox="1"/>
      </xdr:nvSpPr>
      <xdr:spPr>
        <a:xfrm>
          <a:off x="3924300" y="715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20955</xdr:rowOff>
    </xdr:from>
    <xdr:to>
      <xdr:col>19</xdr:col>
      <xdr:colOff>38100</xdr:colOff>
      <xdr:row>37</xdr:row>
      <xdr:rowOff>122555</xdr:rowOff>
    </xdr:to>
    <xdr:sp macro="" textlink="">
      <xdr:nvSpPr>
        <xdr:cNvPr id="138" name="楕円 137"/>
        <xdr:cNvSpPr/>
      </xdr:nvSpPr>
      <xdr:spPr bwMode="auto">
        <a:xfrm>
          <a:off x="3556000" y="7145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107332</xdr:rowOff>
    </xdr:from>
    <xdr:ext cx="762000" cy="259045"/>
    <xdr:sp macro="" textlink="">
      <xdr:nvSpPr>
        <xdr:cNvPr id="139" name="テキスト ボックス 138"/>
        <xdr:cNvSpPr txBox="1"/>
      </xdr:nvSpPr>
      <xdr:spPr>
        <a:xfrm>
          <a:off x="3225800" y="72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110337</xdr:rowOff>
    </xdr:from>
    <xdr:to>
      <xdr:col>15</xdr:col>
      <xdr:colOff>101600</xdr:colOff>
      <xdr:row>37</xdr:row>
      <xdr:rowOff>211937</xdr:rowOff>
    </xdr:to>
    <xdr:sp macro="" textlink="">
      <xdr:nvSpPr>
        <xdr:cNvPr id="140" name="楕円 139"/>
        <xdr:cNvSpPr/>
      </xdr:nvSpPr>
      <xdr:spPr bwMode="auto">
        <a:xfrm>
          <a:off x="2857500" y="7235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196714</xdr:rowOff>
    </xdr:from>
    <xdr:ext cx="762000" cy="259045"/>
    <xdr:sp macro="" textlink="">
      <xdr:nvSpPr>
        <xdr:cNvPr id="141" name="テキスト ボックス 140"/>
        <xdr:cNvSpPr txBox="1"/>
      </xdr:nvSpPr>
      <xdr:spPr>
        <a:xfrm>
          <a:off x="2527300" y="732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80,793
77,479
167.34
33,875,704
31,479,664
2,206,159
17,652,628
24,941,009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168373</xdr:rowOff>
    </xdr:from>
    <xdr:to>
      <xdr:col>24</xdr:col>
      <xdr:colOff>62865</xdr:colOff>
      <xdr:row>39</xdr:row>
      <xdr:rowOff>151653</xdr:rowOff>
    </xdr:to>
    <xdr:cxnSp macro="">
      <xdr:nvCxnSpPr>
        <xdr:cNvPr id="58" name="直線コネクタ 57"/>
        <xdr:cNvCxnSpPr/>
      </xdr:nvCxnSpPr>
      <xdr:spPr>
        <a:xfrm flipV="1">
          <a:off x="4633595" y="5311873"/>
          <a:ext cx="1270" cy="152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155480</xdr:rowOff>
    </xdr:from>
    <xdr:ext cx="534377" cy="259045"/>
    <xdr:sp macro="" textlink="">
      <xdr:nvSpPr>
        <xdr:cNvPr id="59" name="人件費最小値テキスト"/>
        <xdr:cNvSpPr txBox="1"/>
      </xdr:nvSpPr>
      <xdr:spPr>
        <a:xfrm>
          <a:off x="4686300" y="68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151653</xdr:rowOff>
    </xdr:from>
    <xdr:to>
      <xdr:col>24</xdr:col>
      <xdr:colOff>152400</xdr:colOff>
      <xdr:row>39</xdr:row>
      <xdr:rowOff>151653</xdr:rowOff>
    </xdr:to>
    <xdr:cxnSp macro="">
      <xdr:nvCxnSpPr>
        <xdr:cNvPr id="60" name="直線コネクタ 59"/>
        <xdr:cNvCxnSpPr/>
      </xdr:nvCxnSpPr>
      <xdr:spPr>
        <a:xfrm>
          <a:off x="4546600" y="68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115050</xdr:rowOff>
    </xdr:from>
    <xdr:ext cx="534377" cy="259045"/>
    <xdr:sp macro="" textlink="">
      <xdr:nvSpPr>
        <xdr:cNvPr id="61" name="人件費最大値テキスト"/>
        <xdr:cNvSpPr txBox="1"/>
      </xdr:nvSpPr>
      <xdr:spPr>
        <a:xfrm>
          <a:off x="4686300" y="50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168373</xdr:rowOff>
    </xdr:from>
    <xdr:to>
      <xdr:col>24</xdr:col>
      <xdr:colOff>152400</xdr:colOff>
      <xdr:row>30</xdr:row>
      <xdr:rowOff>168373</xdr:rowOff>
    </xdr:to>
    <xdr:cxnSp macro="">
      <xdr:nvCxnSpPr>
        <xdr:cNvPr id="62" name="直線コネクタ 61"/>
        <xdr:cNvCxnSpPr/>
      </xdr:nvCxnSpPr>
      <xdr:spPr>
        <a:xfrm>
          <a:off x="4546600" y="531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151653</xdr:rowOff>
    </xdr:from>
    <xdr:to>
      <xdr:col>24</xdr:col>
      <xdr:colOff>63500</xdr:colOff>
      <xdr:row>39</xdr:row>
      <xdr:rowOff>163736</xdr:rowOff>
    </xdr:to>
    <xdr:cxnSp macro="">
      <xdr:nvCxnSpPr>
        <xdr:cNvPr id="63" name="直線コネクタ 62"/>
        <xdr:cNvCxnSpPr/>
      </xdr:nvCxnSpPr>
      <xdr:spPr>
        <a:xfrm flipV="1">
          <a:off x="3797300" y="6838203"/>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53810</xdr:rowOff>
    </xdr:from>
    <xdr:ext cx="534377" cy="259045"/>
    <xdr:sp macro="" textlink="">
      <xdr:nvSpPr>
        <xdr:cNvPr id="64" name="人件費平均値テキスト"/>
        <xdr:cNvSpPr txBox="1"/>
      </xdr:nvSpPr>
      <xdr:spPr>
        <a:xfrm>
          <a:off x="4686300" y="6054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30933</xdr:rowOff>
    </xdr:from>
    <xdr:to>
      <xdr:col>24</xdr:col>
      <xdr:colOff>114300</xdr:colOff>
      <xdr:row>36</xdr:row>
      <xdr:rowOff>132533</xdr:rowOff>
    </xdr:to>
    <xdr:sp macro="" textlink="">
      <xdr:nvSpPr>
        <xdr:cNvPr id="65" name="フローチャート: 判断 64"/>
        <xdr:cNvSpPr/>
      </xdr:nvSpPr>
      <xdr:spPr>
        <a:xfrm>
          <a:off x="45847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163736</xdr:rowOff>
    </xdr:from>
    <xdr:to>
      <xdr:col>19</xdr:col>
      <xdr:colOff>177800</xdr:colOff>
      <xdr:row>39</xdr:row>
      <xdr:rowOff>171377</xdr:rowOff>
    </xdr:to>
    <xdr:cxnSp macro="">
      <xdr:nvCxnSpPr>
        <xdr:cNvPr id="66" name="直線コネクタ 65"/>
        <xdr:cNvCxnSpPr/>
      </xdr:nvCxnSpPr>
      <xdr:spPr>
        <a:xfrm flipV="1">
          <a:off x="2908300" y="6850286"/>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45694</xdr:rowOff>
    </xdr:from>
    <xdr:to>
      <xdr:col>20</xdr:col>
      <xdr:colOff>38100</xdr:colOff>
      <xdr:row>36</xdr:row>
      <xdr:rowOff>147294</xdr:rowOff>
    </xdr:to>
    <xdr:sp macro="" textlink="">
      <xdr:nvSpPr>
        <xdr:cNvPr id="67" name="フローチャート: 判断 66"/>
        <xdr:cNvSpPr/>
      </xdr:nvSpPr>
      <xdr:spPr>
        <a:xfrm>
          <a:off x="3746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163821</xdr:rowOff>
    </xdr:from>
    <xdr:ext cx="534377" cy="259045"/>
    <xdr:sp macro="" textlink="">
      <xdr:nvSpPr>
        <xdr:cNvPr id="68" name="テキスト ボックス 67"/>
        <xdr:cNvSpPr txBox="1"/>
      </xdr:nvSpPr>
      <xdr:spPr>
        <a:xfrm>
          <a:off x="3530111" y="59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161417</xdr:rowOff>
    </xdr:from>
    <xdr:to>
      <xdr:col>15</xdr:col>
      <xdr:colOff>50800</xdr:colOff>
      <xdr:row>39</xdr:row>
      <xdr:rowOff>171377</xdr:rowOff>
    </xdr:to>
    <xdr:cxnSp macro="">
      <xdr:nvCxnSpPr>
        <xdr:cNvPr id="69" name="直線コネクタ 68"/>
        <xdr:cNvCxnSpPr/>
      </xdr:nvCxnSpPr>
      <xdr:spPr>
        <a:xfrm>
          <a:off x="2019300" y="6847967"/>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77111</xdr:rowOff>
    </xdr:from>
    <xdr:to>
      <xdr:col>15</xdr:col>
      <xdr:colOff>101600</xdr:colOff>
      <xdr:row>37</xdr:row>
      <xdr:rowOff>7261</xdr:rowOff>
    </xdr:to>
    <xdr:sp macro="" textlink="">
      <xdr:nvSpPr>
        <xdr:cNvPr id="70" name="フローチャート: 判断 69"/>
        <xdr:cNvSpPr/>
      </xdr:nvSpPr>
      <xdr:spPr>
        <a:xfrm>
          <a:off x="2857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23788</xdr:rowOff>
    </xdr:from>
    <xdr:ext cx="534377" cy="259045"/>
    <xdr:sp macro="" textlink="">
      <xdr:nvSpPr>
        <xdr:cNvPr id="71" name="テキスト ボックス 70"/>
        <xdr:cNvSpPr txBox="1"/>
      </xdr:nvSpPr>
      <xdr:spPr>
        <a:xfrm>
          <a:off x="2641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150444</xdr:rowOff>
    </xdr:from>
    <xdr:to>
      <xdr:col>10</xdr:col>
      <xdr:colOff>114300</xdr:colOff>
      <xdr:row>39</xdr:row>
      <xdr:rowOff>161417</xdr:rowOff>
    </xdr:to>
    <xdr:cxnSp macro="">
      <xdr:nvCxnSpPr>
        <xdr:cNvPr id="72" name="直線コネクタ 71"/>
        <xdr:cNvCxnSpPr/>
      </xdr:nvCxnSpPr>
      <xdr:spPr>
        <a:xfrm>
          <a:off x="1130300" y="683699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116528</xdr:rowOff>
    </xdr:from>
    <xdr:to>
      <xdr:col>10</xdr:col>
      <xdr:colOff>165100</xdr:colOff>
      <xdr:row>36</xdr:row>
      <xdr:rowOff>46678</xdr:rowOff>
    </xdr:to>
    <xdr:sp macro="" textlink="">
      <xdr:nvSpPr>
        <xdr:cNvPr id="73" name="フローチャート: 判断 72"/>
        <xdr:cNvSpPr/>
      </xdr:nvSpPr>
      <xdr:spPr>
        <a:xfrm>
          <a:off x="1968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63205</xdr:rowOff>
    </xdr:from>
    <xdr:ext cx="534377" cy="259045"/>
    <xdr:sp macro="" textlink="">
      <xdr:nvSpPr>
        <xdr:cNvPr id="74" name="テキスト ボックス 73"/>
        <xdr:cNvSpPr txBox="1"/>
      </xdr:nvSpPr>
      <xdr:spPr>
        <a:xfrm>
          <a:off x="1752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34428</xdr:rowOff>
    </xdr:from>
    <xdr:to>
      <xdr:col>6</xdr:col>
      <xdr:colOff>38100</xdr:colOff>
      <xdr:row>36</xdr:row>
      <xdr:rowOff>136028</xdr:rowOff>
    </xdr:to>
    <xdr:sp macro="" textlink="">
      <xdr:nvSpPr>
        <xdr:cNvPr id="75" name="フローチャート: 判断 74"/>
        <xdr:cNvSpPr/>
      </xdr:nvSpPr>
      <xdr:spPr>
        <a:xfrm>
          <a:off x="1079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152555</xdr:rowOff>
    </xdr:from>
    <xdr:ext cx="534377" cy="259045"/>
    <xdr:sp macro="" textlink="">
      <xdr:nvSpPr>
        <xdr:cNvPr id="76" name="テキスト ボックス 75"/>
        <xdr:cNvSpPr txBox="1"/>
      </xdr:nvSpPr>
      <xdr:spPr>
        <a:xfrm>
          <a:off x="863111" y="5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100853</xdr:rowOff>
    </xdr:from>
    <xdr:to>
      <xdr:col>24</xdr:col>
      <xdr:colOff>114300</xdr:colOff>
      <xdr:row>40</xdr:row>
      <xdr:rowOff>31003</xdr:rowOff>
    </xdr:to>
    <xdr:sp macro="" textlink="">
      <xdr:nvSpPr>
        <xdr:cNvPr id="82" name="楕円 81"/>
        <xdr:cNvSpPr/>
      </xdr:nvSpPr>
      <xdr:spPr>
        <a:xfrm>
          <a:off x="4584700" y="67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15780</xdr:rowOff>
    </xdr:from>
    <xdr:ext cx="534377" cy="259045"/>
    <xdr:sp macro="" textlink="">
      <xdr:nvSpPr>
        <xdr:cNvPr id="83" name="人件費該当値テキスト"/>
        <xdr:cNvSpPr txBox="1"/>
      </xdr:nvSpPr>
      <xdr:spPr>
        <a:xfrm>
          <a:off x="4686300" y="670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112936</xdr:rowOff>
    </xdr:from>
    <xdr:to>
      <xdr:col>20</xdr:col>
      <xdr:colOff>38100</xdr:colOff>
      <xdr:row>40</xdr:row>
      <xdr:rowOff>43086</xdr:rowOff>
    </xdr:to>
    <xdr:sp macro="" textlink="">
      <xdr:nvSpPr>
        <xdr:cNvPr id="84" name="楕円 83"/>
        <xdr:cNvSpPr/>
      </xdr:nvSpPr>
      <xdr:spPr>
        <a:xfrm>
          <a:off x="3746500" y="67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40</xdr:row>
      <xdr:rowOff>34213</xdr:rowOff>
    </xdr:from>
    <xdr:ext cx="534377" cy="259045"/>
    <xdr:sp macro="" textlink="">
      <xdr:nvSpPr>
        <xdr:cNvPr id="85" name="テキスト ボックス 84"/>
        <xdr:cNvSpPr txBox="1"/>
      </xdr:nvSpPr>
      <xdr:spPr>
        <a:xfrm>
          <a:off x="3530111" y="68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120577</xdr:rowOff>
    </xdr:from>
    <xdr:to>
      <xdr:col>15</xdr:col>
      <xdr:colOff>101600</xdr:colOff>
      <xdr:row>40</xdr:row>
      <xdr:rowOff>50727</xdr:rowOff>
    </xdr:to>
    <xdr:sp macro="" textlink="">
      <xdr:nvSpPr>
        <xdr:cNvPr id="86" name="楕円 85"/>
        <xdr:cNvSpPr/>
      </xdr:nvSpPr>
      <xdr:spPr>
        <a:xfrm>
          <a:off x="2857500" y="680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40</xdr:row>
      <xdr:rowOff>41854</xdr:rowOff>
    </xdr:from>
    <xdr:ext cx="534377" cy="259045"/>
    <xdr:sp macro="" textlink="">
      <xdr:nvSpPr>
        <xdr:cNvPr id="87" name="テキスト ボックス 86"/>
        <xdr:cNvSpPr txBox="1"/>
      </xdr:nvSpPr>
      <xdr:spPr>
        <a:xfrm>
          <a:off x="2641111" y="68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110617</xdr:rowOff>
    </xdr:from>
    <xdr:to>
      <xdr:col>10</xdr:col>
      <xdr:colOff>165100</xdr:colOff>
      <xdr:row>40</xdr:row>
      <xdr:rowOff>40767</xdr:rowOff>
    </xdr:to>
    <xdr:sp macro="" textlink="">
      <xdr:nvSpPr>
        <xdr:cNvPr id="88" name="楕円 87"/>
        <xdr:cNvSpPr/>
      </xdr:nvSpPr>
      <xdr:spPr>
        <a:xfrm>
          <a:off x="1968500" y="67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40</xdr:row>
      <xdr:rowOff>31894</xdr:rowOff>
    </xdr:from>
    <xdr:ext cx="534377" cy="259045"/>
    <xdr:sp macro="" textlink="">
      <xdr:nvSpPr>
        <xdr:cNvPr id="89" name="テキスト ボックス 88"/>
        <xdr:cNvSpPr txBox="1"/>
      </xdr:nvSpPr>
      <xdr:spPr>
        <a:xfrm>
          <a:off x="1752111" y="688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99644</xdr:rowOff>
    </xdr:from>
    <xdr:to>
      <xdr:col>6</xdr:col>
      <xdr:colOff>38100</xdr:colOff>
      <xdr:row>40</xdr:row>
      <xdr:rowOff>29794</xdr:rowOff>
    </xdr:to>
    <xdr:sp macro="" textlink="">
      <xdr:nvSpPr>
        <xdr:cNvPr id="90" name="楕円 89"/>
        <xdr:cNvSpPr/>
      </xdr:nvSpPr>
      <xdr:spPr>
        <a:xfrm>
          <a:off x="1079500" y="67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40</xdr:row>
      <xdr:rowOff>20921</xdr:rowOff>
    </xdr:from>
    <xdr:ext cx="534377" cy="259045"/>
    <xdr:sp macro="" textlink="">
      <xdr:nvSpPr>
        <xdr:cNvPr id="91" name="テキスト ボックス 90"/>
        <xdr:cNvSpPr txBox="1"/>
      </xdr:nvSpPr>
      <xdr:spPr>
        <a:xfrm>
          <a:off x="863111" y="687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58395</xdr:rowOff>
    </xdr:from>
    <xdr:to>
      <xdr:col>24</xdr:col>
      <xdr:colOff>62865</xdr:colOff>
      <xdr:row>58</xdr:row>
      <xdr:rowOff>136233</xdr:rowOff>
    </xdr:to>
    <xdr:cxnSp macro="">
      <xdr:nvCxnSpPr>
        <xdr:cNvPr id="116" name="直線コネクタ 115"/>
        <xdr:cNvCxnSpPr/>
      </xdr:nvCxnSpPr>
      <xdr:spPr>
        <a:xfrm flipV="1">
          <a:off x="4633595" y="8802345"/>
          <a:ext cx="1270" cy="127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140060</xdr:rowOff>
    </xdr:from>
    <xdr:ext cx="534377" cy="259045"/>
    <xdr:sp macro="" textlink="">
      <xdr:nvSpPr>
        <xdr:cNvPr id="117" name="物件費最小値テキスト"/>
        <xdr:cNvSpPr txBox="1"/>
      </xdr:nvSpPr>
      <xdr:spPr>
        <a:xfrm>
          <a:off x="4686300" y="100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136233</xdr:rowOff>
    </xdr:from>
    <xdr:to>
      <xdr:col>24</xdr:col>
      <xdr:colOff>152400</xdr:colOff>
      <xdr:row>58</xdr:row>
      <xdr:rowOff>136233</xdr:rowOff>
    </xdr:to>
    <xdr:cxnSp macro="">
      <xdr:nvCxnSpPr>
        <xdr:cNvPr id="118" name="直線コネクタ 117"/>
        <xdr:cNvCxnSpPr/>
      </xdr:nvCxnSpPr>
      <xdr:spPr>
        <a:xfrm>
          <a:off x="4546600" y="10080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5072</xdr:rowOff>
    </xdr:from>
    <xdr:ext cx="599010" cy="259045"/>
    <xdr:sp macro="" textlink="">
      <xdr:nvSpPr>
        <xdr:cNvPr id="119" name="物件費最大値テキスト"/>
        <xdr:cNvSpPr txBox="1"/>
      </xdr:nvSpPr>
      <xdr:spPr>
        <a:xfrm>
          <a:off x="4686300" y="85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58395</xdr:rowOff>
    </xdr:from>
    <xdr:to>
      <xdr:col>24</xdr:col>
      <xdr:colOff>152400</xdr:colOff>
      <xdr:row>51</xdr:row>
      <xdr:rowOff>58395</xdr:rowOff>
    </xdr:to>
    <xdr:cxnSp macro="">
      <xdr:nvCxnSpPr>
        <xdr:cNvPr id="120" name="直線コネクタ 119"/>
        <xdr:cNvCxnSpPr/>
      </xdr:nvCxnSpPr>
      <xdr:spPr>
        <a:xfrm>
          <a:off x="4546600" y="880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130270</xdr:rowOff>
    </xdr:from>
    <xdr:to>
      <xdr:col>24</xdr:col>
      <xdr:colOff>63500</xdr:colOff>
      <xdr:row>58</xdr:row>
      <xdr:rowOff>66396</xdr:rowOff>
    </xdr:to>
    <xdr:cxnSp macro="">
      <xdr:nvCxnSpPr>
        <xdr:cNvPr id="121" name="直線コネクタ 120"/>
        <xdr:cNvCxnSpPr/>
      </xdr:nvCxnSpPr>
      <xdr:spPr>
        <a:xfrm flipV="1">
          <a:off x="3797300" y="9902920"/>
          <a:ext cx="838200" cy="10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85297</xdr:rowOff>
    </xdr:from>
    <xdr:ext cx="534377" cy="259045"/>
    <xdr:sp macro="" textlink="">
      <xdr:nvSpPr>
        <xdr:cNvPr id="122" name="物件費平均値テキスト"/>
        <xdr:cNvSpPr txBox="1"/>
      </xdr:nvSpPr>
      <xdr:spPr>
        <a:xfrm>
          <a:off x="4686300" y="9343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62420</xdr:rowOff>
    </xdr:from>
    <xdr:to>
      <xdr:col>24</xdr:col>
      <xdr:colOff>114300</xdr:colOff>
      <xdr:row>55</xdr:row>
      <xdr:rowOff>164020</xdr:rowOff>
    </xdr:to>
    <xdr:sp macro="" textlink="">
      <xdr:nvSpPr>
        <xdr:cNvPr id="123" name="フローチャート: 判断 122"/>
        <xdr:cNvSpPr/>
      </xdr:nvSpPr>
      <xdr:spPr>
        <a:xfrm>
          <a:off x="45847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66396</xdr:rowOff>
    </xdr:from>
    <xdr:to>
      <xdr:col>19</xdr:col>
      <xdr:colOff>177800</xdr:colOff>
      <xdr:row>58</xdr:row>
      <xdr:rowOff>79940</xdr:rowOff>
    </xdr:to>
    <xdr:cxnSp macro="">
      <xdr:nvCxnSpPr>
        <xdr:cNvPr id="124" name="直線コネクタ 123"/>
        <xdr:cNvCxnSpPr/>
      </xdr:nvCxnSpPr>
      <xdr:spPr>
        <a:xfrm flipV="1">
          <a:off x="2908300" y="10010496"/>
          <a:ext cx="8890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94977</xdr:rowOff>
    </xdr:from>
    <xdr:to>
      <xdr:col>20</xdr:col>
      <xdr:colOff>38100</xdr:colOff>
      <xdr:row>55</xdr:row>
      <xdr:rowOff>25127</xdr:rowOff>
    </xdr:to>
    <xdr:sp macro="" textlink="">
      <xdr:nvSpPr>
        <xdr:cNvPr id="125" name="フローチャート: 判断 124"/>
        <xdr:cNvSpPr/>
      </xdr:nvSpPr>
      <xdr:spPr>
        <a:xfrm>
          <a:off x="3746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41654</xdr:rowOff>
    </xdr:from>
    <xdr:ext cx="534377" cy="259045"/>
    <xdr:sp macro="" textlink="">
      <xdr:nvSpPr>
        <xdr:cNvPr id="126" name="テキスト ボックス 125"/>
        <xdr:cNvSpPr txBox="1"/>
      </xdr:nvSpPr>
      <xdr:spPr>
        <a:xfrm>
          <a:off x="3530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65215</xdr:rowOff>
    </xdr:from>
    <xdr:to>
      <xdr:col>15</xdr:col>
      <xdr:colOff>50800</xdr:colOff>
      <xdr:row>58</xdr:row>
      <xdr:rowOff>79940</xdr:rowOff>
    </xdr:to>
    <xdr:cxnSp macro="">
      <xdr:nvCxnSpPr>
        <xdr:cNvPr id="127" name="直線コネクタ 126"/>
        <xdr:cNvCxnSpPr/>
      </xdr:nvCxnSpPr>
      <xdr:spPr>
        <a:xfrm>
          <a:off x="2019300" y="10009315"/>
          <a:ext cx="8890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109321</xdr:rowOff>
    </xdr:from>
    <xdr:to>
      <xdr:col>15</xdr:col>
      <xdr:colOff>101600</xdr:colOff>
      <xdr:row>55</xdr:row>
      <xdr:rowOff>39471</xdr:rowOff>
    </xdr:to>
    <xdr:sp macro="" textlink="">
      <xdr:nvSpPr>
        <xdr:cNvPr id="128" name="フローチャート: 判断 127"/>
        <xdr:cNvSpPr/>
      </xdr:nvSpPr>
      <xdr:spPr>
        <a:xfrm>
          <a:off x="2857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55998</xdr:rowOff>
    </xdr:from>
    <xdr:ext cx="534377" cy="259045"/>
    <xdr:sp macro="" textlink="">
      <xdr:nvSpPr>
        <xdr:cNvPr id="129" name="テキスト ボックス 128"/>
        <xdr:cNvSpPr txBox="1"/>
      </xdr:nvSpPr>
      <xdr:spPr>
        <a:xfrm>
          <a:off x="2641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65215</xdr:rowOff>
    </xdr:from>
    <xdr:to>
      <xdr:col>10</xdr:col>
      <xdr:colOff>114300</xdr:colOff>
      <xdr:row>58</xdr:row>
      <xdr:rowOff>98457</xdr:rowOff>
    </xdr:to>
    <xdr:cxnSp macro="">
      <xdr:nvCxnSpPr>
        <xdr:cNvPr id="130" name="直線コネクタ 129"/>
        <xdr:cNvCxnSpPr/>
      </xdr:nvCxnSpPr>
      <xdr:spPr>
        <a:xfrm flipV="1">
          <a:off x="1130300" y="10009315"/>
          <a:ext cx="889000" cy="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50152</xdr:rowOff>
    </xdr:from>
    <xdr:to>
      <xdr:col>10</xdr:col>
      <xdr:colOff>165100</xdr:colOff>
      <xdr:row>54</xdr:row>
      <xdr:rowOff>151752</xdr:rowOff>
    </xdr:to>
    <xdr:sp macro="" textlink="">
      <xdr:nvSpPr>
        <xdr:cNvPr id="131" name="フローチャート: 判断 130"/>
        <xdr:cNvSpPr/>
      </xdr:nvSpPr>
      <xdr:spPr>
        <a:xfrm>
          <a:off x="1968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168279</xdr:rowOff>
    </xdr:from>
    <xdr:ext cx="534377" cy="259045"/>
    <xdr:sp macro="" textlink="">
      <xdr:nvSpPr>
        <xdr:cNvPr id="132" name="テキスト ボックス 131"/>
        <xdr:cNvSpPr txBox="1"/>
      </xdr:nvSpPr>
      <xdr:spPr>
        <a:xfrm>
          <a:off x="1752111" y="90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130619</xdr:rowOff>
    </xdr:from>
    <xdr:to>
      <xdr:col>6</xdr:col>
      <xdr:colOff>38100</xdr:colOff>
      <xdr:row>56</xdr:row>
      <xdr:rowOff>60769</xdr:rowOff>
    </xdr:to>
    <xdr:sp macro="" textlink="">
      <xdr:nvSpPr>
        <xdr:cNvPr id="133" name="フローチャート: 判断 132"/>
        <xdr:cNvSpPr/>
      </xdr:nvSpPr>
      <xdr:spPr>
        <a:xfrm>
          <a:off x="107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77296</xdr:rowOff>
    </xdr:from>
    <xdr:ext cx="534377" cy="259045"/>
    <xdr:sp macro="" textlink="">
      <xdr:nvSpPr>
        <xdr:cNvPr id="134" name="テキスト ボックス 133"/>
        <xdr:cNvSpPr txBox="1"/>
      </xdr:nvSpPr>
      <xdr:spPr>
        <a:xfrm>
          <a:off x="863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79470</xdr:rowOff>
    </xdr:from>
    <xdr:to>
      <xdr:col>24</xdr:col>
      <xdr:colOff>114300</xdr:colOff>
      <xdr:row>58</xdr:row>
      <xdr:rowOff>9620</xdr:rowOff>
    </xdr:to>
    <xdr:sp macro="" textlink="">
      <xdr:nvSpPr>
        <xdr:cNvPr id="140" name="楕円 139"/>
        <xdr:cNvSpPr/>
      </xdr:nvSpPr>
      <xdr:spPr>
        <a:xfrm>
          <a:off x="4584700" y="98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57897</xdr:rowOff>
    </xdr:from>
    <xdr:ext cx="534377" cy="259045"/>
    <xdr:sp macro="" textlink="">
      <xdr:nvSpPr>
        <xdr:cNvPr id="141" name="物件費該当値テキスト"/>
        <xdr:cNvSpPr txBox="1"/>
      </xdr:nvSpPr>
      <xdr:spPr>
        <a:xfrm>
          <a:off x="4686300" y="98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15596</xdr:rowOff>
    </xdr:from>
    <xdr:to>
      <xdr:col>20</xdr:col>
      <xdr:colOff>38100</xdr:colOff>
      <xdr:row>58</xdr:row>
      <xdr:rowOff>117196</xdr:rowOff>
    </xdr:to>
    <xdr:sp macro="" textlink="">
      <xdr:nvSpPr>
        <xdr:cNvPr id="142" name="楕円 141"/>
        <xdr:cNvSpPr/>
      </xdr:nvSpPr>
      <xdr:spPr>
        <a:xfrm>
          <a:off x="3746500" y="99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108323</xdr:rowOff>
    </xdr:from>
    <xdr:ext cx="534377" cy="259045"/>
    <xdr:sp macro="" textlink="">
      <xdr:nvSpPr>
        <xdr:cNvPr id="143" name="テキスト ボックス 142"/>
        <xdr:cNvSpPr txBox="1"/>
      </xdr:nvSpPr>
      <xdr:spPr>
        <a:xfrm>
          <a:off x="3530111"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29140</xdr:rowOff>
    </xdr:from>
    <xdr:to>
      <xdr:col>15</xdr:col>
      <xdr:colOff>101600</xdr:colOff>
      <xdr:row>58</xdr:row>
      <xdr:rowOff>130740</xdr:rowOff>
    </xdr:to>
    <xdr:sp macro="" textlink="">
      <xdr:nvSpPr>
        <xdr:cNvPr id="144" name="楕円 143"/>
        <xdr:cNvSpPr/>
      </xdr:nvSpPr>
      <xdr:spPr>
        <a:xfrm>
          <a:off x="2857500" y="99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121867</xdr:rowOff>
    </xdr:from>
    <xdr:ext cx="534377" cy="259045"/>
    <xdr:sp macro="" textlink="">
      <xdr:nvSpPr>
        <xdr:cNvPr id="145" name="テキスト ボックス 144"/>
        <xdr:cNvSpPr txBox="1"/>
      </xdr:nvSpPr>
      <xdr:spPr>
        <a:xfrm>
          <a:off x="2641111" y="1006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14415</xdr:rowOff>
    </xdr:from>
    <xdr:to>
      <xdr:col>10</xdr:col>
      <xdr:colOff>165100</xdr:colOff>
      <xdr:row>58</xdr:row>
      <xdr:rowOff>116015</xdr:rowOff>
    </xdr:to>
    <xdr:sp macro="" textlink="">
      <xdr:nvSpPr>
        <xdr:cNvPr id="146" name="楕円 145"/>
        <xdr:cNvSpPr/>
      </xdr:nvSpPr>
      <xdr:spPr>
        <a:xfrm>
          <a:off x="1968500" y="99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107142</xdr:rowOff>
    </xdr:from>
    <xdr:ext cx="534377" cy="259045"/>
    <xdr:sp macro="" textlink="">
      <xdr:nvSpPr>
        <xdr:cNvPr id="147" name="テキスト ボックス 146"/>
        <xdr:cNvSpPr txBox="1"/>
      </xdr:nvSpPr>
      <xdr:spPr>
        <a:xfrm>
          <a:off x="1752111" y="100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47657</xdr:rowOff>
    </xdr:from>
    <xdr:to>
      <xdr:col>6</xdr:col>
      <xdr:colOff>38100</xdr:colOff>
      <xdr:row>58</xdr:row>
      <xdr:rowOff>149257</xdr:rowOff>
    </xdr:to>
    <xdr:sp macro="" textlink="">
      <xdr:nvSpPr>
        <xdr:cNvPr id="148" name="楕円 147"/>
        <xdr:cNvSpPr/>
      </xdr:nvSpPr>
      <xdr:spPr>
        <a:xfrm>
          <a:off x="1079500" y="99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140384</xdr:rowOff>
    </xdr:from>
    <xdr:ext cx="534377" cy="259045"/>
    <xdr:sp macro="" textlink="">
      <xdr:nvSpPr>
        <xdr:cNvPr id="149" name="テキスト ボックス 148"/>
        <xdr:cNvSpPr txBox="1"/>
      </xdr:nvSpPr>
      <xdr:spPr>
        <a:xfrm>
          <a:off x="863111" y="100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158968</xdr:rowOff>
    </xdr:from>
    <xdr:to>
      <xdr:col>24</xdr:col>
      <xdr:colOff>62865</xdr:colOff>
      <xdr:row>78</xdr:row>
      <xdr:rowOff>41075</xdr:rowOff>
    </xdr:to>
    <xdr:cxnSp macro="">
      <xdr:nvCxnSpPr>
        <xdr:cNvPr id="175" name="直線コネクタ 174"/>
        <xdr:cNvCxnSpPr/>
      </xdr:nvCxnSpPr>
      <xdr:spPr>
        <a:xfrm flipV="1">
          <a:off x="4633595" y="11989018"/>
          <a:ext cx="1270" cy="1425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44902</xdr:rowOff>
    </xdr:from>
    <xdr:ext cx="469744" cy="259045"/>
    <xdr:sp macro="" textlink="">
      <xdr:nvSpPr>
        <xdr:cNvPr id="176" name="維持補修費最小値テキスト"/>
        <xdr:cNvSpPr txBox="1"/>
      </xdr:nvSpPr>
      <xdr:spPr>
        <a:xfrm>
          <a:off x="4686300" y="1341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41075</xdr:rowOff>
    </xdr:from>
    <xdr:to>
      <xdr:col>24</xdr:col>
      <xdr:colOff>152400</xdr:colOff>
      <xdr:row>78</xdr:row>
      <xdr:rowOff>41075</xdr:rowOff>
    </xdr:to>
    <xdr:cxnSp macro="">
      <xdr:nvCxnSpPr>
        <xdr:cNvPr id="177" name="直線コネクタ 176"/>
        <xdr:cNvCxnSpPr/>
      </xdr:nvCxnSpPr>
      <xdr:spPr>
        <a:xfrm>
          <a:off x="4546600" y="1341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105645</xdr:rowOff>
    </xdr:from>
    <xdr:ext cx="534377" cy="259045"/>
    <xdr:sp macro="" textlink="">
      <xdr:nvSpPr>
        <xdr:cNvPr id="178" name="維持補修費最大値テキスト"/>
        <xdr:cNvSpPr txBox="1"/>
      </xdr:nvSpPr>
      <xdr:spPr>
        <a:xfrm>
          <a:off x="4686300" y="1176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158968</xdr:rowOff>
    </xdr:from>
    <xdr:to>
      <xdr:col>24</xdr:col>
      <xdr:colOff>152400</xdr:colOff>
      <xdr:row>69</xdr:row>
      <xdr:rowOff>158968</xdr:rowOff>
    </xdr:to>
    <xdr:cxnSp macro="">
      <xdr:nvCxnSpPr>
        <xdr:cNvPr id="179" name="直線コネクタ 178"/>
        <xdr:cNvCxnSpPr/>
      </xdr:nvCxnSpPr>
      <xdr:spPr>
        <a:xfrm>
          <a:off x="4546600" y="1198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104267</xdr:rowOff>
    </xdr:from>
    <xdr:to>
      <xdr:col>24</xdr:col>
      <xdr:colOff>63500</xdr:colOff>
      <xdr:row>77</xdr:row>
      <xdr:rowOff>51363</xdr:rowOff>
    </xdr:to>
    <xdr:cxnSp macro="">
      <xdr:nvCxnSpPr>
        <xdr:cNvPr id="180" name="直線コネクタ 179"/>
        <xdr:cNvCxnSpPr/>
      </xdr:nvCxnSpPr>
      <xdr:spPr>
        <a:xfrm flipV="1">
          <a:off x="3797300" y="13134467"/>
          <a:ext cx="838200" cy="1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62792</xdr:rowOff>
    </xdr:from>
    <xdr:ext cx="469744" cy="259045"/>
    <xdr:sp macro="" textlink="">
      <xdr:nvSpPr>
        <xdr:cNvPr id="181" name="維持補修費平均値テキスト"/>
        <xdr:cNvSpPr txBox="1"/>
      </xdr:nvSpPr>
      <xdr:spPr>
        <a:xfrm>
          <a:off x="4686300" y="12578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39915</xdr:rowOff>
    </xdr:from>
    <xdr:to>
      <xdr:col>24</xdr:col>
      <xdr:colOff>114300</xdr:colOff>
      <xdr:row>74</xdr:row>
      <xdr:rowOff>141515</xdr:rowOff>
    </xdr:to>
    <xdr:sp macro="" textlink="">
      <xdr:nvSpPr>
        <xdr:cNvPr id="182" name="フローチャート: 判断 181"/>
        <xdr:cNvSpPr/>
      </xdr:nvSpPr>
      <xdr:spPr>
        <a:xfrm>
          <a:off x="4584700" y="1272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51363</xdr:rowOff>
    </xdr:from>
    <xdr:to>
      <xdr:col>19</xdr:col>
      <xdr:colOff>177800</xdr:colOff>
      <xdr:row>77</xdr:row>
      <xdr:rowOff>71774</xdr:rowOff>
    </xdr:to>
    <xdr:cxnSp macro="">
      <xdr:nvCxnSpPr>
        <xdr:cNvPr id="183" name="直線コネクタ 182"/>
        <xdr:cNvCxnSpPr/>
      </xdr:nvCxnSpPr>
      <xdr:spPr>
        <a:xfrm flipV="1">
          <a:off x="2908300" y="13253013"/>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61141</xdr:rowOff>
    </xdr:from>
    <xdr:to>
      <xdr:col>20</xdr:col>
      <xdr:colOff>38100</xdr:colOff>
      <xdr:row>74</xdr:row>
      <xdr:rowOff>162741</xdr:rowOff>
    </xdr:to>
    <xdr:sp macro="" textlink="">
      <xdr:nvSpPr>
        <xdr:cNvPr id="184" name="フローチャート: 判断 183"/>
        <xdr:cNvSpPr/>
      </xdr:nvSpPr>
      <xdr:spPr>
        <a:xfrm>
          <a:off x="3746500" y="1274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7818</xdr:rowOff>
    </xdr:from>
    <xdr:ext cx="469744" cy="259045"/>
    <xdr:sp macro="" textlink="">
      <xdr:nvSpPr>
        <xdr:cNvPr id="185" name="テキスト ボックス 184"/>
        <xdr:cNvSpPr txBox="1"/>
      </xdr:nvSpPr>
      <xdr:spPr>
        <a:xfrm>
          <a:off x="3562428" y="1252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71774</xdr:rowOff>
    </xdr:from>
    <xdr:to>
      <xdr:col>15</xdr:col>
      <xdr:colOff>50800</xdr:colOff>
      <xdr:row>77</xdr:row>
      <xdr:rowOff>100837</xdr:rowOff>
    </xdr:to>
    <xdr:cxnSp macro="">
      <xdr:nvCxnSpPr>
        <xdr:cNvPr id="186" name="直線コネクタ 185"/>
        <xdr:cNvCxnSpPr/>
      </xdr:nvCxnSpPr>
      <xdr:spPr>
        <a:xfrm flipV="1">
          <a:off x="2019300" y="13273424"/>
          <a:ext cx="889000" cy="2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43507</xdr:rowOff>
    </xdr:from>
    <xdr:to>
      <xdr:col>15</xdr:col>
      <xdr:colOff>101600</xdr:colOff>
      <xdr:row>74</xdr:row>
      <xdr:rowOff>145107</xdr:rowOff>
    </xdr:to>
    <xdr:sp macro="" textlink="">
      <xdr:nvSpPr>
        <xdr:cNvPr id="187" name="フローチャート: 判断 186"/>
        <xdr:cNvSpPr/>
      </xdr:nvSpPr>
      <xdr:spPr>
        <a:xfrm>
          <a:off x="2857500" y="1273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161634</xdr:rowOff>
    </xdr:from>
    <xdr:ext cx="469744" cy="259045"/>
    <xdr:sp macro="" textlink="">
      <xdr:nvSpPr>
        <xdr:cNvPr id="188" name="テキスト ボックス 187"/>
        <xdr:cNvSpPr txBox="1"/>
      </xdr:nvSpPr>
      <xdr:spPr>
        <a:xfrm>
          <a:off x="2673428" y="125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171377</xdr:rowOff>
    </xdr:from>
    <xdr:to>
      <xdr:col>10</xdr:col>
      <xdr:colOff>114300</xdr:colOff>
      <xdr:row>77</xdr:row>
      <xdr:rowOff>100837</xdr:rowOff>
    </xdr:to>
    <xdr:cxnSp macro="">
      <xdr:nvCxnSpPr>
        <xdr:cNvPr id="189" name="直線コネクタ 188"/>
        <xdr:cNvCxnSpPr/>
      </xdr:nvCxnSpPr>
      <xdr:spPr>
        <a:xfrm>
          <a:off x="1130300" y="13201577"/>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167604</xdr:rowOff>
    </xdr:from>
    <xdr:to>
      <xdr:col>10</xdr:col>
      <xdr:colOff>165100</xdr:colOff>
      <xdr:row>74</xdr:row>
      <xdr:rowOff>97754</xdr:rowOff>
    </xdr:to>
    <xdr:sp macro="" textlink="">
      <xdr:nvSpPr>
        <xdr:cNvPr id="190" name="フローチャート: 判断 189"/>
        <xdr:cNvSpPr/>
      </xdr:nvSpPr>
      <xdr:spPr>
        <a:xfrm>
          <a:off x="1968500" y="1268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114281</xdr:rowOff>
    </xdr:from>
    <xdr:ext cx="469744" cy="259045"/>
    <xdr:sp macro="" textlink="">
      <xdr:nvSpPr>
        <xdr:cNvPr id="191" name="テキスト ボックス 190"/>
        <xdr:cNvSpPr txBox="1"/>
      </xdr:nvSpPr>
      <xdr:spPr>
        <a:xfrm>
          <a:off x="1784428" y="124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48242</xdr:rowOff>
    </xdr:from>
    <xdr:to>
      <xdr:col>6</xdr:col>
      <xdr:colOff>38100</xdr:colOff>
      <xdr:row>74</xdr:row>
      <xdr:rowOff>149842</xdr:rowOff>
    </xdr:to>
    <xdr:sp macro="" textlink="">
      <xdr:nvSpPr>
        <xdr:cNvPr id="192" name="フローチャート: 判断 191"/>
        <xdr:cNvSpPr/>
      </xdr:nvSpPr>
      <xdr:spPr>
        <a:xfrm>
          <a:off x="1079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166369</xdr:rowOff>
    </xdr:from>
    <xdr:ext cx="469744" cy="259045"/>
    <xdr:sp macro="" textlink="">
      <xdr:nvSpPr>
        <xdr:cNvPr id="193" name="テキスト ボックス 192"/>
        <xdr:cNvSpPr txBox="1"/>
      </xdr:nvSpPr>
      <xdr:spPr>
        <a:xfrm>
          <a:off x="895428"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53467</xdr:rowOff>
    </xdr:from>
    <xdr:to>
      <xdr:col>24</xdr:col>
      <xdr:colOff>114300</xdr:colOff>
      <xdr:row>76</xdr:row>
      <xdr:rowOff>155067</xdr:rowOff>
    </xdr:to>
    <xdr:sp macro="" textlink="">
      <xdr:nvSpPr>
        <xdr:cNvPr id="199" name="楕円 198"/>
        <xdr:cNvSpPr/>
      </xdr:nvSpPr>
      <xdr:spPr>
        <a:xfrm>
          <a:off x="4584700" y="130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31894</xdr:rowOff>
    </xdr:from>
    <xdr:ext cx="469744" cy="259045"/>
    <xdr:sp macro="" textlink="">
      <xdr:nvSpPr>
        <xdr:cNvPr id="200" name="維持補修費該当値テキスト"/>
        <xdr:cNvSpPr txBox="1"/>
      </xdr:nvSpPr>
      <xdr:spPr>
        <a:xfrm>
          <a:off x="4686300" y="1306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563</xdr:rowOff>
    </xdr:from>
    <xdr:to>
      <xdr:col>20</xdr:col>
      <xdr:colOff>38100</xdr:colOff>
      <xdr:row>77</xdr:row>
      <xdr:rowOff>102163</xdr:rowOff>
    </xdr:to>
    <xdr:sp macro="" textlink="">
      <xdr:nvSpPr>
        <xdr:cNvPr id="201" name="楕円 200"/>
        <xdr:cNvSpPr/>
      </xdr:nvSpPr>
      <xdr:spPr>
        <a:xfrm>
          <a:off x="3746500" y="132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93290</xdr:rowOff>
    </xdr:from>
    <xdr:ext cx="469744" cy="259045"/>
    <xdr:sp macro="" textlink="">
      <xdr:nvSpPr>
        <xdr:cNvPr id="202" name="テキスト ボックス 201"/>
        <xdr:cNvSpPr txBox="1"/>
      </xdr:nvSpPr>
      <xdr:spPr>
        <a:xfrm>
          <a:off x="3562428" y="1329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20974</xdr:rowOff>
    </xdr:from>
    <xdr:to>
      <xdr:col>15</xdr:col>
      <xdr:colOff>101600</xdr:colOff>
      <xdr:row>77</xdr:row>
      <xdr:rowOff>122574</xdr:rowOff>
    </xdr:to>
    <xdr:sp macro="" textlink="">
      <xdr:nvSpPr>
        <xdr:cNvPr id="203" name="楕円 202"/>
        <xdr:cNvSpPr/>
      </xdr:nvSpPr>
      <xdr:spPr>
        <a:xfrm>
          <a:off x="2857500" y="132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113701</xdr:rowOff>
    </xdr:from>
    <xdr:ext cx="469744" cy="259045"/>
    <xdr:sp macro="" textlink="">
      <xdr:nvSpPr>
        <xdr:cNvPr id="204" name="テキスト ボックス 203"/>
        <xdr:cNvSpPr txBox="1"/>
      </xdr:nvSpPr>
      <xdr:spPr>
        <a:xfrm>
          <a:off x="2673428" y="1331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50037</xdr:rowOff>
    </xdr:from>
    <xdr:to>
      <xdr:col>10</xdr:col>
      <xdr:colOff>165100</xdr:colOff>
      <xdr:row>77</xdr:row>
      <xdr:rowOff>151637</xdr:rowOff>
    </xdr:to>
    <xdr:sp macro="" textlink="">
      <xdr:nvSpPr>
        <xdr:cNvPr id="205" name="楕円 204"/>
        <xdr:cNvSpPr/>
      </xdr:nvSpPr>
      <xdr:spPr>
        <a:xfrm>
          <a:off x="1968500" y="132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142764</xdr:rowOff>
    </xdr:from>
    <xdr:ext cx="469744" cy="259045"/>
    <xdr:sp macro="" textlink="">
      <xdr:nvSpPr>
        <xdr:cNvPr id="206" name="テキスト ボックス 205"/>
        <xdr:cNvSpPr txBox="1"/>
      </xdr:nvSpPr>
      <xdr:spPr>
        <a:xfrm>
          <a:off x="1784428" y="1334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120577</xdr:rowOff>
    </xdr:from>
    <xdr:to>
      <xdr:col>6</xdr:col>
      <xdr:colOff>38100</xdr:colOff>
      <xdr:row>77</xdr:row>
      <xdr:rowOff>50727</xdr:rowOff>
    </xdr:to>
    <xdr:sp macro="" textlink="">
      <xdr:nvSpPr>
        <xdr:cNvPr id="207" name="楕円 206"/>
        <xdr:cNvSpPr/>
      </xdr:nvSpPr>
      <xdr:spPr>
        <a:xfrm>
          <a:off x="1079500" y="1315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41854</xdr:rowOff>
    </xdr:from>
    <xdr:ext cx="469744" cy="259045"/>
    <xdr:sp macro="" textlink="">
      <xdr:nvSpPr>
        <xdr:cNvPr id="208" name="テキスト ボックス 207"/>
        <xdr:cNvSpPr txBox="1"/>
      </xdr:nvSpPr>
      <xdr:spPr>
        <a:xfrm>
          <a:off x="895428" y="1324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95504</xdr:rowOff>
    </xdr:from>
    <xdr:to>
      <xdr:col>24</xdr:col>
      <xdr:colOff>62865</xdr:colOff>
      <xdr:row>99</xdr:row>
      <xdr:rowOff>76415</xdr:rowOff>
    </xdr:to>
    <xdr:cxnSp macro="">
      <xdr:nvCxnSpPr>
        <xdr:cNvPr id="233" name="直線コネクタ 232"/>
        <xdr:cNvCxnSpPr/>
      </xdr:nvCxnSpPr>
      <xdr:spPr>
        <a:xfrm flipV="1">
          <a:off x="4633595" y="15697454"/>
          <a:ext cx="1270" cy="135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80242</xdr:rowOff>
    </xdr:from>
    <xdr:ext cx="534377" cy="259045"/>
    <xdr:sp macro="" textlink="">
      <xdr:nvSpPr>
        <xdr:cNvPr id="234" name="扶助費最小値テキスト"/>
        <xdr:cNvSpPr txBox="1"/>
      </xdr:nvSpPr>
      <xdr:spPr>
        <a:xfrm>
          <a:off x="4686300" y="170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76415</xdr:rowOff>
    </xdr:from>
    <xdr:to>
      <xdr:col>24</xdr:col>
      <xdr:colOff>152400</xdr:colOff>
      <xdr:row>99</xdr:row>
      <xdr:rowOff>76415</xdr:rowOff>
    </xdr:to>
    <xdr:cxnSp macro="">
      <xdr:nvCxnSpPr>
        <xdr:cNvPr id="235" name="直線コネクタ 234"/>
        <xdr:cNvCxnSpPr/>
      </xdr:nvCxnSpPr>
      <xdr:spPr>
        <a:xfrm>
          <a:off x="4546600" y="17049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42181</xdr:rowOff>
    </xdr:from>
    <xdr:ext cx="534377" cy="259045"/>
    <xdr:sp macro="" textlink="">
      <xdr:nvSpPr>
        <xdr:cNvPr id="236" name="扶助費最大値テキスト"/>
        <xdr:cNvSpPr txBox="1"/>
      </xdr:nvSpPr>
      <xdr:spPr>
        <a:xfrm>
          <a:off x="4686300" y="1547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95504</xdr:rowOff>
    </xdr:from>
    <xdr:to>
      <xdr:col>24</xdr:col>
      <xdr:colOff>152400</xdr:colOff>
      <xdr:row>91</xdr:row>
      <xdr:rowOff>95504</xdr:rowOff>
    </xdr:to>
    <xdr:cxnSp macro="">
      <xdr:nvCxnSpPr>
        <xdr:cNvPr id="237" name="直線コネクタ 236"/>
        <xdr:cNvCxnSpPr/>
      </xdr:nvCxnSpPr>
      <xdr:spPr>
        <a:xfrm>
          <a:off x="4546600" y="15697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5474</xdr:rowOff>
    </xdr:from>
    <xdr:to>
      <xdr:col>24</xdr:col>
      <xdr:colOff>63500</xdr:colOff>
      <xdr:row>94</xdr:row>
      <xdr:rowOff>22200</xdr:rowOff>
    </xdr:to>
    <xdr:cxnSp macro="">
      <xdr:nvCxnSpPr>
        <xdr:cNvPr id="238" name="直線コネクタ 237"/>
        <xdr:cNvCxnSpPr/>
      </xdr:nvCxnSpPr>
      <xdr:spPr>
        <a:xfrm flipV="1">
          <a:off x="3797300" y="16121774"/>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119257</xdr:rowOff>
    </xdr:from>
    <xdr:ext cx="534377" cy="259045"/>
    <xdr:sp macro="" textlink="">
      <xdr:nvSpPr>
        <xdr:cNvPr id="239" name="扶助費平均値テキスト"/>
        <xdr:cNvSpPr txBox="1"/>
      </xdr:nvSpPr>
      <xdr:spPr>
        <a:xfrm>
          <a:off x="4686300" y="1623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140830</xdr:rowOff>
    </xdr:from>
    <xdr:to>
      <xdr:col>24</xdr:col>
      <xdr:colOff>114300</xdr:colOff>
      <xdr:row>95</xdr:row>
      <xdr:rowOff>70980</xdr:rowOff>
    </xdr:to>
    <xdr:sp macro="" textlink="">
      <xdr:nvSpPr>
        <xdr:cNvPr id="240" name="フローチャート: 判断 239"/>
        <xdr:cNvSpPr/>
      </xdr:nvSpPr>
      <xdr:spPr>
        <a:xfrm>
          <a:off x="45847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170180</xdr:rowOff>
    </xdr:from>
    <xdr:to>
      <xdr:col>19</xdr:col>
      <xdr:colOff>177800</xdr:colOff>
      <xdr:row>94</xdr:row>
      <xdr:rowOff>22200</xdr:rowOff>
    </xdr:to>
    <xdr:cxnSp macro="">
      <xdr:nvCxnSpPr>
        <xdr:cNvPr id="241" name="直線コネクタ 240"/>
        <xdr:cNvCxnSpPr/>
      </xdr:nvCxnSpPr>
      <xdr:spPr>
        <a:xfrm>
          <a:off x="2908300" y="16115030"/>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166700</xdr:rowOff>
    </xdr:from>
    <xdr:to>
      <xdr:col>20</xdr:col>
      <xdr:colOff>38100</xdr:colOff>
      <xdr:row>95</xdr:row>
      <xdr:rowOff>96850</xdr:rowOff>
    </xdr:to>
    <xdr:sp macro="" textlink="">
      <xdr:nvSpPr>
        <xdr:cNvPr id="242" name="フローチャート: 判断 241"/>
        <xdr:cNvSpPr/>
      </xdr:nvSpPr>
      <xdr:spPr>
        <a:xfrm>
          <a:off x="3746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87977</xdr:rowOff>
    </xdr:from>
    <xdr:ext cx="534377" cy="259045"/>
    <xdr:sp macro="" textlink="">
      <xdr:nvSpPr>
        <xdr:cNvPr id="243" name="テキスト ボックス 242"/>
        <xdr:cNvSpPr txBox="1"/>
      </xdr:nvSpPr>
      <xdr:spPr>
        <a:xfrm>
          <a:off x="3530111" y="1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170180</xdr:rowOff>
    </xdr:from>
    <xdr:to>
      <xdr:col>15</xdr:col>
      <xdr:colOff>50800</xdr:colOff>
      <xdr:row>95</xdr:row>
      <xdr:rowOff>155321</xdr:rowOff>
    </xdr:to>
    <xdr:cxnSp macro="">
      <xdr:nvCxnSpPr>
        <xdr:cNvPr id="244" name="直線コネクタ 243"/>
        <xdr:cNvCxnSpPr/>
      </xdr:nvCxnSpPr>
      <xdr:spPr>
        <a:xfrm flipV="1">
          <a:off x="2019300" y="16115030"/>
          <a:ext cx="889000" cy="3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49467</xdr:rowOff>
    </xdr:from>
    <xdr:to>
      <xdr:col>15</xdr:col>
      <xdr:colOff>101600</xdr:colOff>
      <xdr:row>95</xdr:row>
      <xdr:rowOff>151067</xdr:rowOff>
    </xdr:to>
    <xdr:sp macro="" textlink="">
      <xdr:nvSpPr>
        <xdr:cNvPr id="245" name="フローチャート: 判断 244"/>
        <xdr:cNvSpPr/>
      </xdr:nvSpPr>
      <xdr:spPr>
        <a:xfrm>
          <a:off x="2857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142194</xdr:rowOff>
    </xdr:from>
    <xdr:ext cx="534377" cy="259045"/>
    <xdr:sp macro="" textlink="">
      <xdr:nvSpPr>
        <xdr:cNvPr id="246" name="テキスト ボックス 245"/>
        <xdr:cNvSpPr txBox="1"/>
      </xdr:nvSpPr>
      <xdr:spPr>
        <a:xfrm>
          <a:off x="2641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155321</xdr:rowOff>
    </xdr:from>
    <xdr:to>
      <xdr:col>10</xdr:col>
      <xdr:colOff>114300</xdr:colOff>
      <xdr:row>97</xdr:row>
      <xdr:rowOff>25667</xdr:rowOff>
    </xdr:to>
    <xdr:cxnSp macro="">
      <xdr:nvCxnSpPr>
        <xdr:cNvPr id="247" name="直線コネクタ 246"/>
        <xdr:cNvCxnSpPr/>
      </xdr:nvCxnSpPr>
      <xdr:spPr>
        <a:xfrm flipV="1">
          <a:off x="1130300" y="16443071"/>
          <a:ext cx="889000" cy="2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58344</xdr:rowOff>
    </xdr:from>
    <xdr:to>
      <xdr:col>10</xdr:col>
      <xdr:colOff>165100</xdr:colOff>
      <xdr:row>96</xdr:row>
      <xdr:rowOff>159944</xdr:rowOff>
    </xdr:to>
    <xdr:sp macro="" textlink="">
      <xdr:nvSpPr>
        <xdr:cNvPr id="248" name="フローチャート: 判断 247"/>
        <xdr:cNvSpPr/>
      </xdr:nvSpPr>
      <xdr:spPr>
        <a:xfrm>
          <a:off x="1968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151071</xdr:rowOff>
    </xdr:from>
    <xdr:ext cx="534377" cy="259045"/>
    <xdr:sp macro="" textlink="">
      <xdr:nvSpPr>
        <xdr:cNvPr id="249" name="テキスト ボックス 248"/>
        <xdr:cNvSpPr txBox="1"/>
      </xdr:nvSpPr>
      <xdr:spPr>
        <a:xfrm>
          <a:off x="1752111" y="166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164528</xdr:rowOff>
    </xdr:from>
    <xdr:to>
      <xdr:col>6</xdr:col>
      <xdr:colOff>38100</xdr:colOff>
      <xdr:row>97</xdr:row>
      <xdr:rowOff>94678</xdr:rowOff>
    </xdr:to>
    <xdr:sp macro="" textlink="">
      <xdr:nvSpPr>
        <xdr:cNvPr id="250" name="フローチャート: 判断 249"/>
        <xdr:cNvSpPr/>
      </xdr:nvSpPr>
      <xdr:spPr>
        <a:xfrm>
          <a:off x="1079500" y="166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85805</xdr:rowOff>
    </xdr:from>
    <xdr:ext cx="534377" cy="259045"/>
    <xdr:sp macro="" textlink="">
      <xdr:nvSpPr>
        <xdr:cNvPr id="251" name="テキスト ボックス 250"/>
        <xdr:cNvSpPr txBox="1"/>
      </xdr:nvSpPr>
      <xdr:spPr>
        <a:xfrm>
          <a:off x="863111" y="167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126124</xdr:rowOff>
    </xdr:from>
    <xdr:to>
      <xdr:col>24</xdr:col>
      <xdr:colOff>114300</xdr:colOff>
      <xdr:row>94</xdr:row>
      <xdr:rowOff>56274</xdr:rowOff>
    </xdr:to>
    <xdr:sp macro="" textlink="">
      <xdr:nvSpPr>
        <xdr:cNvPr id="257" name="楕円 256"/>
        <xdr:cNvSpPr/>
      </xdr:nvSpPr>
      <xdr:spPr>
        <a:xfrm>
          <a:off x="4584700" y="160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149001</xdr:rowOff>
    </xdr:from>
    <xdr:ext cx="534377" cy="259045"/>
    <xdr:sp macro="" textlink="">
      <xdr:nvSpPr>
        <xdr:cNvPr id="258" name="扶助費該当値テキスト"/>
        <xdr:cNvSpPr txBox="1"/>
      </xdr:nvSpPr>
      <xdr:spPr>
        <a:xfrm>
          <a:off x="4686300" y="1592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142850</xdr:rowOff>
    </xdr:from>
    <xdr:to>
      <xdr:col>20</xdr:col>
      <xdr:colOff>38100</xdr:colOff>
      <xdr:row>94</xdr:row>
      <xdr:rowOff>73000</xdr:rowOff>
    </xdr:to>
    <xdr:sp macro="" textlink="">
      <xdr:nvSpPr>
        <xdr:cNvPr id="259" name="楕円 258"/>
        <xdr:cNvSpPr/>
      </xdr:nvSpPr>
      <xdr:spPr>
        <a:xfrm>
          <a:off x="3746500" y="160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89527</xdr:rowOff>
    </xdr:from>
    <xdr:ext cx="534377" cy="259045"/>
    <xdr:sp macro="" textlink="">
      <xdr:nvSpPr>
        <xdr:cNvPr id="260" name="テキスト ボックス 259"/>
        <xdr:cNvSpPr txBox="1"/>
      </xdr:nvSpPr>
      <xdr:spPr>
        <a:xfrm>
          <a:off x="3530111" y="1586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119380</xdr:rowOff>
    </xdr:from>
    <xdr:to>
      <xdr:col>15</xdr:col>
      <xdr:colOff>101600</xdr:colOff>
      <xdr:row>94</xdr:row>
      <xdr:rowOff>49530</xdr:rowOff>
    </xdr:to>
    <xdr:sp macro="" textlink="">
      <xdr:nvSpPr>
        <xdr:cNvPr id="261" name="楕円 260"/>
        <xdr:cNvSpPr/>
      </xdr:nvSpPr>
      <xdr:spPr>
        <a:xfrm>
          <a:off x="2857500" y="160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66057</xdr:rowOff>
    </xdr:from>
    <xdr:ext cx="534377" cy="259045"/>
    <xdr:sp macro="" textlink="">
      <xdr:nvSpPr>
        <xdr:cNvPr id="262" name="テキスト ボックス 261"/>
        <xdr:cNvSpPr txBox="1"/>
      </xdr:nvSpPr>
      <xdr:spPr>
        <a:xfrm>
          <a:off x="2641111" y="1583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104521</xdr:rowOff>
    </xdr:from>
    <xdr:to>
      <xdr:col>10</xdr:col>
      <xdr:colOff>165100</xdr:colOff>
      <xdr:row>96</xdr:row>
      <xdr:rowOff>34671</xdr:rowOff>
    </xdr:to>
    <xdr:sp macro="" textlink="">
      <xdr:nvSpPr>
        <xdr:cNvPr id="263" name="楕円 262"/>
        <xdr:cNvSpPr/>
      </xdr:nvSpPr>
      <xdr:spPr>
        <a:xfrm>
          <a:off x="1968500" y="163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51198</xdr:rowOff>
    </xdr:from>
    <xdr:ext cx="534377" cy="259045"/>
    <xdr:sp macro="" textlink="">
      <xdr:nvSpPr>
        <xdr:cNvPr id="264" name="テキスト ボックス 263"/>
        <xdr:cNvSpPr txBox="1"/>
      </xdr:nvSpPr>
      <xdr:spPr>
        <a:xfrm>
          <a:off x="1752111" y="1616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146317</xdr:rowOff>
    </xdr:from>
    <xdr:to>
      <xdr:col>6</xdr:col>
      <xdr:colOff>38100</xdr:colOff>
      <xdr:row>97</xdr:row>
      <xdr:rowOff>76467</xdr:rowOff>
    </xdr:to>
    <xdr:sp macro="" textlink="">
      <xdr:nvSpPr>
        <xdr:cNvPr id="265" name="楕円 264"/>
        <xdr:cNvSpPr/>
      </xdr:nvSpPr>
      <xdr:spPr>
        <a:xfrm>
          <a:off x="1079500" y="166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92994</xdr:rowOff>
    </xdr:from>
    <xdr:ext cx="534377" cy="259045"/>
    <xdr:sp macro="" textlink="">
      <xdr:nvSpPr>
        <xdr:cNvPr id="266" name="テキスト ボックス 265"/>
        <xdr:cNvSpPr txBox="1"/>
      </xdr:nvSpPr>
      <xdr:spPr>
        <a:xfrm>
          <a:off x="863111" y="163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138263</xdr:rowOff>
    </xdr:from>
    <xdr:to>
      <xdr:col>54</xdr:col>
      <xdr:colOff>189865</xdr:colOff>
      <xdr:row>38</xdr:row>
      <xdr:rowOff>48652</xdr:rowOff>
    </xdr:to>
    <xdr:cxnSp macro="">
      <xdr:nvCxnSpPr>
        <xdr:cNvPr id="293" name="直線コネクタ 292"/>
        <xdr:cNvCxnSpPr/>
      </xdr:nvCxnSpPr>
      <xdr:spPr>
        <a:xfrm flipV="1">
          <a:off x="10475595" y="5110313"/>
          <a:ext cx="1270" cy="1453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52479</xdr:rowOff>
    </xdr:from>
    <xdr:ext cx="534377" cy="259045"/>
    <xdr:sp macro="" textlink="">
      <xdr:nvSpPr>
        <xdr:cNvPr id="294" name="補助費等最小値テキスト"/>
        <xdr:cNvSpPr txBox="1"/>
      </xdr:nvSpPr>
      <xdr:spPr>
        <a:xfrm>
          <a:off x="10528300" y="656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48652</xdr:rowOff>
    </xdr:from>
    <xdr:to>
      <xdr:col>55</xdr:col>
      <xdr:colOff>88900</xdr:colOff>
      <xdr:row>38</xdr:row>
      <xdr:rowOff>48652</xdr:rowOff>
    </xdr:to>
    <xdr:cxnSp macro="">
      <xdr:nvCxnSpPr>
        <xdr:cNvPr id="295" name="直線コネクタ 294"/>
        <xdr:cNvCxnSpPr/>
      </xdr:nvCxnSpPr>
      <xdr:spPr>
        <a:xfrm>
          <a:off x="10388600" y="656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84940</xdr:rowOff>
    </xdr:from>
    <xdr:ext cx="534377" cy="259045"/>
    <xdr:sp macro="" textlink="">
      <xdr:nvSpPr>
        <xdr:cNvPr id="296" name="補助費等最大値テキスト"/>
        <xdr:cNvSpPr txBox="1"/>
      </xdr:nvSpPr>
      <xdr:spPr>
        <a:xfrm>
          <a:off x="10528300" y="48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138263</xdr:rowOff>
    </xdr:from>
    <xdr:to>
      <xdr:col>55</xdr:col>
      <xdr:colOff>88900</xdr:colOff>
      <xdr:row>29</xdr:row>
      <xdr:rowOff>138263</xdr:rowOff>
    </xdr:to>
    <xdr:cxnSp macro="">
      <xdr:nvCxnSpPr>
        <xdr:cNvPr id="297" name="直線コネクタ 296"/>
        <xdr:cNvCxnSpPr/>
      </xdr:nvCxnSpPr>
      <xdr:spPr>
        <a:xfrm>
          <a:off x="10388600" y="511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4728</xdr:rowOff>
    </xdr:from>
    <xdr:to>
      <xdr:col>55</xdr:col>
      <xdr:colOff>0</xdr:colOff>
      <xdr:row>37</xdr:row>
      <xdr:rowOff>19457</xdr:rowOff>
    </xdr:to>
    <xdr:cxnSp macro="">
      <xdr:nvCxnSpPr>
        <xdr:cNvPr id="298" name="直線コネクタ 297"/>
        <xdr:cNvCxnSpPr/>
      </xdr:nvCxnSpPr>
      <xdr:spPr>
        <a:xfrm>
          <a:off x="9639300" y="6348378"/>
          <a:ext cx="8382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6164</xdr:rowOff>
    </xdr:from>
    <xdr:ext cx="534377" cy="259045"/>
    <xdr:sp macro="" textlink="">
      <xdr:nvSpPr>
        <xdr:cNvPr id="299" name="補助費等平均値テキスト"/>
        <xdr:cNvSpPr txBox="1"/>
      </xdr:nvSpPr>
      <xdr:spPr>
        <a:xfrm>
          <a:off x="10528300" y="583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154737</xdr:rowOff>
    </xdr:from>
    <xdr:to>
      <xdr:col>55</xdr:col>
      <xdr:colOff>50800</xdr:colOff>
      <xdr:row>35</xdr:row>
      <xdr:rowOff>84887</xdr:rowOff>
    </xdr:to>
    <xdr:sp macro="" textlink="">
      <xdr:nvSpPr>
        <xdr:cNvPr id="300" name="フローチャート: 判断 299"/>
        <xdr:cNvSpPr/>
      </xdr:nvSpPr>
      <xdr:spPr>
        <a:xfrm>
          <a:off x="104267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34511</xdr:rowOff>
    </xdr:from>
    <xdr:to>
      <xdr:col>50</xdr:col>
      <xdr:colOff>114300</xdr:colOff>
      <xdr:row>37</xdr:row>
      <xdr:rowOff>4728</xdr:rowOff>
    </xdr:to>
    <xdr:cxnSp macro="">
      <xdr:nvCxnSpPr>
        <xdr:cNvPr id="301" name="直線コネクタ 300"/>
        <xdr:cNvCxnSpPr/>
      </xdr:nvCxnSpPr>
      <xdr:spPr>
        <a:xfrm>
          <a:off x="8750300" y="6206711"/>
          <a:ext cx="889000" cy="14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75902</xdr:rowOff>
    </xdr:from>
    <xdr:to>
      <xdr:col>50</xdr:col>
      <xdr:colOff>165100</xdr:colOff>
      <xdr:row>36</xdr:row>
      <xdr:rowOff>6052</xdr:rowOff>
    </xdr:to>
    <xdr:sp macro="" textlink="">
      <xdr:nvSpPr>
        <xdr:cNvPr id="302" name="フローチャート: 判断 301"/>
        <xdr:cNvSpPr/>
      </xdr:nvSpPr>
      <xdr:spPr>
        <a:xfrm>
          <a:off x="9588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22579</xdr:rowOff>
    </xdr:from>
    <xdr:ext cx="534377" cy="259045"/>
    <xdr:sp macro="" textlink="">
      <xdr:nvSpPr>
        <xdr:cNvPr id="303" name="テキスト ボックス 302"/>
        <xdr:cNvSpPr txBox="1"/>
      </xdr:nvSpPr>
      <xdr:spPr>
        <a:xfrm>
          <a:off x="9372111" y="585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28078</xdr:rowOff>
    </xdr:from>
    <xdr:to>
      <xdr:col>45</xdr:col>
      <xdr:colOff>177800</xdr:colOff>
      <xdr:row>36</xdr:row>
      <xdr:rowOff>34511</xdr:rowOff>
    </xdr:to>
    <xdr:cxnSp macro="">
      <xdr:nvCxnSpPr>
        <xdr:cNvPr id="304" name="直線コネクタ 303"/>
        <xdr:cNvCxnSpPr/>
      </xdr:nvCxnSpPr>
      <xdr:spPr>
        <a:xfrm>
          <a:off x="7861300" y="6200278"/>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158035</xdr:rowOff>
    </xdr:from>
    <xdr:to>
      <xdr:col>46</xdr:col>
      <xdr:colOff>38100</xdr:colOff>
      <xdr:row>35</xdr:row>
      <xdr:rowOff>88185</xdr:rowOff>
    </xdr:to>
    <xdr:sp macro="" textlink="">
      <xdr:nvSpPr>
        <xdr:cNvPr id="305" name="フローチャート: 判断 304"/>
        <xdr:cNvSpPr/>
      </xdr:nvSpPr>
      <xdr:spPr>
        <a:xfrm>
          <a:off x="8699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104712</xdr:rowOff>
    </xdr:from>
    <xdr:ext cx="534377" cy="259045"/>
    <xdr:sp macro="" textlink="">
      <xdr:nvSpPr>
        <xdr:cNvPr id="306" name="テキスト ボックス 305"/>
        <xdr:cNvSpPr txBox="1"/>
      </xdr:nvSpPr>
      <xdr:spPr>
        <a:xfrm>
          <a:off x="8483111" y="576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28078</xdr:rowOff>
    </xdr:from>
    <xdr:to>
      <xdr:col>41</xdr:col>
      <xdr:colOff>50800</xdr:colOff>
      <xdr:row>36</xdr:row>
      <xdr:rowOff>136761</xdr:rowOff>
    </xdr:to>
    <xdr:cxnSp macro="">
      <xdr:nvCxnSpPr>
        <xdr:cNvPr id="307" name="直線コネクタ 306"/>
        <xdr:cNvCxnSpPr/>
      </xdr:nvCxnSpPr>
      <xdr:spPr>
        <a:xfrm flipV="1">
          <a:off x="6972300" y="6200278"/>
          <a:ext cx="889000" cy="10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40731</xdr:rowOff>
    </xdr:from>
    <xdr:to>
      <xdr:col>41</xdr:col>
      <xdr:colOff>101600</xdr:colOff>
      <xdr:row>34</xdr:row>
      <xdr:rowOff>142331</xdr:rowOff>
    </xdr:to>
    <xdr:sp macro="" textlink="">
      <xdr:nvSpPr>
        <xdr:cNvPr id="308" name="フローチャート: 判断 307"/>
        <xdr:cNvSpPr/>
      </xdr:nvSpPr>
      <xdr:spPr>
        <a:xfrm>
          <a:off x="7810500" y="58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158858</xdr:rowOff>
    </xdr:from>
    <xdr:ext cx="534377" cy="259045"/>
    <xdr:sp macro="" textlink="">
      <xdr:nvSpPr>
        <xdr:cNvPr id="309" name="テキスト ボックス 308"/>
        <xdr:cNvSpPr txBox="1"/>
      </xdr:nvSpPr>
      <xdr:spPr>
        <a:xfrm>
          <a:off x="7594111" y="564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109506</xdr:rowOff>
    </xdr:from>
    <xdr:to>
      <xdr:col>36</xdr:col>
      <xdr:colOff>165100</xdr:colOff>
      <xdr:row>36</xdr:row>
      <xdr:rowOff>39656</xdr:rowOff>
    </xdr:to>
    <xdr:sp macro="" textlink="">
      <xdr:nvSpPr>
        <xdr:cNvPr id="310" name="フローチャート: 判断 309"/>
        <xdr:cNvSpPr/>
      </xdr:nvSpPr>
      <xdr:spPr>
        <a:xfrm>
          <a:off x="6921500" y="61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56183</xdr:rowOff>
    </xdr:from>
    <xdr:ext cx="534377" cy="259045"/>
    <xdr:sp macro="" textlink="">
      <xdr:nvSpPr>
        <xdr:cNvPr id="311" name="テキスト ボックス 310"/>
        <xdr:cNvSpPr txBox="1"/>
      </xdr:nvSpPr>
      <xdr:spPr>
        <a:xfrm>
          <a:off x="6705111" y="58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140107</xdr:rowOff>
    </xdr:from>
    <xdr:to>
      <xdr:col>55</xdr:col>
      <xdr:colOff>50800</xdr:colOff>
      <xdr:row>37</xdr:row>
      <xdr:rowOff>70257</xdr:rowOff>
    </xdr:to>
    <xdr:sp macro="" textlink="">
      <xdr:nvSpPr>
        <xdr:cNvPr id="317" name="楕円 316"/>
        <xdr:cNvSpPr/>
      </xdr:nvSpPr>
      <xdr:spPr>
        <a:xfrm>
          <a:off x="10426700" y="63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118534</xdr:rowOff>
    </xdr:from>
    <xdr:ext cx="534377" cy="259045"/>
    <xdr:sp macro="" textlink="">
      <xdr:nvSpPr>
        <xdr:cNvPr id="318" name="補助費等該当値テキスト"/>
        <xdr:cNvSpPr txBox="1"/>
      </xdr:nvSpPr>
      <xdr:spPr>
        <a:xfrm>
          <a:off x="10528300" y="62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125378</xdr:rowOff>
    </xdr:from>
    <xdr:to>
      <xdr:col>50</xdr:col>
      <xdr:colOff>165100</xdr:colOff>
      <xdr:row>37</xdr:row>
      <xdr:rowOff>55528</xdr:rowOff>
    </xdr:to>
    <xdr:sp macro="" textlink="">
      <xdr:nvSpPr>
        <xdr:cNvPr id="319" name="楕円 318"/>
        <xdr:cNvSpPr/>
      </xdr:nvSpPr>
      <xdr:spPr>
        <a:xfrm>
          <a:off x="9588500" y="629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46655</xdr:rowOff>
    </xdr:from>
    <xdr:ext cx="534377" cy="259045"/>
    <xdr:sp macro="" textlink="">
      <xdr:nvSpPr>
        <xdr:cNvPr id="320" name="テキスト ボックス 319"/>
        <xdr:cNvSpPr txBox="1"/>
      </xdr:nvSpPr>
      <xdr:spPr>
        <a:xfrm>
          <a:off x="9372111" y="639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155161</xdr:rowOff>
    </xdr:from>
    <xdr:to>
      <xdr:col>46</xdr:col>
      <xdr:colOff>38100</xdr:colOff>
      <xdr:row>36</xdr:row>
      <xdr:rowOff>85311</xdr:rowOff>
    </xdr:to>
    <xdr:sp macro="" textlink="">
      <xdr:nvSpPr>
        <xdr:cNvPr id="321" name="楕円 320"/>
        <xdr:cNvSpPr/>
      </xdr:nvSpPr>
      <xdr:spPr>
        <a:xfrm>
          <a:off x="8699500" y="615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76438</xdr:rowOff>
    </xdr:from>
    <xdr:ext cx="534377" cy="259045"/>
    <xdr:sp macro="" textlink="">
      <xdr:nvSpPr>
        <xdr:cNvPr id="322" name="テキスト ボックス 321"/>
        <xdr:cNvSpPr txBox="1"/>
      </xdr:nvSpPr>
      <xdr:spPr>
        <a:xfrm>
          <a:off x="8483111" y="624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148728</xdr:rowOff>
    </xdr:from>
    <xdr:to>
      <xdr:col>41</xdr:col>
      <xdr:colOff>101600</xdr:colOff>
      <xdr:row>36</xdr:row>
      <xdr:rowOff>78878</xdr:rowOff>
    </xdr:to>
    <xdr:sp macro="" textlink="">
      <xdr:nvSpPr>
        <xdr:cNvPr id="323" name="楕円 322"/>
        <xdr:cNvSpPr/>
      </xdr:nvSpPr>
      <xdr:spPr>
        <a:xfrm>
          <a:off x="7810500" y="61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70005</xdr:rowOff>
    </xdr:from>
    <xdr:ext cx="534377" cy="259045"/>
    <xdr:sp macro="" textlink="">
      <xdr:nvSpPr>
        <xdr:cNvPr id="324" name="テキスト ボックス 323"/>
        <xdr:cNvSpPr txBox="1"/>
      </xdr:nvSpPr>
      <xdr:spPr>
        <a:xfrm>
          <a:off x="7594111" y="62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85961</xdr:rowOff>
    </xdr:from>
    <xdr:to>
      <xdr:col>36</xdr:col>
      <xdr:colOff>165100</xdr:colOff>
      <xdr:row>37</xdr:row>
      <xdr:rowOff>16111</xdr:rowOff>
    </xdr:to>
    <xdr:sp macro="" textlink="">
      <xdr:nvSpPr>
        <xdr:cNvPr id="325" name="楕円 324"/>
        <xdr:cNvSpPr/>
      </xdr:nvSpPr>
      <xdr:spPr>
        <a:xfrm>
          <a:off x="6921500" y="62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7238</xdr:rowOff>
    </xdr:from>
    <xdr:ext cx="534377" cy="259045"/>
    <xdr:sp macro="" textlink="">
      <xdr:nvSpPr>
        <xdr:cNvPr id="326" name="テキスト ボックス 325"/>
        <xdr:cNvSpPr txBox="1"/>
      </xdr:nvSpPr>
      <xdr:spPr>
        <a:xfrm>
          <a:off x="6705111" y="635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9" name="テキスト ボックス 338"/>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28143</xdr:rowOff>
    </xdr:from>
    <xdr:to>
      <xdr:col>54</xdr:col>
      <xdr:colOff>189865</xdr:colOff>
      <xdr:row>59</xdr:row>
      <xdr:rowOff>57988</xdr:rowOff>
    </xdr:to>
    <xdr:cxnSp macro="">
      <xdr:nvCxnSpPr>
        <xdr:cNvPr id="351" name="直線コネクタ 350"/>
        <xdr:cNvCxnSpPr/>
      </xdr:nvCxnSpPr>
      <xdr:spPr>
        <a:xfrm flipV="1">
          <a:off x="10475595" y="8600643"/>
          <a:ext cx="1270" cy="1572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61815</xdr:rowOff>
    </xdr:from>
    <xdr:ext cx="534377" cy="259045"/>
    <xdr:sp macro="" textlink="">
      <xdr:nvSpPr>
        <xdr:cNvPr id="352" name="普通建設事業費最小値テキスト"/>
        <xdr:cNvSpPr txBox="1"/>
      </xdr:nvSpPr>
      <xdr:spPr>
        <a:xfrm>
          <a:off x="10528300" y="101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57988</xdr:rowOff>
    </xdr:from>
    <xdr:to>
      <xdr:col>55</xdr:col>
      <xdr:colOff>88900</xdr:colOff>
      <xdr:row>59</xdr:row>
      <xdr:rowOff>57988</xdr:rowOff>
    </xdr:to>
    <xdr:cxnSp macro="">
      <xdr:nvCxnSpPr>
        <xdr:cNvPr id="353" name="直線コネクタ 352"/>
        <xdr:cNvCxnSpPr/>
      </xdr:nvCxnSpPr>
      <xdr:spPr>
        <a:xfrm>
          <a:off x="10388600" y="1017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146270</xdr:rowOff>
    </xdr:from>
    <xdr:ext cx="599010" cy="259045"/>
    <xdr:sp macro="" textlink="">
      <xdr:nvSpPr>
        <xdr:cNvPr id="354" name="普通建設事業費最大値テキスト"/>
        <xdr:cNvSpPr txBox="1"/>
      </xdr:nvSpPr>
      <xdr:spPr>
        <a:xfrm>
          <a:off x="10528300" y="837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28143</xdr:rowOff>
    </xdr:from>
    <xdr:to>
      <xdr:col>55</xdr:col>
      <xdr:colOff>88900</xdr:colOff>
      <xdr:row>50</xdr:row>
      <xdr:rowOff>28143</xdr:rowOff>
    </xdr:to>
    <xdr:cxnSp macro="">
      <xdr:nvCxnSpPr>
        <xdr:cNvPr id="355" name="直線コネクタ 354"/>
        <xdr:cNvCxnSpPr/>
      </xdr:nvCxnSpPr>
      <xdr:spPr>
        <a:xfrm>
          <a:off x="10388600" y="860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31179</xdr:rowOff>
    </xdr:from>
    <xdr:to>
      <xdr:col>55</xdr:col>
      <xdr:colOff>0</xdr:colOff>
      <xdr:row>57</xdr:row>
      <xdr:rowOff>49505</xdr:rowOff>
    </xdr:to>
    <xdr:cxnSp macro="">
      <xdr:nvCxnSpPr>
        <xdr:cNvPr id="356" name="直線コネクタ 355"/>
        <xdr:cNvCxnSpPr/>
      </xdr:nvCxnSpPr>
      <xdr:spPr>
        <a:xfrm>
          <a:off x="9639300" y="9803829"/>
          <a:ext cx="8382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76916</xdr:rowOff>
    </xdr:from>
    <xdr:ext cx="534377" cy="259045"/>
    <xdr:sp macro="" textlink="">
      <xdr:nvSpPr>
        <xdr:cNvPr id="357" name="普通建設事業費平均値テキスト"/>
        <xdr:cNvSpPr txBox="1"/>
      </xdr:nvSpPr>
      <xdr:spPr>
        <a:xfrm>
          <a:off x="10528300" y="933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54039</xdr:rowOff>
    </xdr:from>
    <xdr:to>
      <xdr:col>55</xdr:col>
      <xdr:colOff>50800</xdr:colOff>
      <xdr:row>55</xdr:row>
      <xdr:rowOff>155639</xdr:rowOff>
    </xdr:to>
    <xdr:sp macro="" textlink="">
      <xdr:nvSpPr>
        <xdr:cNvPr id="358" name="フローチャート: 判断 357"/>
        <xdr:cNvSpPr/>
      </xdr:nvSpPr>
      <xdr:spPr>
        <a:xfrm>
          <a:off x="10426700" y="948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31179</xdr:rowOff>
    </xdr:from>
    <xdr:to>
      <xdr:col>50</xdr:col>
      <xdr:colOff>114300</xdr:colOff>
      <xdr:row>57</xdr:row>
      <xdr:rowOff>170676</xdr:rowOff>
    </xdr:to>
    <xdr:cxnSp macro="">
      <xdr:nvCxnSpPr>
        <xdr:cNvPr id="359" name="直線コネクタ 358"/>
        <xdr:cNvCxnSpPr/>
      </xdr:nvCxnSpPr>
      <xdr:spPr>
        <a:xfrm flipV="1">
          <a:off x="8750300" y="9803829"/>
          <a:ext cx="889000" cy="1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92735</xdr:rowOff>
    </xdr:from>
    <xdr:to>
      <xdr:col>50</xdr:col>
      <xdr:colOff>165100</xdr:colOff>
      <xdr:row>57</xdr:row>
      <xdr:rowOff>22885</xdr:rowOff>
    </xdr:to>
    <xdr:sp macro="" textlink="">
      <xdr:nvSpPr>
        <xdr:cNvPr id="360" name="フローチャート: 判断 359"/>
        <xdr:cNvSpPr/>
      </xdr:nvSpPr>
      <xdr:spPr>
        <a:xfrm>
          <a:off x="9588500" y="96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39412</xdr:rowOff>
    </xdr:from>
    <xdr:ext cx="534377" cy="259045"/>
    <xdr:sp macro="" textlink="">
      <xdr:nvSpPr>
        <xdr:cNvPr id="361" name="テキスト ボックス 360"/>
        <xdr:cNvSpPr txBox="1"/>
      </xdr:nvSpPr>
      <xdr:spPr>
        <a:xfrm>
          <a:off x="9372111" y="946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170676</xdr:rowOff>
    </xdr:from>
    <xdr:to>
      <xdr:col>45</xdr:col>
      <xdr:colOff>177800</xdr:colOff>
      <xdr:row>58</xdr:row>
      <xdr:rowOff>2286</xdr:rowOff>
    </xdr:to>
    <xdr:cxnSp macro="">
      <xdr:nvCxnSpPr>
        <xdr:cNvPr id="362" name="直線コネクタ 361"/>
        <xdr:cNvCxnSpPr/>
      </xdr:nvCxnSpPr>
      <xdr:spPr>
        <a:xfrm flipV="1">
          <a:off x="7861300" y="9943326"/>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132537</xdr:rowOff>
    </xdr:from>
    <xdr:to>
      <xdr:col>46</xdr:col>
      <xdr:colOff>38100</xdr:colOff>
      <xdr:row>55</xdr:row>
      <xdr:rowOff>62687</xdr:rowOff>
    </xdr:to>
    <xdr:sp macro="" textlink="">
      <xdr:nvSpPr>
        <xdr:cNvPr id="363" name="フローチャート: 判断 362"/>
        <xdr:cNvSpPr/>
      </xdr:nvSpPr>
      <xdr:spPr>
        <a:xfrm>
          <a:off x="8699500" y="939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79214</xdr:rowOff>
    </xdr:from>
    <xdr:ext cx="534377" cy="259045"/>
    <xdr:sp macro="" textlink="">
      <xdr:nvSpPr>
        <xdr:cNvPr id="364" name="テキスト ボックス 363"/>
        <xdr:cNvSpPr txBox="1"/>
      </xdr:nvSpPr>
      <xdr:spPr>
        <a:xfrm>
          <a:off x="8483111" y="91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125819</xdr:rowOff>
    </xdr:from>
    <xdr:to>
      <xdr:col>41</xdr:col>
      <xdr:colOff>50800</xdr:colOff>
      <xdr:row>58</xdr:row>
      <xdr:rowOff>2286</xdr:rowOff>
    </xdr:to>
    <xdr:cxnSp macro="">
      <xdr:nvCxnSpPr>
        <xdr:cNvPr id="365" name="直線コネクタ 364"/>
        <xdr:cNvCxnSpPr/>
      </xdr:nvCxnSpPr>
      <xdr:spPr>
        <a:xfrm>
          <a:off x="6972300" y="9727019"/>
          <a:ext cx="889000" cy="21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76111</xdr:rowOff>
    </xdr:from>
    <xdr:to>
      <xdr:col>41</xdr:col>
      <xdr:colOff>101600</xdr:colOff>
      <xdr:row>56</xdr:row>
      <xdr:rowOff>6261</xdr:rowOff>
    </xdr:to>
    <xdr:sp macro="" textlink="">
      <xdr:nvSpPr>
        <xdr:cNvPr id="366" name="フローチャート: 判断 365"/>
        <xdr:cNvSpPr/>
      </xdr:nvSpPr>
      <xdr:spPr>
        <a:xfrm>
          <a:off x="7810500" y="95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22788</xdr:rowOff>
    </xdr:from>
    <xdr:ext cx="534377" cy="259045"/>
    <xdr:sp macro="" textlink="">
      <xdr:nvSpPr>
        <xdr:cNvPr id="367" name="テキスト ボックス 366"/>
        <xdr:cNvSpPr txBox="1"/>
      </xdr:nvSpPr>
      <xdr:spPr>
        <a:xfrm>
          <a:off x="7594111" y="92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68" name="フローチャート: 判断 367"/>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169080</xdr:rowOff>
    </xdr:from>
    <xdr:ext cx="534377" cy="259045"/>
    <xdr:sp macro="" textlink="">
      <xdr:nvSpPr>
        <xdr:cNvPr id="369" name="テキスト ボックス 368"/>
        <xdr:cNvSpPr txBox="1"/>
      </xdr:nvSpPr>
      <xdr:spPr>
        <a:xfrm>
          <a:off x="6705111" y="942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170155</xdr:rowOff>
    </xdr:from>
    <xdr:to>
      <xdr:col>55</xdr:col>
      <xdr:colOff>50800</xdr:colOff>
      <xdr:row>57</xdr:row>
      <xdr:rowOff>100305</xdr:rowOff>
    </xdr:to>
    <xdr:sp macro="" textlink="">
      <xdr:nvSpPr>
        <xdr:cNvPr id="375" name="楕円 374"/>
        <xdr:cNvSpPr/>
      </xdr:nvSpPr>
      <xdr:spPr>
        <a:xfrm>
          <a:off x="10426700" y="97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148582</xdr:rowOff>
    </xdr:from>
    <xdr:ext cx="534377" cy="259045"/>
    <xdr:sp macro="" textlink="">
      <xdr:nvSpPr>
        <xdr:cNvPr id="376" name="普通建設事業費該当値テキスト"/>
        <xdr:cNvSpPr txBox="1"/>
      </xdr:nvSpPr>
      <xdr:spPr>
        <a:xfrm>
          <a:off x="10528300" y="974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151829</xdr:rowOff>
    </xdr:from>
    <xdr:to>
      <xdr:col>50</xdr:col>
      <xdr:colOff>165100</xdr:colOff>
      <xdr:row>57</xdr:row>
      <xdr:rowOff>81979</xdr:rowOff>
    </xdr:to>
    <xdr:sp macro="" textlink="">
      <xdr:nvSpPr>
        <xdr:cNvPr id="377" name="楕円 376"/>
        <xdr:cNvSpPr/>
      </xdr:nvSpPr>
      <xdr:spPr>
        <a:xfrm>
          <a:off x="9588500" y="97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73106</xdr:rowOff>
    </xdr:from>
    <xdr:ext cx="534377" cy="259045"/>
    <xdr:sp macro="" textlink="">
      <xdr:nvSpPr>
        <xdr:cNvPr id="378" name="テキスト ボックス 377"/>
        <xdr:cNvSpPr txBox="1"/>
      </xdr:nvSpPr>
      <xdr:spPr>
        <a:xfrm>
          <a:off x="9372111" y="98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119876</xdr:rowOff>
    </xdr:from>
    <xdr:to>
      <xdr:col>46</xdr:col>
      <xdr:colOff>38100</xdr:colOff>
      <xdr:row>58</xdr:row>
      <xdr:rowOff>50026</xdr:rowOff>
    </xdr:to>
    <xdr:sp macro="" textlink="">
      <xdr:nvSpPr>
        <xdr:cNvPr id="379" name="楕円 378"/>
        <xdr:cNvSpPr/>
      </xdr:nvSpPr>
      <xdr:spPr>
        <a:xfrm>
          <a:off x="8699500" y="98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41153</xdr:rowOff>
    </xdr:from>
    <xdr:ext cx="534377" cy="259045"/>
    <xdr:sp macro="" textlink="">
      <xdr:nvSpPr>
        <xdr:cNvPr id="380" name="テキスト ボックス 379"/>
        <xdr:cNvSpPr txBox="1"/>
      </xdr:nvSpPr>
      <xdr:spPr>
        <a:xfrm>
          <a:off x="8483111" y="998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122936</xdr:rowOff>
    </xdr:from>
    <xdr:to>
      <xdr:col>41</xdr:col>
      <xdr:colOff>101600</xdr:colOff>
      <xdr:row>58</xdr:row>
      <xdr:rowOff>53086</xdr:rowOff>
    </xdr:to>
    <xdr:sp macro="" textlink="">
      <xdr:nvSpPr>
        <xdr:cNvPr id="381" name="楕円 380"/>
        <xdr:cNvSpPr/>
      </xdr:nvSpPr>
      <xdr:spPr>
        <a:xfrm>
          <a:off x="78105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44213</xdr:rowOff>
    </xdr:from>
    <xdr:ext cx="534377" cy="259045"/>
    <xdr:sp macro="" textlink="">
      <xdr:nvSpPr>
        <xdr:cNvPr id="382" name="テキスト ボックス 381"/>
        <xdr:cNvSpPr txBox="1"/>
      </xdr:nvSpPr>
      <xdr:spPr>
        <a:xfrm>
          <a:off x="7594111" y="99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75019</xdr:rowOff>
    </xdr:from>
    <xdr:to>
      <xdr:col>36</xdr:col>
      <xdr:colOff>165100</xdr:colOff>
      <xdr:row>57</xdr:row>
      <xdr:rowOff>5169</xdr:rowOff>
    </xdr:to>
    <xdr:sp macro="" textlink="">
      <xdr:nvSpPr>
        <xdr:cNvPr id="383" name="楕円 382"/>
        <xdr:cNvSpPr/>
      </xdr:nvSpPr>
      <xdr:spPr>
        <a:xfrm>
          <a:off x="6921500" y="96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167746</xdr:rowOff>
    </xdr:from>
    <xdr:ext cx="534377" cy="259045"/>
    <xdr:sp macro="" textlink="">
      <xdr:nvSpPr>
        <xdr:cNvPr id="384" name="テキスト ボックス 383"/>
        <xdr:cNvSpPr txBox="1"/>
      </xdr:nvSpPr>
      <xdr:spPr>
        <a:xfrm>
          <a:off x="6705111" y="976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19018</xdr:rowOff>
    </xdr:from>
    <xdr:to>
      <xdr:col>54</xdr:col>
      <xdr:colOff>189865</xdr:colOff>
      <xdr:row>79</xdr:row>
      <xdr:rowOff>26067</xdr:rowOff>
    </xdr:to>
    <xdr:cxnSp macro="">
      <xdr:nvCxnSpPr>
        <xdr:cNvPr id="408" name="直線コネクタ 407"/>
        <xdr:cNvCxnSpPr/>
      </xdr:nvCxnSpPr>
      <xdr:spPr>
        <a:xfrm flipV="1">
          <a:off x="10475595" y="12191968"/>
          <a:ext cx="1270" cy="137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29894</xdr:rowOff>
    </xdr:from>
    <xdr:ext cx="378565" cy="259045"/>
    <xdr:sp macro="" textlink="">
      <xdr:nvSpPr>
        <xdr:cNvPr id="409" name="普通建設事業費 （ うち新規整備　）最小値テキスト"/>
        <xdr:cNvSpPr txBox="1"/>
      </xdr:nvSpPr>
      <xdr:spPr>
        <a:xfrm>
          <a:off x="10528300" y="13574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26067</xdr:rowOff>
    </xdr:from>
    <xdr:to>
      <xdr:col>55</xdr:col>
      <xdr:colOff>88900</xdr:colOff>
      <xdr:row>79</xdr:row>
      <xdr:rowOff>26067</xdr:rowOff>
    </xdr:to>
    <xdr:cxnSp macro="">
      <xdr:nvCxnSpPr>
        <xdr:cNvPr id="410" name="直線コネクタ 409"/>
        <xdr:cNvCxnSpPr/>
      </xdr:nvCxnSpPr>
      <xdr:spPr>
        <a:xfrm>
          <a:off x="10388600" y="13570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137145</xdr:rowOff>
    </xdr:from>
    <xdr:ext cx="534377" cy="259045"/>
    <xdr:sp macro="" textlink="">
      <xdr:nvSpPr>
        <xdr:cNvPr id="411" name="普通建設事業費 （ うち新規整備　）最大値テキスト"/>
        <xdr:cNvSpPr txBox="1"/>
      </xdr:nvSpPr>
      <xdr:spPr>
        <a:xfrm>
          <a:off x="10528300" y="1196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19018</xdr:rowOff>
    </xdr:from>
    <xdr:to>
      <xdr:col>55</xdr:col>
      <xdr:colOff>88900</xdr:colOff>
      <xdr:row>71</xdr:row>
      <xdr:rowOff>19018</xdr:rowOff>
    </xdr:to>
    <xdr:cxnSp macro="">
      <xdr:nvCxnSpPr>
        <xdr:cNvPr id="412" name="直線コネクタ 411"/>
        <xdr:cNvCxnSpPr/>
      </xdr:nvCxnSpPr>
      <xdr:spPr>
        <a:xfrm>
          <a:off x="10388600" y="1219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116687</xdr:rowOff>
    </xdr:from>
    <xdr:to>
      <xdr:col>55</xdr:col>
      <xdr:colOff>0</xdr:colOff>
      <xdr:row>77</xdr:row>
      <xdr:rowOff>119717</xdr:rowOff>
    </xdr:to>
    <xdr:cxnSp macro="">
      <xdr:nvCxnSpPr>
        <xdr:cNvPr id="413" name="直線コネクタ 412"/>
        <xdr:cNvCxnSpPr/>
      </xdr:nvCxnSpPr>
      <xdr:spPr>
        <a:xfrm flipV="1">
          <a:off x="9639300" y="13318337"/>
          <a:ext cx="8382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108520</xdr:rowOff>
    </xdr:from>
    <xdr:ext cx="534377" cy="259045"/>
    <xdr:sp macro="" textlink="">
      <xdr:nvSpPr>
        <xdr:cNvPr id="414" name="普通建設事業費 （ うち新規整備　）平均値テキスト"/>
        <xdr:cNvSpPr txBox="1"/>
      </xdr:nvSpPr>
      <xdr:spPr>
        <a:xfrm>
          <a:off x="10528300" y="1279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85643</xdr:rowOff>
    </xdr:from>
    <xdr:to>
      <xdr:col>55</xdr:col>
      <xdr:colOff>50800</xdr:colOff>
      <xdr:row>76</xdr:row>
      <xdr:rowOff>15793</xdr:rowOff>
    </xdr:to>
    <xdr:sp macro="" textlink="">
      <xdr:nvSpPr>
        <xdr:cNvPr id="415" name="フローチャート: 判断 414"/>
        <xdr:cNvSpPr/>
      </xdr:nvSpPr>
      <xdr:spPr>
        <a:xfrm>
          <a:off x="104267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130594</xdr:rowOff>
    </xdr:from>
    <xdr:to>
      <xdr:col>50</xdr:col>
      <xdr:colOff>114300</xdr:colOff>
      <xdr:row>77</xdr:row>
      <xdr:rowOff>119717</xdr:rowOff>
    </xdr:to>
    <xdr:cxnSp macro="">
      <xdr:nvCxnSpPr>
        <xdr:cNvPr id="416" name="直線コネクタ 415"/>
        <xdr:cNvCxnSpPr/>
      </xdr:nvCxnSpPr>
      <xdr:spPr>
        <a:xfrm>
          <a:off x="8750300" y="13160794"/>
          <a:ext cx="889000" cy="16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40570</xdr:rowOff>
    </xdr:from>
    <xdr:to>
      <xdr:col>50</xdr:col>
      <xdr:colOff>165100</xdr:colOff>
      <xdr:row>76</xdr:row>
      <xdr:rowOff>142170</xdr:rowOff>
    </xdr:to>
    <xdr:sp macro="" textlink="">
      <xdr:nvSpPr>
        <xdr:cNvPr id="417" name="フローチャート: 判断 416"/>
        <xdr:cNvSpPr/>
      </xdr:nvSpPr>
      <xdr:spPr>
        <a:xfrm>
          <a:off x="9588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158697</xdr:rowOff>
    </xdr:from>
    <xdr:ext cx="534377" cy="259045"/>
    <xdr:sp macro="" textlink="">
      <xdr:nvSpPr>
        <xdr:cNvPr id="418" name="テキスト ボックス 417"/>
        <xdr:cNvSpPr txBox="1"/>
      </xdr:nvSpPr>
      <xdr:spPr>
        <a:xfrm>
          <a:off x="9372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130594</xdr:rowOff>
    </xdr:from>
    <xdr:to>
      <xdr:col>45</xdr:col>
      <xdr:colOff>177800</xdr:colOff>
      <xdr:row>77</xdr:row>
      <xdr:rowOff>124461</xdr:rowOff>
    </xdr:to>
    <xdr:cxnSp macro="">
      <xdr:nvCxnSpPr>
        <xdr:cNvPr id="419" name="直線コネクタ 418"/>
        <xdr:cNvCxnSpPr/>
      </xdr:nvCxnSpPr>
      <xdr:spPr>
        <a:xfrm flipV="1">
          <a:off x="7861300" y="13160794"/>
          <a:ext cx="889000" cy="16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145955</xdr:rowOff>
    </xdr:from>
    <xdr:to>
      <xdr:col>46</xdr:col>
      <xdr:colOff>38100</xdr:colOff>
      <xdr:row>74</xdr:row>
      <xdr:rowOff>76105</xdr:rowOff>
    </xdr:to>
    <xdr:sp macro="" textlink="">
      <xdr:nvSpPr>
        <xdr:cNvPr id="420" name="フローチャート: 判断 419"/>
        <xdr:cNvSpPr/>
      </xdr:nvSpPr>
      <xdr:spPr>
        <a:xfrm>
          <a:off x="8699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92632</xdr:rowOff>
    </xdr:from>
    <xdr:ext cx="534377" cy="259045"/>
    <xdr:sp macro="" textlink="">
      <xdr:nvSpPr>
        <xdr:cNvPr id="421" name="テキスト ボックス 420"/>
        <xdr:cNvSpPr txBox="1"/>
      </xdr:nvSpPr>
      <xdr:spPr>
        <a:xfrm>
          <a:off x="8483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109772</xdr:rowOff>
    </xdr:from>
    <xdr:to>
      <xdr:col>41</xdr:col>
      <xdr:colOff>50800</xdr:colOff>
      <xdr:row>77</xdr:row>
      <xdr:rowOff>124461</xdr:rowOff>
    </xdr:to>
    <xdr:cxnSp macro="">
      <xdr:nvCxnSpPr>
        <xdr:cNvPr id="422" name="直線コネクタ 421"/>
        <xdr:cNvCxnSpPr/>
      </xdr:nvCxnSpPr>
      <xdr:spPr>
        <a:xfrm>
          <a:off x="6972300" y="12968522"/>
          <a:ext cx="889000" cy="35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160490</xdr:rowOff>
    </xdr:from>
    <xdr:to>
      <xdr:col>41</xdr:col>
      <xdr:colOff>101600</xdr:colOff>
      <xdr:row>75</xdr:row>
      <xdr:rowOff>90640</xdr:rowOff>
    </xdr:to>
    <xdr:sp macro="" textlink="">
      <xdr:nvSpPr>
        <xdr:cNvPr id="423" name="フローチャート: 判断 422"/>
        <xdr:cNvSpPr/>
      </xdr:nvSpPr>
      <xdr:spPr>
        <a:xfrm>
          <a:off x="7810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107167</xdr:rowOff>
    </xdr:from>
    <xdr:ext cx="534377" cy="259045"/>
    <xdr:sp macro="" textlink="">
      <xdr:nvSpPr>
        <xdr:cNvPr id="424" name="テキスト ボックス 423"/>
        <xdr:cNvSpPr txBox="1"/>
      </xdr:nvSpPr>
      <xdr:spPr>
        <a:xfrm>
          <a:off x="7594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162185</xdr:rowOff>
    </xdr:from>
    <xdr:to>
      <xdr:col>36</xdr:col>
      <xdr:colOff>165100</xdr:colOff>
      <xdr:row>76</xdr:row>
      <xdr:rowOff>92335</xdr:rowOff>
    </xdr:to>
    <xdr:sp macro="" textlink="">
      <xdr:nvSpPr>
        <xdr:cNvPr id="425" name="フローチャート: 判断 424"/>
        <xdr:cNvSpPr/>
      </xdr:nvSpPr>
      <xdr:spPr>
        <a:xfrm>
          <a:off x="6921500" y="13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83462</xdr:rowOff>
    </xdr:from>
    <xdr:ext cx="534377" cy="259045"/>
    <xdr:sp macro="" textlink="">
      <xdr:nvSpPr>
        <xdr:cNvPr id="426" name="テキスト ボックス 425"/>
        <xdr:cNvSpPr txBox="1"/>
      </xdr:nvSpPr>
      <xdr:spPr>
        <a:xfrm>
          <a:off x="6705111" y="131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65887</xdr:rowOff>
    </xdr:from>
    <xdr:to>
      <xdr:col>55</xdr:col>
      <xdr:colOff>50800</xdr:colOff>
      <xdr:row>77</xdr:row>
      <xdr:rowOff>167487</xdr:rowOff>
    </xdr:to>
    <xdr:sp macro="" textlink="">
      <xdr:nvSpPr>
        <xdr:cNvPr id="432" name="楕円 431"/>
        <xdr:cNvSpPr/>
      </xdr:nvSpPr>
      <xdr:spPr>
        <a:xfrm>
          <a:off x="10426700" y="132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44314</xdr:rowOff>
    </xdr:from>
    <xdr:ext cx="534377" cy="259045"/>
    <xdr:sp macro="" textlink="">
      <xdr:nvSpPr>
        <xdr:cNvPr id="433" name="普通建設事業費 （ うち新規整備　）該当値テキスト"/>
        <xdr:cNvSpPr txBox="1"/>
      </xdr:nvSpPr>
      <xdr:spPr>
        <a:xfrm>
          <a:off x="10528300" y="132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68917</xdr:rowOff>
    </xdr:from>
    <xdr:to>
      <xdr:col>50</xdr:col>
      <xdr:colOff>165100</xdr:colOff>
      <xdr:row>77</xdr:row>
      <xdr:rowOff>170517</xdr:rowOff>
    </xdr:to>
    <xdr:sp macro="" textlink="">
      <xdr:nvSpPr>
        <xdr:cNvPr id="434" name="楕円 433"/>
        <xdr:cNvSpPr/>
      </xdr:nvSpPr>
      <xdr:spPr>
        <a:xfrm>
          <a:off x="9588500" y="132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161644</xdr:rowOff>
    </xdr:from>
    <xdr:ext cx="534377" cy="259045"/>
    <xdr:sp macro="" textlink="">
      <xdr:nvSpPr>
        <xdr:cNvPr id="435" name="テキスト ボックス 434"/>
        <xdr:cNvSpPr txBox="1"/>
      </xdr:nvSpPr>
      <xdr:spPr>
        <a:xfrm>
          <a:off x="9372111" y="133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79794</xdr:rowOff>
    </xdr:from>
    <xdr:to>
      <xdr:col>46</xdr:col>
      <xdr:colOff>38100</xdr:colOff>
      <xdr:row>77</xdr:row>
      <xdr:rowOff>9944</xdr:rowOff>
    </xdr:to>
    <xdr:sp macro="" textlink="">
      <xdr:nvSpPr>
        <xdr:cNvPr id="436" name="楕円 435"/>
        <xdr:cNvSpPr/>
      </xdr:nvSpPr>
      <xdr:spPr>
        <a:xfrm>
          <a:off x="8699500" y="131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1071</xdr:rowOff>
    </xdr:from>
    <xdr:ext cx="534377" cy="259045"/>
    <xdr:sp macro="" textlink="">
      <xdr:nvSpPr>
        <xdr:cNvPr id="437" name="テキスト ボックス 436"/>
        <xdr:cNvSpPr txBox="1"/>
      </xdr:nvSpPr>
      <xdr:spPr>
        <a:xfrm>
          <a:off x="8483111" y="1320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73661</xdr:rowOff>
    </xdr:from>
    <xdr:to>
      <xdr:col>41</xdr:col>
      <xdr:colOff>101600</xdr:colOff>
      <xdr:row>78</xdr:row>
      <xdr:rowOff>3811</xdr:rowOff>
    </xdr:to>
    <xdr:sp macro="" textlink="">
      <xdr:nvSpPr>
        <xdr:cNvPr id="438" name="楕円 437"/>
        <xdr:cNvSpPr/>
      </xdr:nvSpPr>
      <xdr:spPr>
        <a:xfrm>
          <a:off x="7810500" y="132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166388</xdr:rowOff>
    </xdr:from>
    <xdr:ext cx="534377" cy="259045"/>
    <xdr:sp macro="" textlink="">
      <xdr:nvSpPr>
        <xdr:cNvPr id="439" name="テキスト ボックス 438"/>
        <xdr:cNvSpPr txBox="1"/>
      </xdr:nvSpPr>
      <xdr:spPr>
        <a:xfrm>
          <a:off x="7594111" y="1336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58972</xdr:rowOff>
    </xdr:from>
    <xdr:to>
      <xdr:col>36</xdr:col>
      <xdr:colOff>165100</xdr:colOff>
      <xdr:row>75</xdr:row>
      <xdr:rowOff>160573</xdr:rowOff>
    </xdr:to>
    <xdr:sp macro="" textlink="">
      <xdr:nvSpPr>
        <xdr:cNvPr id="440" name="楕円 439"/>
        <xdr:cNvSpPr/>
      </xdr:nvSpPr>
      <xdr:spPr>
        <a:xfrm>
          <a:off x="6921500" y="129177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5649</xdr:rowOff>
    </xdr:from>
    <xdr:ext cx="534377" cy="259045"/>
    <xdr:sp macro="" textlink="">
      <xdr:nvSpPr>
        <xdr:cNvPr id="441" name="テキスト ボックス 440"/>
        <xdr:cNvSpPr txBox="1"/>
      </xdr:nvSpPr>
      <xdr:spPr>
        <a:xfrm>
          <a:off x="6705111" y="126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109803</xdr:rowOff>
    </xdr:from>
    <xdr:to>
      <xdr:col>54</xdr:col>
      <xdr:colOff>189865</xdr:colOff>
      <xdr:row>99</xdr:row>
      <xdr:rowOff>9855</xdr:rowOff>
    </xdr:to>
    <xdr:cxnSp macro="">
      <xdr:nvCxnSpPr>
        <xdr:cNvPr id="467" name="直線コネクタ 466"/>
        <xdr:cNvCxnSpPr/>
      </xdr:nvCxnSpPr>
      <xdr:spPr>
        <a:xfrm flipV="1">
          <a:off x="10475595" y="15368853"/>
          <a:ext cx="1270" cy="1614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13682</xdr:rowOff>
    </xdr:from>
    <xdr:ext cx="469744" cy="259045"/>
    <xdr:sp macro="" textlink="">
      <xdr:nvSpPr>
        <xdr:cNvPr id="468" name="普通建設事業費 （ うち更新整備　）最小値テキスト"/>
        <xdr:cNvSpPr txBox="1"/>
      </xdr:nvSpPr>
      <xdr:spPr>
        <a:xfrm>
          <a:off x="10528300" y="1698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9855</xdr:rowOff>
    </xdr:from>
    <xdr:to>
      <xdr:col>55</xdr:col>
      <xdr:colOff>88900</xdr:colOff>
      <xdr:row>99</xdr:row>
      <xdr:rowOff>9855</xdr:rowOff>
    </xdr:to>
    <xdr:cxnSp macro="">
      <xdr:nvCxnSpPr>
        <xdr:cNvPr id="469" name="直線コネクタ 468"/>
        <xdr:cNvCxnSpPr/>
      </xdr:nvCxnSpPr>
      <xdr:spPr>
        <a:xfrm>
          <a:off x="10388600" y="1698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56480</xdr:rowOff>
    </xdr:from>
    <xdr:ext cx="599010" cy="259045"/>
    <xdr:sp macro="" textlink="">
      <xdr:nvSpPr>
        <xdr:cNvPr id="470" name="普通建設事業費 （ うち更新整備　）最大値テキスト"/>
        <xdr:cNvSpPr txBox="1"/>
      </xdr:nvSpPr>
      <xdr:spPr>
        <a:xfrm>
          <a:off x="10528300" y="1514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109803</xdr:rowOff>
    </xdr:from>
    <xdr:to>
      <xdr:col>55</xdr:col>
      <xdr:colOff>88900</xdr:colOff>
      <xdr:row>89</xdr:row>
      <xdr:rowOff>109803</xdr:rowOff>
    </xdr:to>
    <xdr:cxnSp macro="">
      <xdr:nvCxnSpPr>
        <xdr:cNvPr id="471" name="直線コネクタ 470"/>
        <xdr:cNvCxnSpPr/>
      </xdr:nvCxnSpPr>
      <xdr:spPr>
        <a:xfrm>
          <a:off x="10388600" y="153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34103</xdr:rowOff>
    </xdr:from>
    <xdr:to>
      <xdr:col>55</xdr:col>
      <xdr:colOff>0</xdr:colOff>
      <xdr:row>96</xdr:row>
      <xdr:rowOff>69324</xdr:rowOff>
    </xdr:to>
    <xdr:cxnSp macro="">
      <xdr:nvCxnSpPr>
        <xdr:cNvPr id="472" name="直線コネクタ 471"/>
        <xdr:cNvCxnSpPr/>
      </xdr:nvCxnSpPr>
      <xdr:spPr>
        <a:xfrm>
          <a:off x="9639300" y="16493303"/>
          <a:ext cx="838200" cy="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153757</xdr:rowOff>
    </xdr:from>
    <xdr:ext cx="534377" cy="259045"/>
    <xdr:sp macro="" textlink="">
      <xdr:nvSpPr>
        <xdr:cNvPr id="473" name="普通建設事業費 （ うち更新整備　）平均値テキスト"/>
        <xdr:cNvSpPr txBox="1"/>
      </xdr:nvSpPr>
      <xdr:spPr>
        <a:xfrm>
          <a:off x="10528300" y="16270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130880</xdr:rowOff>
    </xdr:from>
    <xdr:to>
      <xdr:col>55</xdr:col>
      <xdr:colOff>50800</xdr:colOff>
      <xdr:row>96</xdr:row>
      <xdr:rowOff>61030</xdr:rowOff>
    </xdr:to>
    <xdr:sp macro="" textlink="">
      <xdr:nvSpPr>
        <xdr:cNvPr id="474" name="フローチャート: 判断 473"/>
        <xdr:cNvSpPr/>
      </xdr:nvSpPr>
      <xdr:spPr>
        <a:xfrm>
          <a:off x="104267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34103</xdr:rowOff>
    </xdr:from>
    <xdr:to>
      <xdr:col>50</xdr:col>
      <xdr:colOff>114300</xdr:colOff>
      <xdr:row>98</xdr:row>
      <xdr:rowOff>61666</xdr:rowOff>
    </xdr:to>
    <xdr:cxnSp macro="">
      <xdr:nvCxnSpPr>
        <xdr:cNvPr id="475" name="直線コネクタ 474"/>
        <xdr:cNvCxnSpPr/>
      </xdr:nvCxnSpPr>
      <xdr:spPr>
        <a:xfrm flipV="1">
          <a:off x="8750300" y="16493303"/>
          <a:ext cx="889000" cy="37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123467</xdr:rowOff>
    </xdr:from>
    <xdr:to>
      <xdr:col>50</xdr:col>
      <xdr:colOff>165100</xdr:colOff>
      <xdr:row>97</xdr:row>
      <xdr:rowOff>53617</xdr:rowOff>
    </xdr:to>
    <xdr:sp macro="" textlink="">
      <xdr:nvSpPr>
        <xdr:cNvPr id="476" name="フローチャート: 判断 475"/>
        <xdr:cNvSpPr/>
      </xdr:nvSpPr>
      <xdr:spPr>
        <a:xfrm>
          <a:off x="9588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44744</xdr:rowOff>
    </xdr:from>
    <xdr:ext cx="534377" cy="259045"/>
    <xdr:sp macro="" textlink="">
      <xdr:nvSpPr>
        <xdr:cNvPr id="477" name="テキスト ボックス 476"/>
        <xdr:cNvSpPr txBox="1"/>
      </xdr:nvSpPr>
      <xdr:spPr>
        <a:xfrm>
          <a:off x="9372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26298</xdr:rowOff>
    </xdr:from>
    <xdr:to>
      <xdr:col>45</xdr:col>
      <xdr:colOff>177800</xdr:colOff>
      <xdr:row>98</xdr:row>
      <xdr:rowOff>61666</xdr:rowOff>
    </xdr:to>
    <xdr:cxnSp macro="">
      <xdr:nvCxnSpPr>
        <xdr:cNvPr id="478" name="直線コネクタ 477"/>
        <xdr:cNvCxnSpPr/>
      </xdr:nvCxnSpPr>
      <xdr:spPr>
        <a:xfrm>
          <a:off x="7861300" y="16828398"/>
          <a:ext cx="8890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122814</xdr:rowOff>
    </xdr:from>
    <xdr:to>
      <xdr:col>46</xdr:col>
      <xdr:colOff>38100</xdr:colOff>
      <xdr:row>97</xdr:row>
      <xdr:rowOff>52964</xdr:rowOff>
    </xdr:to>
    <xdr:sp macro="" textlink="">
      <xdr:nvSpPr>
        <xdr:cNvPr id="479" name="フローチャート: 判断 478"/>
        <xdr:cNvSpPr/>
      </xdr:nvSpPr>
      <xdr:spPr>
        <a:xfrm>
          <a:off x="8699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69491</xdr:rowOff>
    </xdr:from>
    <xdr:ext cx="534377" cy="259045"/>
    <xdr:sp macro="" textlink="">
      <xdr:nvSpPr>
        <xdr:cNvPr id="480" name="テキスト ボックス 479"/>
        <xdr:cNvSpPr txBox="1"/>
      </xdr:nvSpPr>
      <xdr:spPr>
        <a:xfrm>
          <a:off x="8483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26298</xdr:rowOff>
    </xdr:from>
    <xdr:to>
      <xdr:col>41</xdr:col>
      <xdr:colOff>50800</xdr:colOff>
      <xdr:row>98</xdr:row>
      <xdr:rowOff>89179</xdr:rowOff>
    </xdr:to>
    <xdr:cxnSp macro="">
      <xdr:nvCxnSpPr>
        <xdr:cNvPr id="481" name="直線コネクタ 480"/>
        <xdr:cNvCxnSpPr/>
      </xdr:nvCxnSpPr>
      <xdr:spPr>
        <a:xfrm flipV="1">
          <a:off x="6972300" y="16828398"/>
          <a:ext cx="889000" cy="6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74613</xdr:rowOff>
    </xdr:from>
    <xdr:to>
      <xdr:col>41</xdr:col>
      <xdr:colOff>101600</xdr:colOff>
      <xdr:row>97</xdr:row>
      <xdr:rowOff>4763</xdr:rowOff>
    </xdr:to>
    <xdr:sp macro="" textlink="">
      <xdr:nvSpPr>
        <xdr:cNvPr id="482" name="フローチャート: 判断 481"/>
        <xdr:cNvSpPr/>
      </xdr:nvSpPr>
      <xdr:spPr>
        <a:xfrm>
          <a:off x="7810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21290</xdr:rowOff>
    </xdr:from>
    <xdr:ext cx="534377" cy="259045"/>
    <xdr:sp macro="" textlink="">
      <xdr:nvSpPr>
        <xdr:cNvPr id="483" name="テキスト ボックス 482"/>
        <xdr:cNvSpPr txBox="1"/>
      </xdr:nvSpPr>
      <xdr:spPr>
        <a:xfrm>
          <a:off x="7594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84" name="フローチャート: 判断 483"/>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85" name="テキスト ボックス 484"/>
        <xdr:cNvSpPr txBox="1"/>
      </xdr:nvSpPr>
      <xdr:spPr>
        <a:xfrm>
          <a:off x="6705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18524</xdr:rowOff>
    </xdr:from>
    <xdr:to>
      <xdr:col>55</xdr:col>
      <xdr:colOff>50800</xdr:colOff>
      <xdr:row>96</xdr:row>
      <xdr:rowOff>120124</xdr:rowOff>
    </xdr:to>
    <xdr:sp macro="" textlink="">
      <xdr:nvSpPr>
        <xdr:cNvPr id="491" name="楕円 490"/>
        <xdr:cNvSpPr/>
      </xdr:nvSpPr>
      <xdr:spPr>
        <a:xfrm>
          <a:off x="10426700" y="164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168401</xdr:rowOff>
    </xdr:from>
    <xdr:ext cx="534377" cy="259045"/>
    <xdr:sp macro="" textlink="">
      <xdr:nvSpPr>
        <xdr:cNvPr id="492" name="普通建設事業費 （ うち更新整備　）該当値テキスト"/>
        <xdr:cNvSpPr txBox="1"/>
      </xdr:nvSpPr>
      <xdr:spPr>
        <a:xfrm>
          <a:off x="10528300" y="1645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154753</xdr:rowOff>
    </xdr:from>
    <xdr:to>
      <xdr:col>50</xdr:col>
      <xdr:colOff>165100</xdr:colOff>
      <xdr:row>96</xdr:row>
      <xdr:rowOff>84903</xdr:rowOff>
    </xdr:to>
    <xdr:sp macro="" textlink="">
      <xdr:nvSpPr>
        <xdr:cNvPr id="493" name="楕円 492"/>
        <xdr:cNvSpPr/>
      </xdr:nvSpPr>
      <xdr:spPr>
        <a:xfrm>
          <a:off x="9588500" y="164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101430</xdr:rowOff>
    </xdr:from>
    <xdr:ext cx="534377" cy="259045"/>
    <xdr:sp macro="" textlink="">
      <xdr:nvSpPr>
        <xdr:cNvPr id="494" name="テキスト ボックス 493"/>
        <xdr:cNvSpPr txBox="1"/>
      </xdr:nvSpPr>
      <xdr:spPr>
        <a:xfrm>
          <a:off x="9372111" y="1621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10866</xdr:rowOff>
    </xdr:from>
    <xdr:to>
      <xdr:col>46</xdr:col>
      <xdr:colOff>38100</xdr:colOff>
      <xdr:row>98</xdr:row>
      <xdr:rowOff>112466</xdr:rowOff>
    </xdr:to>
    <xdr:sp macro="" textlink="">
      <xdr:nvSpPr>
        <xdr:cNvPr id="495" name="楕円 494"/>
        <xdr:cNvSpPr/>
      </xdr:nvSpPr>
      <xdr:spPr>
        <a:xfrm>
          <a:off x="8699500" y="168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103593</xdr:rowOff>
    </xdr:from>
    <xdr:ext cx="534377" cy="259045"/>
    <xdr:sp macro="" textlink="">
      <xdr:nvSpPr>
        <xdr:cNvPr id="496" name="テキスト ボックス 495"/>
        <xdr:cNvSpPr txBox="1"/>
      </xdr:nvSpPr>
      <xdr:spPr>
        <a:xfrm>
          <a:off x="8483111" y="1690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146948</xdr:rowOff>
    </xdr:from>
    <xdr:to>
      <xdr:col>41</xdr:col>
      <xdr:colOff>101600</xdr:colOff>
      <xdr:row>98</xdr:row>
      <xdr:rowOff>77098</xdr:rowOff>
    </xdr:to>
    <xdr:sp macro="" textlink="">
      <xdr:nvSpPr>
        <xdr:cNvPr id="497" name="楕円 496"/>
        <xdr:cNvSpPr/>
      </xdr:nvSpPr>
      <xdr:spPr>
        <a:xfrm>
          <a:off x="7810500" y="1677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68225</xdr:rowOff>
    </xdr:from>
    <xdr:ext cx="534377" cy="259045"/>
    <xdr:sp macro="" textlink="">
      <xdr:nvSpPr>
        <xdr:cNvPr id="498" name="テキスト ボックス 497"/>
        <xdr:cNvSpPr txBox="1"/>
      </xdr:nvSpPr>
      <xdr:spPr>
        <a:xfrm>
          <a:off x="7594111" y="1687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38379</xdr:rowOff>
    </xdr:from>
    <xdr:to>
      <xdr:col>36</xdr:col>
      <xdr:colOff>165100</xdr:colOff>
      <xdr:row>98</xdr:row>
      <xdr:rowOff>139979</xdr:rowOff>
    </xdr:to>
    <xdr:sp macro="" textlink="">
      <xdr:nvSpPr>
        <xdr:cNvPr id="499" name="楕円 498"/>
        <xdr:cNvSpPr/>
      </xdr:nvSpPr>
      <xdr:spPr>
        <a:xfrm>
          <a:off x="6921500" y="1684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131106</xdr:rowOff>
    </xdr:from>
    <xdr:ext cx="534377" cy="259045"/>
    <xdr:sp macro="" textlink="">
      <xdr:nvSpPr>
        <xdr:cNvPr id="500" name="テキスト ボックス 499"/>
        <xdr:cNvSpPr txBox="1"/>
      </xdr:nvSpPr>
      <xdr:spPr>
        <a:xfrm>
          <a:off x="6705111" y="1693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97148</xdr:rowOff>
    </xdr:from>
    <xdr:to>
      <xdr:col>85</xdr:col>
      <xdr:colOff>126364</xdr:colOff>
      <xdr:row>39</xdr:row>
      <xdr:rowOff>98878</xdr:rowOff>
    </xdr:to>
    <xdr:cxnSp macro="">
      <xdr:nvCxnSpPr>
        <xdr:cNvPr id="526" name="直線コネクタ 525"/>
        <xdr:cNvCxnSpPr/>
      </xdr:nvCxnSpPr>
      <xdr:spPr>
        <a:xfrm flipV="1">
          <a:off x="16317595" y="5240648"/>
          <a:ext cx="1269" cy="15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43825</xdr:rowOff>
    </xdr:from>
    <xdr:ext cx="534377" cy="259045"/>
    <xdr:sp macro="" textlink="">
      <xdr:nvSpPr>
        <xdr:cNvPr id="529" name="災害復旧事業費最大値テキスト"/>
        <xdr:cNvSpPr txBox="1"/>
      </xdr:nvSpPr>
      <xdr:spPr>
        <a:xfrm>
          <a:off x="16370300" y="50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97148</xdr:rowOff>
    </xdr:from>
    <xdr:to>
      <xdr:col>86</xdr:col>
      <xdr:colOff>25400</xdr:colOff>
      <xdr:row>30</xdr:row>
      <xdr:rowOff>97148</xdr:rowOff>
    </xdr:to>
    <xdr:cxnSp macro="">
      <xdr:nvCxnSpPr>
        <xdr:cNvPr id="530" name="直線コネクタ 529"/>
        <xdr:cNvCxnSpPr/>
      </xdr:nvCxnSpPr>
      <xdr:spPr>
        <a:xfrm>
          <a:off x="16230600" y="52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82418</xdr:rowOff>
    </xdr:from>
    <xdr:ext cx="469744" cy="259045"/>
    <xdr:sp macro="" textlink="">
      <xdr:nvSpPr>
        <xdr:cNvPr id="532" name="災害復旧事業費平均値テキスト"/>
        <xdr:cNvSpPr txBox="1"/>
      </xdr:nvSpPr>
      <xdr:spPr>
        <a:xfrm>
          <a:off x="16370300" y="6426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59541</xdr:rowOff>
    </xdr:from>
    <xdr:to>
      <xdr:col>85</xdr:col>
      <xdr:colOff>177800</xdr:colOff>
      <xdr:row>38</xdr:row>
      <xdr:rowOff>161141</xdr:rowOff>
    </xdr:to>
    <xdr:sp macro="" textlink="">
      <xdr:nvSpPr>
        <xdr:cNvPr id="533" name="フローチャート: 判断 532"/>
        <xdr:cNvSpPr/>
      </xdr:nvSpPr>
      <xdr:spPr>
        <a:xfrm>
          <a:off x="162687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4" name="直線コネクタ 53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24925</xdr:rowOff>
    </xdr:from>
    <xdr:to>
      <xdr:col>81</xdr:col>
      <xdr:colOff>101600</xdr:colOff>
      <xdr:row>38</xdr:row>
      <xdr:rowOff>126525</xdr:rowOff>
    </xdr:to>
    <xdr:sp macro="" textlink="">
      <xdr:nvSpPr>
        <xdr:cNvPr id="535" name="フローチャート: 判断 534"/>
        <xdr:cNvSpPr/>
      </xdr:nvSpPr>
      <xdr:spPr>
        <a:xfrm>
          <a:off x="15430500" y="65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143052</xdr:rowOff>
    </xdr:from>
    <xdr:ext cx="469744" cy="259045"/>
    <xdr:sp macro="" textlink="">
      <xdr:nvSpPr>
        <xdr:cNvPr id="536" name="テキスト ボックス 535"/>
        <xdr:cNvSpPr txBox="1"/>
      </xdr:nvSpPr>
      <xdr:spPr>
        <a:xfrm>
          <a:off x="15246428" y="631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89833</xdr:rowOff>
    </xdr:from>
    <xdr:to>
      <xdr:col>76</xdr:col>
      <xdr:colOff>114300</xdr:colOff>
      <xdr:row>39</xdr:row>
      <xdr:rowOff>98878</xdr:rowOff>
    </xdr:to>
    <xdr:cxnSp macro="">
      <xdr:nvCxnSpPr>
        <xdr:cNvPr id="537" name="直線コネクタ 536"/>
        <xdr:cNvCxnSpPr/>
      </xdr:nvCxnSpPr>
      <xdr:spPr>
        <a:xfrm>
          <a:off x="13703300" y="6776383"/>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69012</xdr:rowOff>
    </xdr:from>
    <xdr:to>
      <xdr:col>76</xdr:col>
      <xdr:colOff>165100</xdr:colOff>
      <xdr:row>37</xdr:row>
      <xdr:rowOff>170611</xdr:rowOff>
    </xdr:to>
    <xdr:sp macro="" textlink="">
      <xdr:nvSpPr>
        <xdr:cNvPr id="538" name="フローチャート: 判断 537"/>
        <xdr:cNvSpPr/>
      </xdr:nvSpPr>
      <xdr:spPr>
        <a:xfrm>
          <a:off x="14541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15689</xdr:rowOff>
    </xdr:from>
    <xdr:ext cx="469744" cy="259045"/>
    <xdr:sp macro="" textlink="">
      <xdr:nvSpPr>
        <xdr:cNvPr id="539" name="テキスト ボックス 538"/>
        <xdr:cNvSpPr txBox="1"/>
      </xdr:nvSpPr>
      <xdr:spPr>
        <a:xfrm>
          <a:off x="14357428" y="61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89833</xdr:rowOff>
    </xdr:from>
    <xdr:to>
      <xdr:col>71</xdr:col>
      <xdr:colOff>177800</xdr:colOff>
      <xdr:row>39</xdr:row>
      <xdr:rowOff>98878</xdr:rowOff>
    </xdr:to>
    <xdr:cxnSp macro="">
      <xdr:nvCxnSpPr>
        <xdr:cNvPr id="540" name="直線コネクタ 539"/>
        <xdr:cNvCxnSpPr/>
      </xdr:nvCxnSpPr>
      <xdr:spPr>
        <a:xfrm flipV="1">
          <a:off x="12814300" y="6776383"/>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26688</xdr:rowOff>
    </xdr:from>
    <xdr:to>
      <xdr:col>72</xdr:col>
      <xdr:colOff>38100</xdr:colOff>
      <xdr:row>38</xdr:row>
      <xdr:rowOff>128288</xdr:rowOff>
    </xdr:to>
    <xdr:sp macro="" textlink="">
      <xdr:nvSpPr>
        <xdr:cNvPr id="541" name="フローチャート: 判断 540"/>
        <xdr:cNvSpPr/>
      </xdr:nvSpPr>
      <xdr:spPr>
        <a:xfrm>
          <a:off x="13652500" y="654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144815</xdr:rowOff>
    </xdr:from>
    <xdr:ext cx="469744" cy="259045"/>
    <xdr:sp macro="" textlink="">
      <xdr:nvSpPr>
        <xdr:cNvPr id="542" name="テキスト ボックス 541"/>
        <xdr:cNvSpPr txBox="1"/>
      </xdr:nvSpPr>
      <xdr:spPr>
        <a:xfrm>
          <a:off x="13468428" y="631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79690</xdr:rowOff>
    </xdr:from>
    <xdr:to>
      <xdr:col>67</xdr:col>
      <xdr:colOff>101600</xdr:colOff>
      <xdr:row>39</xdr:row>
      <xdr:rowOff>9840</xdr:rowOff>
    </xdr:to>
    <xdr:sp macro="" textlink="">
      <xdr:nvSpPr>
        <xdr:cNvPr id="543" name="フローチャート: 判断 542"/>
        <xdr:cNvSpPr/>
      </xdr:nvSpPr>
      <xdr:spPr>
        <a:xfrm>
          <a:off x="12763500" y="65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26368</xdr:rowOff>
    </xdr:from>
    <xdr:ext cx="469744" cy="259045"/>
    <xdr:sp macro="" textlink="">
      <xdr:nvSpPr>
        <xdr:cNvPr id="544" name="テキスト ボックス 543"/>
        <xdr:cNvSpPr txBox="1"/>
      </xdr:nvSpPr>
      <xdr:spPr>
        <a:xfrm>
          <a:off x="12579428" y="637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5" name="テキスト ボックス 55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39033</xdr:rowOff>
    </xdr:from>
    <xdr:to>
      <xdr:col>72</xdr:col>
      <xdr:colOff>38100</xdr:colOff>
      <xdr:row>39</xdr:row>
      <xdr:rowOff>140633</xdr:rowOff>
    </xdr:to>
    <xdr:sp macro="" textlink="">
      <xdr:nvSpPr>
        <xdr:cNvPr id="556" name="楕円 555"/>
        <xdr:cNvSpPr/>
      </xdr:nvSpPr>
      <xdr:spPr>
        <a:xfrm>
          <a:off x="13652500" y="672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131760</xdr:rowOff>
    </xdr:from>
    <xdr:ext cx="378565" cy="259045"/>
    <xdr:sp macro="" textlink="">
      <xdr:nvSpPr>
        <xdr:cNvPr id="557" name="テキスト ボックス 556"/>
        <xdr:cNvSpPr txBox="1"/>
      </xdr:nvSpPr>
      <xdr:spPr>
        <a:xfrm>
          <a:off x="13514017" y="681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9" name="テキスト ボックス 61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1" name="テキスト ボックス 62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69939</xdr:rowOff>
    </xdr:from>
    <xdr:to>
      <xdr:col>85</xdr:col>
      <xdr:colOff>126364</xdr:colOff>
      <xdr:row>79</xdr:row>
      <xdr:rowOff>4902</xdr:rowOff>
    </xdr:to>
    <xdr:cxnSp macro="">
      <xdr:nvCxnSpPr>
        <xdr:cNvPr id="633" name="直線コネクタ 632"/>
        <xdr:cNvCxnSpPr/>
      </xdr:nvCxnSpPr>
      <xdr:spPr>
        <a:xfrm flipV="1">
          <a:off x="16317595" y="12242889"/>
          <a:ext cx="1269" cy="130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8729</xdr:rowOff>
    </xdr:from>
    <xdr:ext cx="534377" cy="259045"/>
    <xdr:sp macro="" textlink="">
      <xdr:nvSpPr>
        <xdr:cNvPr id="634" name="公債費最小値テキスト"/>
        <xdr:cNvSpPr txBox="1"/>
      </xdr:nvSpPr>
      <xdr:spPr>
        <a:xfrm>
          <a:off x="16370300" y="1355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4902</xdr:rowOff>
    </xdr:from>
    <xdr:to>
      <xdr:col>86</xdr:col>
      <xdr:colOff>25400</xdr:colOff>
      <xdr:row>79</xdr:row>
      <xdr:rowOff>4902</xdr:rowOff>
    </xdr:to>
    <xdr:cxnSp macro="">
      <xdr:nvCxnSpPr>
        <xdr:cNvPr id="635" name="直線コネクタ 634"/>
        <xdr:cNvCxnSpPr/>
      </xdr:nvCxnSpPr>
      <xdr:spPr>
        <a:xfrm>
          <a:off x="16230600" y="13549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16616</xdr:rowOff>
    </xdr:from>
    <xdr:ext cx="534377" cy="259045"/>
    <xdr:sp macro="" textlink="">
      <xdr:nvSpPr>
        <xdr:cNvPr id="636" name="公債費最大値テキスト"/>
        <xdr:cNvSpPr txBox="1"/>
      </xdr:nvSpPr>
      <xdr:spPr>
        <a:xfrm>
          <a:off x="16370300" y="120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69939</xdr:rowOff>
    </xdr:from>
    <xdr:to>
      <xdr:col>86</xdr:col>
      <xdr:colOff>25400</xdr:colOff>
      <xdr:row>71</xdr:row>
      <xdr:rowOff>69939</xdr:rowOff>
    </xdr:to>
    <xdr:cxnSp macro="">
      <xdr:nvCxnSpPr>
        <xdr:cNvPr id="637" name="直線コネクタ 636"/>
        <xdr:cNvCxnSpPr/>
      </xdr:nvCxnSpPr>
      <xdr:spPr>
        <a:xfrm>
          <a:off x="16230600" y="1224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146825</xdr:rowOff>
    </xdr:from>
    <xdr:to>
      <xdr:col>85</xdr:col>
      <xdr:colOff>127000</xdr:colOff>
      <xdr:row>76</xdr:row>
      <xdr:rowOff>169114</xdr:rowOff>
    </xdr:to>
    <xdr:cxnSp macro="">
      <xdr:nvCxnSpPr>
        <xdr:cNvPr id="638" name="直線コネクタ 637"/>
        <xdr:cNvCxnSpPr/>
      </xdr:nvCxnSpPr>
      <xdr:spPr>
        <a:xfrm>
          <a:off x="15481300" y="13177025"/>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20337</xdr:rowOff>
    </xdr:from>
    <xdr:ext cx="534377" cy="259045"/>
    <xdr:sp macro="" textlink="">
      <xdr:nvSpPr>
        <xdr:cNvPr id="639" name="公債費平均値テキスト"/>
        <xdr:cNvSpPr txBox="1"/>
      </xdr:nvSpPr>
      <xdr:spPr>
        <a:xfrm>
          <a:off x="16370300" y="1253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168910</xdr:rowOff>
    </xdr:from>
    <xdr:to>
      <xdr:col>85</xdr:col>
      <xdr:colOff>177800</xdr:colOff>
      <xdr:row>74</xdr:row>
      <xdr:rowOff>99060</xdr:rowOff>
    </xdr:to>
    <xdr:sp macro="" textlink="">
      <xdr:nvSpPr>
        <xdr:cNvPr id="640" name="フローチャート: 判断 639"/>
        <xdr:cNvSpPr/>
      </xdr:nvSpPr>
      <xdr:spPr>
        <a:xfrm>
          <a:off x="162687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146558</xdr:rowOff>
    </xdr:from>
    <xdr:to>
      <xdr:col>81</xdr:col>
      <xdr:colOff>50800</xdr:colOff>
      <xdr:row>76</xdr:row>
      <xdr:rowOff>146825</xdr:rowOff>
    </xdr:to>
    <xdr:cxnSp macro="">
      <xdr:nvCxnSpPr>
        <xdr:cNvPr id="641" name="直線コネクタ 640"/>
        <xdr:cNvCxnSpPr/>
      </xdr:nvCxnSpPr>
      <xdr:spPr>
        <a:xfrm>
          <a:off x="14592300" y="1317675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139154</xdr:rowOff>
    </xdr:from>
    <xdr:to>
      <xdr:col>81</xdr:col>
      <xdr:colOff>101600</xdr:colOff>
      <xdr:row>74</xdr:row>
      <xdr:rowOff>69304</xdr:rowOff>
    </xdr:to>
    <xdr:sp macro="" textlink="">
      <xdr:nvSpPr>
        <xdr:cNvPr id="642" name="フローチャート: 判断 641"/>
        <xdr:cNvSpPr/>
      </xdr:nvSpPr>
      <xdr:spPr>
        <a:xfrm>
          <a:off x="15430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85831</xdr:rowOff>
    </xdr:from>
    <xdr:ext cx="534377" cy="259045"/>
    <xdr:sp macro="" textlink="">
      <xdr:nvSpPr>
        <xdr:cNvPr id="643" name="テキスト ボックス 642"/>
        <xdr:cNvSpPr txBox="1"/>
      </xdr:nvSpPr>
      <xdr:spPr>
        <a:xfrm>
          <a:off x="15214111" y="124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146558</xdr:rowOff>
    </xdr:from>
    <xdr:to>
      <xdr:col>76</xdr:col>
      <xdr:colOff>114300</xdr:colOff>
      <xdr:row>77</xdr:row>
      <xdr:rowOff>12142</xdr:rowOff>
    </xdr:to>
    <xdr:cxnSp macro="">
      <xdr:nvCxnSpPr>
        <xdr:cNvPr id="644" name="直線コネクタ 643"/>
        <xdr:cNvCxnSpPr/>
      </xdr:nvCxnSpPr>
      <xdr:spPr>
        <a:xfrm flipV="1">
          <a:off x="13703300" y="13176758"/>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113741</xdr:rowOff>
    </xdr:from>
    <xdr:to>
      <xdr:col>76</xdr:col>
      <xdr:colOff>165100</xdr:colOff>
      <xdr:row>74</xdr:row>
      <xdr:rowOff>43891</xdr:rowOff>
    </xdr:to>
    <xdr:sp macro="" textlink="">
      <xdr:nvSpPr>
        <xdr:cNvPr id="645" name="フローチャート: 判断 644"/>
        <xdr:cNvSpPr/>
      </xdr:nvSpPr>
      <xdr:spPr>
        <a:xfrm>
          <a:off x="14541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60418</xdr:rowOff>
    </xdr:from>
    <xdr:ext cx="534377" cy="259045"/>
    <xdr:sp macro="" textlink="">
      <xdr:nvSpPr>
        <xdr:cNvPr id="646" name="テキスト ボックス 645"/>
        <xdr:cNvSpPr txBox="1"/>
      </xdr:nvSpPr>
      <xdr:spPr>
        <a:xfrm>
          <a:off x="14325111" y="124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12142</xdr:rowOff>
    </xdr:from>
    <xdr:to>
      <xdr:col>71</xdr:col>
      <xdr:colOff>177800</xdr:colOff>
      <xdr:row>77</xdr:row>
      <xdr:rowOff>33020</xdr:rowOff>
    </xdr:to>
    <xdr:cxnSp macro="">
      <xdr:nvCxnSpPr>
        <xdr:cNvPr id="647" name="直線コネクタ 646"/>
        <xdr:cNvCxnSpPr/>
      </xdr:nvCxnSpPr>
      <xdr:spPr>
        <a:xfrm flipV="1">
          <a:off x="12814300" y="13213792"/>
          <a:ext cx="8890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114808</xdr:rowOff>
    </xdr:from>
    <xdr:to>
      <xdr:col>72</xdr:col>
      <xdr:colOff>38100</xdr:colOff>
      <xdr:row>73</xdr:row>
      <xdr:rowOff>44958</xdr:rowOff>
    </xdr:to>
    <xdr:sp macro="" textlink="">
      <xdr:nvSpPr>
        <xdr:cNvPr id="648" name="フローチャート: 判断 647"/>
        <xdr:cNvSpPr/>
      </xdr:nvSpPr>
      <xdr:spPr>
        <a:xfrm>
          <a:off x="13652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61485</xdr:rowOff>
    </xdr:from>
    <xdr:ext cx="534377" cy="259045"/>
    <xdr:sp macro="" textlink="">
      <xdr:nvSpPr>
        <xdr:cNvPr id="649" name="テキスト ボックス 648"/>
        <xdr:cNvSpPr txBox="1"/>
      </xdr:nvSpPr>
      <xdr:spPr>
        <a:xfrm>
          <a:off x="13436111" y="1223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26950</xdr:rowOff>
    </xdr:from>
    <xdr:to>
      <xdr:col>67</xdr:col>
      <xdr:colOff>101600</xdr:colOff>
      <xdr:row>73</xdr:row>
      <xdr:rowOff>128550</xdr:rowOff>
    </xdr:to>
    <xdr:sp macro="" textlink="">
      <xdr:nvSpPr>
        <xdr:cNvPr id="650" name="フローチャート: 判断 649"/>
        <xdr:cNvSpPr/>
      </xdr:nvSpPr>
      <xdr:spPr>
        <a:xfrm>
          <a:off x="12763500" y="125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145077</xdr:rowOff>
    </xdr:from>
    <xdr:ext cx="534377" cy="259045"/>
    <xdr:sp macro="" textlink="">
      <xdr:nvSpPr>
        <xdr:cNvPr id="651" name="テキスト ボックス 650"/>
        <xdr:cNvSpPr txBox="1"/>
      </xdr:nvSpPr>
      <xdr:spPr>
        <a:xfrm>
          <a:off x="12547111" y="1231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118314</xdr:rowOff>
    </xdr:from>
    <xdr:to>
      <xdr:col>85</xdr:col>
      <xdr:colOff>177800</xdr:colOff>
      <xdr:row>77</xdr:row>
      <xdr:rowOff>48464</xdr:rowOff>
    </xdr:to>
    <xdr:sp macro="" textlink="">
      <xdr:nvSpPr>
        <xdr:cNvPr id="657" name="楕円 656"/>
        <xdr:cNvSpPr/>
      </xdr:nvSpPr>
      <xdr:spPr>
        <a:xfrm>
          <a:off x="16268700" y="131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96741</xdr:rowOff>
    </xdr:from>
    <xdr:ext cx="534377" cy="259045"/>
    <xdr:sp macro="" textlink="">
      <xdr:nvSpPr>
        <xdr:cNvPr id="658" name="公債費該当値テキスト"/>
        <xdr:cNvSpPr txBox="1"/>
      </xdr:nvSpPr>
      <xdr:spPr>
        <a:xfrm>
          <a:off x="16370300" y="131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96025</xdr:rowOff>
    </xdr:from>
    <xdr:to>
      <xdr:col>81</xdr:col>
      <xdr:colOff>101600</xdr:colOff>
      <xdr:row>77</xdr:row>
      <xdr:rowOff>26175</xdr:rowOff>
    </xdr:to>
    <xdr:sp macro="" textlink="">
      <xdr:nvSpPr>
        <xdr:cNvPr id="659" name="楕円 658"/>
        <xdr:cNvSpPr/>
      </xdr:nvSpPr>
      <xdr:spPr>
        <a:xfrm>
          <a:off x="15430500" y="131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17302</xdr:rowOff>
    </xdr:from>
    <xdr:ext cx="534377" cy="259045"/>
    <xdr:sp macro="" textlink="">
      <xdr:nvSpPr>
        <xdr:cNvPr id="660" name="テキスト ボックス 659"/>
        <xdr:cNvSpPr txBox="1"/>
      </xdr:nvSpPr>
      <xdr:spPr>
        <a:xfrm>
          <a:off x="15214111" y="1321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95758</xdr:rowOff>
    </xdr:from>
    <xdr:to>
      <xdr:col>76</xdr:col>
      <xdr:colOff>165100</xdr:colOff>
      <xdr:row>77</xdr:row>
      <xdr:rowOff>25908</xdr:rowOff>
    </xdr:to>
    <xdr:sp macro="" textlink="">
      <xdr:nvSpPr>
        <xdr:cNvPr id="661" name="楕円 660"/>
        <xdr:cNvSpPr/>
      </xdr:nvSpPr>
      <xdr:spPr>
        <a:xfrm>
          <a:off x="14541500" y="131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17035</xdr:rowOff>
    </xdr:from>
    <xdr:ext cx="534377" cy="259045"/>
    <xdr:sp macro="" textlink="">
      <xdr:nvSpPr>
        <xdr:cNvPr id="662" name="テキスト ボックス 661"/>
        <xdr:cNvSpPr txBox="1"/>
      </xdr:nvSpPr>
      <xdr:spPr>
        <a:xfrm>
          <a:off x="14325111" y="1321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132792</xdr:rowOff>
    </xdr:from>
    <xdr:to>
      <xdr:col>72</xdr:col>
      <xdr:colOff>38100</xdr:colOff>
      <xdr:row>77</xdr:row>
      <xdr:rowOff>62942</xdr:rowOff>
    </xdr:to>
    <xdr:sp macro="" textlink="">
      <xdr:nvSpPr>
        <xdr:cNvPr id="663" name="楕円 662"/>
        <xdr:cNvSpPr/>
      </xdr:nvSpPr>
      <xdr:spPr>
        <a:xfrm>
          <a:off x="13652500" y="13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54069</xdr:rowOff>
    </xdr:from>
    <xdr:ext cx="534377" cy="259045"/>
    <xdr:sp macro="" textlink="">
      <xdr:nvSpPr>
        <xdr:cNvPr id="664" name="テキスト ボックス 663"/>
        <xdr:cNvSpPr txBox="1"/>
      </xdr:nvSpPr>
      <xdr:spPr>
        <a:xfrm>
          <a:off x="13436111" y="1325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153670</xdr:rowOff>
    </xdr:from>
    <xdr:to>
      <xdr:col>67</xdr:col>
      <xdr:colOff>101600</xdr:colOff>
      <xdr:row>77</xdr:row>
      <xdr:rowOff>83820</xdr:rowOff>
    </xdr:to>
    <xdr:sp macro="" textlink="">
      <xdr:nvSpPr>
        <xdr:cNvPr id="665" name="楕円 664"/>
        <xdr:cNvSpPr/>
      </xdr:nvSpPr>
      <xdr:spPr>
        <a:xfrm>
          <a:off x="127635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74947</xdr:rowOff>
    </xdr:from>
    <xdr:ext cx="534377" cy="259045"/>
    <xdr:sp macro="" textlink="">
      <xdr:nvSpPr>
        <xdr:cNvPr id="666" name="テキスト ボックス 665"/>
        <xdr:cNvSpPr txBox="1"/>
      </xdr:nvSpPr>
      <xdr:spPr>
        <a:xfrm>
          <a:off x="12547111" y="1327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94763</xdr:rowOff>
    </xdr:from>
    <xdr:to>
      <xdr:col>85</xdr:col>
      <xdr:colOff>126364</xdr:colOff>
      <xdr:row>99</xdr:row>
      <xdr:rowOff>98520</xdr:rowOff>
    </xdr:to>
    <xdr:cxnSp macro="">
      <xdr:nvCxnSpPr>
        <xdr:cNvPr id="692" name="直線コネクタ 691"/>
        <xdr:cNvCxnSpPr/>
      </xdr:nvCxnSpPr>
      <xdr:spPr>
        <a:xfrm flipV="1">
          <a:off x="16317595" y="16039613"/>
          <a:ext cx="1269" cy="103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102347</xdr:rowOff>
    </xdr:from>
    <xdr:ext cx="313932" cy="259045"/>
    <xdr:sp macro="" textlink="">
      <xdr:nvSpPr>
        <xdr:cNvPr id="693" name="積立金最小値テキスト"/>
        <xdr:cNvSpPr txBox="1"/>
      </xdr:nvSpPr>
      <xdr:spPr>
        <a:xfrm>
          <a:off x="16370300" y="1707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98520</xdr:rowOff>
    </xdr:from>
    <xdr:to>
      <xdr:col>86</xdr:col>
      <xdr:colOff>25400</xdr:colOff>
      <xdr:row>99</xdr:row>
      <xdr:rowOff>98520</xdr:rowOff>
    </xdr:to>
    <xdr:cxnSp macro="">
      <xdr:nvCxnSpPr>
        <xdr:cNvPr id="694" name="直線コネクタ 693"/>
        <xdr:cNvCxnSpPr/>
      </xdr:nvCxnSpPr>
      <xdr:spPr>
        <a:xfrm>
          <a:off x="16230600" y="1707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41440</xdr:rowOff>
    </xdr:from>
    <xdr:ext cx="534377" cy="259045"/>
    <xdr:sp macro="" textlink="">
      <xdr:nvSpPr>
        <xdr:cNvPr id="695" name="積立金最大値テキスト"/>
        <xdr:cNvSpPr txBox="1"/>
      </xdr:nvSpPr>
      <xdr:spPr>
        <a:xfrm>
          <a:off x="16370300" y="158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94763</xdr:rowOff>
    </xdr:from>
    <xdr:to>
      <xdr:col>86</xdr:col>
      <xdr:colOff>25400</xdr:colOff>
      <xdr:row>93</xdr:row>
      <xdr:rowOff>94763</xdr:rowOff>
    </xdr:to>
    <xdr:cxnSp macro="">
      <xdr:nvCxnSpPr>
        <xdr:cNvPr id="696" name="直線コネクタ 695"/>
        <xdr:cNvCxnSpPr/>
      </xdr:nvCxnSpPr>
      <xdr:spPr>
        <a:xfrm>
          <a:off x="16230600" y="16039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712</xdr:rowOff>
    </xdr:from>
    <xdr:to>
      <xdr:col>85</xdr:col>
      <xdr:colOff>127000</xdr:colOff>
      <xdr:row>99</xdr:row>
      <xdr:rowOff>64818</xdr:rowOff>
    </xdr:to>
    <xdr:cxnSp macro="">
      <xdr:nvCxnSpPr>
        <xdr:cNvPr id="697" name="直線コネクタ 696"/>
        <xdr:cNvCxnSpPr/>
      </xdr:nvCxnSpPr>
      <xdr:spPr>
        <a:xfrm>
          <a:off x="15481300" y="16802812"/>
          <a:ext cx="838200" cy="23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43949</xdr:rowOff>
    </xdr:from>
    <xdr:ext cx="534377" cy="259045"/>
    <xdr:sp macro="" textlink="">
      <xdr:nvSpPr>
        <xdr:cNvPr id="698" name="積立金平均値テキスト"/>
        <xdr:cNvSpPr txBox="1"/>
      </xdr:nvSpPr>
      <xdr:spPr>
        <a:xfrm>
          <a:off x="16370300" y="16503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21072</xdr:rowOff>
    </xdr:from>
    <xdr:to>
      <xdr:col>85</xdr:col>
      <xdr:colOff>177800</xdr:colOff>
      <xdr:row>97</xdr:row>
      <xdr:rowOff>122672</xdr:rowOff>
    </xdr:to>
    <xdr:sp macro="" textlink="">
      <xdr:nvSpPr>
        <xdr:cNvPr id="699" name="フローチャート: 判断 698"/>
        <xdr:cNvSpPr/>
      </xdr:nvSpPr>
      <xdr:spPr>
        <a:xfrm>
          <a:off x="16268700" y="1665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39802</xdr:rowOff>
    </xdr:from>
    <xdr:to>
      <xdr:col>81</xdr:col>
      <xdr:colOff>50800</xdr:colOff>
      <xdr:row>98</xdr:row>
      <xdr:rowOff>712</xdr:rowOff>
    </xdr:to>
    <xdr:cxnSp macro="">
      <xdr:nvCxnSpPr>
        <xdr:cNvPr id="700" name="直線コネクタ 699"/>
        <xdr:cNvCxnSpPr/>
      </xdr:nvCxnSpPr>
      <xdr:spPr>
        <a:xfrm>
          <a:off x="14592300" y="15641752"/>
          <a:ext cx="889000" cy="11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139846</xdr:rowOff>
    </xdr:from>
    <xdr:to>
      <xdr:col>81</xdr:col>
      <xdr:colOff>101600</xdr:colOff>
      <xdr:row>97</xdr:row>
      <xdr:rowOff>69996</xdr:rowOff>
    </xdr:to>
    <xdr:sp macro="" textlink="">
      <xdr:nvSpPr>
        <xdr:cNvPr id="701" name="フローチャート: 判断 700"/>
        <xdr:cNvSpPr/>
      </xdr:nvSpPr>
      <xdr:spPr>
        <a:xfrm>
          <a:off x="15430500" y="1659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86523</xdr:rowOff>
    </xdr:from>
    <xdr:ext cx="534377" cy="259045"/>
    <xdr:sp macro="" textlink="">
      <xdr:nvSpPr>
        <xdr:cNvPr id="702" name="テキスト ボックス 701"/>
        <xdr:cNvSpPr txBox="1"/>
      </xdr:nvSpPr>
      <xdr:spPr>
        <a:xfrm>
          <a:off x="15214111" y="1637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39802</xdr:rowOff>
    </xdr:from>
    <xdr:to>
      <xdr:col>76</xdr:col>
      <xdr:colOff>114300</xdr:colOff>
      <xdr:row>97</xdr:row>
      <xdr:rowOff>73504</xdr:rowOff>
    </xdr:to>
    <xdr:cxnSp macro="">
      <xdr:nvCxnSpPr>
        <xdr:cNvPr id="703" name="直線コネクタ 702"/>
        <xdr:cNvCxnSpPr/>
      </xdr:nvCxnSpPr>
      <xdr:spPr>
        <a:xfrm flipV="1">
          <a:off x="13703300" y="15641752"/>
          <a:ext cx="889000" cy="106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11666</xdr:rowOff>
    </xdr:from>
    <xdr:to>
      <xdr:col>76</xdr:col>
      <xdr:colOff>165100</xdr:colOff>
      <xdr:row>96</xdr:row>
      <xdr:rowOff>113266</xdr:rowOff>
    </xdr:to>
    <xdr:sp macro="" textlink="">
      <xdr:nvSpPr>
        <xdr:cNvPr id="704" name="フローチャート: 判断 703"/>
        <xdr:cNvSpPr/>
      </xdr:nvSpPr>
      <xdr:spPr>
        <a:xfrm>
          <a:off x="14541500" y="1647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104393</xdr:rowOff>
    </xdr:from>
    <xdr:ext cx="534377" cy="259045"/>
    <xdr:sp macro="" textlink="">
      <xdr:nvSpPr>
        <xdr:cNvPr id="705" name="テキスト ボックス 704"/>
        <xdr:cNvSpPr txBox="1"/>
      </xdr:nvSpPr>
      <xdr:spPr>
        <a:xfrm>
          <a:off x="14325111" y="1656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73504</xdr:rowOff>
    </xdr:from>
    <xdr:to>
      <xdr:col>71</xdr:col>
      <xdr:colOff>177800</xdr:colOff>
      <xdr:row>98</xdr:row>
      <xdr:rowOff>72296</xdr:rowOff>
    </xdr:to>
    <xdr:cxnSp macro="">
      <xdr:nvCxnSpPr>
        <xdr:cNvPr id="706" name="直線コネクタ 705"/>
        <xdr:cNvCxnSpPr/>
      </xdr:nvCxnSpPr>
      <xdr:spPr>
        <a:xfrm flipV="1">
          <a:off x="12814300" y="16704154"/>
          <a:ext cx="889000" cy="17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117247</xdr:rowOff>
    </xdr:from>
    <xdr:to>
      <xdr:col>72</xdr:col>
      <xdr:colOff>38100</xdr:colOff>
      <xdr:row>96</xdr:row>
      <xdr:rowOff>47397</xdr:rowOff>
    </xdr:to>
    <xdr:sp macro="" textlink="">
      <xdr:nvSpPr>
        <xdr:cNvPr id="707" name="フローチャート: 判断 706"/>
        <xdr:cNvSpPr/>
      </xdr:nvSpPr>
      <xdr:spPr>
        <a:xfrm>
          <a:off x="13652500" y="1640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63924</xdr:rowOff>
    </xdr:from>
    <xdr:ext cx="534377" cy="259045"/>
    <xdr:sp macro="" textlink="">
      <xdr:nvSpPr>
        <xdr:cNvPr id="708" name="テキスト ボックス 707"/>
        <xdr:cNvSpPr txBox="1"/>
      </xdr:nvSpPr>
      <xdr:spPr>
        <a:xfrm>
          <a:off x="13436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133738</xdr:rowOff>
    </xdr:from>
    <xdr:to>
      <xdr:col>67</xdr:col>
      <xdr:colOff>101600</xdr:colOff>
      <xdr:row>96</xdr:row>
      <xdr:rowOff>63888</xdr:rowOff>
    </xdr:to>
    <xdr:sp macro="" textlink="">
      <xdr:nvSpPr>
        <xdr:cNvPr id="709" name="フローチャート: 判断 708"/>
        <xdr:cNvSpPr/>
      </xdr:nvSpPr>
      <xdr:spPr>
        <a:xfrm>
          <a:off x="12763500" y="164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80415</xdr:rowOff>
    </xdr:from>
    <xdr:ext cx="534377" cy="259045"/>
    <xdr:sp macro="" textlink="">
      <xdr:nvSpPr>
        <xdr:cNvPr id="710" name="テキスト ボックス 709"/>
        <xdr:cNvSpPr txBox="1"/>
      </xdr:nvSpPr>
      <xdr:spPr>
        <a:xfrm>
          <a:off x="12547111" y="161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14018</xdr:rowOff>
    </xdr:from>
    <xdr:to>
      <xdr:col>85</xdr:col>
      <xdr:colOff>177800</xdr:colOff>
      <xdr:row>99</xdr:row>
      <xdr:rowOff>115618</xdr:rowOff>
    </xdr:to>
    <xdr:sp macro="" textlink="">
      <xdr:nvSpPr>
        <xdr:cNvPr id="716" name="楕円 715"/>
        <xdr:cNvSpPr/>
      </xdr:nvSpPr>
      <xdr:spPr>
        <a:xfrm>
          <a:off x="16268700" y="1698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100395</xdr:rowOff>
    </xdr:from>
    <xdr:ext cx="469744" cy="259045"/>
    <xdr:sp macro="" textlink="">
      <xdr:nvSpPr>
        <xdr:cNvPr id="717" name="積立金該当値テキスト"/>
        <xdr:cNvSpPr txBox="1"/>
      </xdr:nvSpPr>
      <xdr:spPr>
        <a:xfrm>
          <a:off x="16370300" y="1690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121362</xdr:rowOff>
    </xdr:from>
    <xdr:to>
      <xdr:col>81</xdr:col>
      <xdr:colOff>101600</xdr:colOff>
      <xdr:row>98</xdr:row>
      <xdr:rowOff>51512</xdr:rowOff>
    </xdr:to>
    <xdr:sp macro="" textlink="">
      <xdr:nvSpPr>
        <xdr:cNvPr id="718" name="楕円 717"/>
        <xdr:cNvSpPr/>
      </xdr:nvSpPr>
      <xdr:spPr>
        <a:xfrm>
          <a:off x="15430500" y="167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42639</xdr:rowOff>
    </xdr:from>
    <xdr:ext cx="469744" cy="259045"/>
    <xdr:sp macro="" textlink="">
      <xdr:nvSpPr>
        <xdr:cNvPr id="719" name="テキスト ボックス 718"/>
        <xdr:cNvSpPr txBox="1"/>
      </xdr:nvSpPr>
      <xdr:spPr>
        <a:xfrm>
          <a:off x="15246428" y="1684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160452</xdr:rowOff>
    </xdr:from>
    <xdr:to>
      <xdr:col>76</xdr:col>
      <xdr:colOff>165100</xdr:colOff>
      <xdr:row>91</xdr:row>
      <xdr:rowOff>90602</xdr:rowOff>
    </xdr:to>
    <xdr:sp macro="" textlink="">
      <xdr:nvSpPr>
        <xdr:cNvPr id="720" name="楕円 719"/>
        <xdr:cNvSpPr/>
      </xdr:nvSpPr>
      <xdr:spPr>
        <a:xfrm>
          <a:off x="14541500" y="155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107129</xdr:rowOff>
    </xdr:from>
    <xdr:ext cx="534377" cy="259045"/>
    <xdr:sp macro="" textlink="">
      <xdr:nvSpPr>
        <xdr:cNvPr id="721" name="テキスト ボックス 720"/>
        <xdr:cNvSpPr txBox="1"/>
      </xdr:nvSpPr>
      <xdr:spPr>
        <a:xfrm>
          <a:off x="14325111" y="1536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22704</xdr:rowOff>
    </xdr:from>
    <xdr:to>
      <xdr:col>72</xdr:col>
      <xdr:colOff>38100</xdr:colOff>
      <xdr:row>97</xdr:row>
      <xdr:rowOff>124304</xdr:rowOff>
    </xdr:to>
    <xdr:sp macro="" textlink="">
      <xdr:nvSpPr>
        <xdr:cNvPr id="722" name="楕円 721"/>
        <xdr:cNvSpPr/>
      </xdr:nvSpPr>
      <xdr:spPr>
        <a:xfrm>
          <a:off x="13652500" y="1665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115431</xdr:rowOff>
    </xdr:from>
    <xdr:ext cx="534377" cy="259045"/>
    <xdr:sp macro="" textlink="">
      <xdr:nvSpPr>
        <xdr:cNvPr id="723" name="テキスト ボックス 722"/>
        <xdr:cNvSpPr txBox="1"/>
      </xdr:nvSpPr>
      <xdr:spPr>
        <a:xfrm>
          <a:off x="13436111" y="1674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21496</xdr:rowOff>
    </xdr:from>
    <xdr:to>
      <xdr:col>67</xdr:col>
      <xdr:colOff>101600</xdr:colOff>
      <xdr:row>98</xdr:row>
      <xdr:rowOff>123096</xdr:rowOff>
    </xdr:to>
    <xdr:sp macro="" textlink="">
      <xdr:nvSpPr>
        <xdr:cNvPr id="724" name="楕円 723"/>
        <xdr:cNvSpPr/>
      </xdr:nvSpPr>
      <xdr:spPr>
        <a:xfrm>
          <a:off x="12763500" y="1682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114223</xdr:rowOff>
    </xdr:from>
    <xdr:ext cx="469744" cy="259045"/>
    <xdr:sp macro="" textlink="">
      <xdr:nvSpPr>
        <xdr:cNvPr id="725" name="テキスト ボックス 724"/>
        <xdr:cNvSpPr txBox="1"/>
      </xdr:nvSpPr>
      <xdr:spPr>
        <a:xfrm>
          <a:off x="12579428" y="169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157531</xdr:rowOff>
    </xdr:from>
    <xdr:to>
      <xdr:col>116</xdr:col>
      <xdr:colOff>62864</xdr:colOff>
      <xdr:row>38</xdr:row>
      <xdr:rowOff>139700</xdr:rowOff>
    </xdr:to>
    <xdr:cxnSp macro="">
      <xdr:nvCxnSpPr>
        <xdr:cNvPr id="747" name="直線コネクタ 746"/>
        <xdr:cNvCxnSpPr/>
      </xdr:nvCxnSpPr>
      <xdr:spPr>
        <a:xfrm flipV="1">
          <a:off x="22159595" y="5301031"/>
          <a:ext cx="1269" cy="135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104208</xdr:rowOff>
    </xdr:from>
    <xdr:ext cx="469744" cy="259045"/>
    <xdr:sp macro="" textlink="">
      <xdr:nvSpPr>
        <xdr:cNvPr id="750" name="投資及び出資金最大値テキスト"/>
        <xdr:cNvSpPr txBox="1"/>
      </xdr:nvSpPr>
      <xdr:spPr>
        <a:xfrm>
          <a:off x="22212300" y="507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157531</xdr:rowOff>
    </xdr:from>
    <xdr:to>
      <xdr:col>116</xdr:col>
      <xdr:colOff>152400</xdr:colOff>
      <xdr:row>30</xdr:row>
      <xdr:rowOff>157531</xdr:rowOff>
    </xdr:to>
    <xdr:cxnSp macro="">
      <xdr:nvCxnSpPr>
        <xdr:cNvPr id="751" name="直線コネクタ 750"/>
        <xdr:cNvCxnSpPr/>
      </xdr:nvCxnSpPr>
      <xdr:spPr>
        <a:xfrm>
          <a:off x="22072600" y="530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xdr:rowOff>
    </xdr:from>
    <xdr:to>
      <xdr:col>116</xdr:col>
      <xdr:colOff>63500</xdr:colOff>
      <xdr:row>38</xdr:row>
      <xdr:rowOff>28601</xdr:rowOff>
    </xdr:to>
    <xdr:cxnSp macro="">
      <xdr:nvCxnSpPr>
        <xdr:cNvPr id="752" name="直線コネクタ 751"/>
        <xdr:cNvCxnSpPr/>
      </xdr:nvCxnSpPr>
      <xdr:spPr>
        <a:xfrm>
          <a:off x="21323300" y="6529070"/>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39311</xdr:rowOff>
    </xdr:from>
    <xdr:ext cx="469744" cy="259045"/>
    <xdr:sp macro="" textlink="">
      <xdr:nvSpPr>
        <xdr:cNvPr id="753" name="投資及び出資金平均値テキスト"/>
        <xdr:cNvSpPr txBox="1"/>
      </xdr:nvSpPr>
      <xdr:spPr>
        <a:xfrm>
          <a:off x="22212300" y="621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16434</xdr:rowOff>
    </xdr:from>
    <xdr:to>
      <xdr:col>116</xdr:col>
      <xdr:colOff>114300</xdr:colOff>
      <xdr:row>37</xdr:row>
      <xdr:rowOff>118034</xdr:rowOff>
    </xdr:to>
    <xdr:sp macro="" textlink="">
      <xdr:nvSpPr>
        <xdr:cNvPr id="754" name="フローチャート: 判断 753"/>
        <xdr:cNvSpPr/>
      </xdr:nvSpPr>
      <xdr:spPr>
        <a:xfrm>
          <a:off x="22110700" y="63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xdr:rowOff>
    </xdr:from>
    <xdr:to>
      <xdr:col>111</xdr:col>
      <xdr:colOff>177800</xdr:colOff>
      <xdr:row>38</xdr:row>
      <xdr:rowOff>31115</xdr:rowOff>
    </xdr:to>
    <xdr:cxnSp macro="">
      <xdr:nvCxnSpPr>
        <xdr:cNvPr id="755" name="直線コネクタ 754"/>
        <xdr:cNvCxnSpPr/>
      </xdr:nvCxnSpPr>
      <xdr:spPr>
        <a:xfrm flipV="1">
          <a:off x="20434300" y="65290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102159</xdr:rowOff>
    </xdr:from>
    <xdr:to>
      <xdr:col>112</xdr:col>
      <xdr:colOff>38100</xdr:colOff>
      <xdr:row>36</xdr:row>
      <xdr:rowOff>32309</xdr:rowOff>
    </xdr:to>
    <xdr:sp macro="" textlink="">
      <xdr:nvSpPr>
        <xdr:cNvPr id="756" name="フローチャート: 判断 755"/>
        <xdr:cNvSpPr/>
      </xdr:nvSpPr>
      <xdr:spPr>
        <a:xfrm>
          <a:off x="2127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48836</xdr:rowOff>
    </xdr:from>
    <xdr:ext cx="469744" cy="259045"/>
    <xdr:sp macro="" textlink="">
      <xdr:nvSpPr>
        <xdr:cNvPr id="757" name="テキスト ボックス 756"/>
        <xdr:cNvSpPr txBox="1"/>
      </xdr:nvSpPr>
      <xdr:spPr>
        <a:xfrm>
          <a:off x="21088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20828</xdr:rowOff>
    </xdr:from>
    <xdr:to>
      <xdr:col>107</xdr:col>
      <xdr:colOff>50800</xdr:colOff>
      <xdr:row>38</xdr:row>
      <xdr:rowOff>31115</xdr:rowOff>
    </xdr:to>
    <xdr:cxnSp macro="">
      <xdr:nvCxnSpPr>
        <xdr:cNvPr id="758" name="直線コネクタ 757"/>
        <xdr:cNvCxnSpPr/>
      </xdr:nvCxnSpPr>
      <xdr:spPr>
        <a:xfrm>
          <a:off x="19545300" y="653592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135992</xdr:rowOff>
    </xdr:from>
    <xdr:to>
      <xdr:col>107</xdr:col>
      <xdr:colOff>101600</xdr:colOff>
      <xdr:row>35</xdr:row>
      <xdr:rowOff>66142</xdr:rowOff>
    </xdr:to>
    <xdr:sp macro="" textlink="">
      <xdr:nvSpPr>
        <xdr:cNvPr id="759" name="フローチャート: 判断 758"/>
        <xdr:cNvSpPr/>
      </xdr:nvSpPr>
      <xdr:spPr>
        <a:xfrm>
          <a:off x="20383500" y="596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82669</xdr:rowOff>
    </xdr:from>
    <xdr:ext cx="469744" cy="259045"/>
    <xdr:sp macro="" textlink="">
      <xdr:nvSpPr>
        <xdr:cNvPr id="760" name="テキスト ボックス 759"/>
        <xdr:cNvSpPr txBox="1"/>
      </xdr:nvSpPr>
      <xdr:spPr>
        <a:xfrm>
          <a:off x="20199428" y="57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16256</xdr:rowOff>
    </xdr:from>
    <xdr:to>
      <xdr:col>102</xdr:col>
      <xdr:colOff>114300</xdr:colOff>
      <xdr:row>38</xdr:row>
      <xdr:rowOff>20828</xdr:rowOff>
    </xdr:to>
    <xdr:cxnSp macro="">
      <xdr:nvCxnSpPr>
        <xdr:cNvPr id="761" name="直線コネクタ 760"/>
        <xdr:cNvCxnSpPr/>
      </xdr:nvCxnSpPr>
      <xdr:spPr>
        <a:xfrm>
          <a:off x="18656300" y="6531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90272</xdr:rowOff>
    </xdr:from>
    <xdr:to>
      <xdr:col>102</xdr:col>
      <xdr:colOff>165100</xdr:colOff>
      <xdr:row>36</xdr:row>
      <xdr:rowOff>20422</xdr:rowOff>
    </xdr:to>
    <xdr:sp macro="" textlink="">
      <xdr:nvSpPr>
        <xdr:cNvPr id="762" name="フローチャート: 判断 761"/>
        <xdr:cNvSpPr/>
      </xdr:nvSpPr>
      <xdr:spPr>
        <a:xfrm>
          <a:off x="19494500" y="60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36949</xdr:rowOff>
    </xdr:from>
    <xdr:ext cx="469744" cy="259045"/>
    <xdr:sp macro="" textlink="">
      <xdr:nvSpPr>
        <xdr:cNvPr id="763" name="テキスト ボックス 762"/>
        <xdr:cNvSpPr txBox="1"/>
      </xdr:nvSpPr>
      <xdr:spPr>
        <a:xfrm>
          <a:off x="19310428" y="586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57810</xdr:rowOff>
    </xdr:from>
    <xdr:to>
      <xdr:col>98</xdr:col>
      <xdr:colOff>38100</xdr:colOff>
      <xdr:row>36</xdr:row>
      <xdr:rowOff>159410</xdr:rowOff>
    </xdr:to>
    <xdr:sp macro="" textlink="">
      <xdr:nvSpPr>
        <xdr:cNvPr id="764" name="フローチャート: 判断 763"/>
        <xdr:cNvSpPr/>
      </xdr:nvSpPr>
      <xdr:spPr>
        <a:xfrm>
          <a:off x="18605500" y="62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4487</xdr:rowOff>
    </xdr:from>
    <xdr:ext cx="469744" cy="259045"/>
    <xdr:sp macro="" textlink="">
      <xdr:nvSpPr>
        <xdr:cNvPr id="765" name="テキスト ボックス 764"/>
        <xdr:cNvSpPr txBox="1"/>
      </xdr:nvSpPr>
      <xdr:spPr>
        <a:xfrm>
          <a:off x="18421428" y="60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149251</xdr:rowOff>
    </xdr:from>
    <xdr:to>
      <xdr:col>116</xdr:col>
      <xdr:colOff>114300</xdr:colOff>
      <xdr:row>38</xdr:row>
      <xdr:rowOff>79401</xdr:rowOff>
    </xdr:to>
    <xdr:sp macro="" textlink="">
      <xdr:nvSpPr>
        <xdr:cNvPr id="771" name="楕円 770"/>
        <xdr:cNvSpPr/>
      </xdr:nvSpPr>
      <xdr:spPr>
        <a:xfrm>
          <a:off x="221107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64178</xdr:rowOff>
    </xdr:from>
    <xdr:ext cx="378565" cy="259045"/>
    <xdr:sp macro="" textlink="">
      <xdr:nvSpPr>
        <xdr:cNvPr id="772" name="投資及び出資金該当値テキスト"/>
        <xdr:cNvSpPr txBox="1"/>
      </xdr:nvSpPr>
      <xdr:spPr>
        <a:xfrm>
          <a:off x="22212300" y="640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134620</xdr:rowOff>
    </xdr:from>
    <xdr:to>
      <xdr:col>112</xdr:col>
      <xdr:colOff>38100</xdr:colOff>
      <xdr:row>38</xdr:row>
      <xdr:rowOff>64770</xdr:rowOff>
    </xdr:to>
    <xdr:sp macro="" textlink="">
      <xdr:nvSpPr>
        <xdr:cNvPr id="773" name="楕円 772"/>
        <xdr:cNvSpPr/>
      </xdr:nvSpPr>
      <xdr:spPr>
        <a:xfrm>
          <a:off x="21272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55897</xdr:rowOff>
    </xdr:from>
    <xdr:ext cx="378565" cy="259045"/>
    <xdr:sp macro="" textlink="">
      <xdr:nvSpPr>
        <xdr:cNvPr id="774" name="テキスト ボックス 773"/>
        <xdr:cNvSpPr txBox="1"/>
      </xdr:nvSpPr>
      <xdr:spPr>
        <a:xfrm>
          <a:off x="21134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151765</xdr:rowOff>
    </xdr:from>
    <xdr:to>
      <xdr:col>107</xdr:col>
      <xdr:colOff>101600</xdr:colOff>
      <xdr:row>38</xdr:row>
      <xdr:rowOff>81915</xdr:rowOff>
    </xdr:to>
    <xdr:sp macro="" textlink="">
      <xdr:nvSpPr>
        <xdr:cNvPr id="775" name="楕円 774"/>
        <xdr:cNvSpPr/>
      </xdr:nvSpPr>
      <xdr:spPr>
        <a:xfrm>
          <a:off x="20383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73042</xdr:rowOff>
    </xdr:from>
    <xdr:ext cx="378565" cy="259045"/>
    <xdr:sp macro="" textlink="">
      <xdr:nvSpPr>
        <xdr:cNvPr id="776" name="テキスト ボックス 775"/>
        <xdr:cNvSpPr txBox="1"/>
      </xdr:nvSpPr>
      <xdr:spPr>
        <a:xfrm>
          <a:off x="20245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141478</xdr:rowOff>
    </xdr:from>
    <xdr:to>
      <xdr:col>102</xdr:col>
      <xdr:colOff>165100</xdr:colOff>
      <xdr:row>38</xdr:row>
      <xdr:rowOff>71628</xdr:rowOff>
    </xdr:to>
    <xdr:sp macro="" textlink="">
      <xdr:nvSpPr>
        <xdr:cNvPr id="777" name="楕円 776"/>
        <xdr:cNvSpPr/>
      </xdr:nvSpPr>
      <xdr:spPr>
        <a:xfrm>
          <a:off x="19494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62755</xdr:rowOff>
    </xdr:from>
    <xdr:ext cx="378565" cy="259045"/>
    <xdr:sp macro="" textlink="">
      <xdr:nvSpPr>
        <xdr:cNvPr id="778" name="テキスト ボックス 777"/>
        <xdr:cNvSpPr txBox="1"/>
      </xdr:nvSpPr>
      <xdr:spPr>
        <a:xfrm>
          <a:off x="19356017" y="657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136906</xdr:rowOff>
    </xdr:from>
    <xdr:to>
      <xdr:col>98</xdr:col>
      <xdr:colOff>38100</xdr:colOff>
      <xdr:row>38</xdr:row>
      <xdr:rowOff>67056</xdr:rowOff>
    </xdr:to>
    <xdr:sp macro="" textlink="">
      <xdr:nvSpPr>
        <xdr:cNvPr id="779" name="楕円 778"/>
        <xdr:cNvSpPr/>
      </xdr:nvSpPr>
      <xdr:spPr>
        <a:xfrm>
          <a:off x="18605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58183</xdr:rowOff>
    </xdr:from>
    <xdr:ext cx="378565" cy="259045"/>
    <xdr:sp macro="" textlink="">
      <xdr:nvSpPr>
        <xdr:cNvPr id="780" name="テキスト ボックス 779"/>
        <xdr:cNvSpPr txBox="1"/>
      </xdr:nvSpPr>
      <xdr:spPr>
        <a:xfrm>
          <a:off x="18467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4" name="テキスト ボックス 79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6" name="テキスト ボックス 79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8" name="テキスト ボックス 79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0" name="テキスト ボックス 79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155664</xdr:rowOff>
    </xdr:from>
    <xdr:to>
      <xdr:col>116</xdr:col>
      <xdr:colOff>62864</xdr:colOff>
      <xdr:row>59</xdr:row>
      <xdr:rowOff>40869</xdr:rowOff>
    </xdr:to>
    <xdr:cxnSp macro="">
      <xdr:nvCxnSpPr>
        <xdr:cNvPr id="804" name="直線コネクタ 803"/>
        <xdr:cNvCxnSpPr/>
      </xdr:nvCxnSpPr>
      <xdr:spPr>
        <a:xfrm flipV="1">
          <a:off x="22159595" y="9071064"/>
          <a:ext cx="1269" cy="108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44696</xdr:rowOff>
    </xdr:from>
    <xdr:ext cx="313932" cy="259045"/>
    <xdr:sp macro="" textlink="">
      <xdr:nvSpPr>
        <xdr:cNvPr id="805" name="貸付金最小値テキスト"/>
        <xdr:cNvSpPr txBox="1"/>
      </xdr:nvSpPr>
      <xdr:spPr>
        <a:xfrm>
          <a:off x="22212300" y="101602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40869</xdr:rowOff>
    </xdr:from>
    <xdr:to>
      <xdr:col>116</xdr:col>
      <xdr:colOff>152400</xdr:colOff>
      <xdr:row>59</xdr:row>
      <xdr:rowOff>40869</xdr:rowOff>
    </xdr:to>
    <xdr:cxnSp macro="">
      <xdr:nvCxnSpPr>
        <xdr:cNvPr id="806" name="直線コネクタ 805"/>
        <xdr:cNvCxnSpPr/>
      </xdr:nvCxnSpPr>
      <xdr:spPr>
        <a:xfrm>
          <a:off x="22072600" y="1015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102341</xdr:rowOff>
    </xdr:from>
    <xdr:ext cx="534377" cy="259045"/>
    <xdr:sp macro="" textlink="">
      <xdr:nvSpPr>
        <xdr:cNvPr id="807" name="貸付金最大値テキスト"/>
        <xdr:cNvSpPr txBox="1"/>
      </xdr:nvSpPr>
      <xdr:spPr>
        <a:xfrm>
          <a:off x="22212300" y="884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155664</xdr:rowOff>
    </xdr:from>
    <xdr:to>
      <xdr:col>116</xdr:col>
      <xdr:colOff>152400</xdr:colOff>
      <xdr:row>52</xdr:row>
      <xdr:rowOff>155664</xdr:rowOff>
    </xdr:to>
    <xdr:cxnSp macro="">
      <xdr:nvCxnSpPr>
        <xdr:cNvPr id="808" name="直線コネクタ 807"/>
        <xdr:cNvCxnSpPr/>
      </xdr:nvCxnSpPr>
      <xdr:spPr>
        <a:xfrm>
          <a:off x="22072600" y="907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106096</xdr:rowOff>
    </xdr:from>
    <xdr:to>
      <xdr:col>116</xdr:col>
      <xdr:colOff>63500</xdr:colOff>
      <xdr:row>52</xdr:row>
      <xdr:rowOff>155664</xdr:rowOff>
    </xdr:to>
    <xdr:cxnSp macro="">
      <xdr:nvCxnSpPr>
        <xdr:cNvPr id="809" name="直線コネクタ 808"/>
        <xdr:cNvCxnSpPr/>
      </xdr:nvCxnSpPr>
      <xdr:spPr>
        <a:xfrm>
          <a:off x="21323300" y="9021496"/>
          <a:ext cx="838200" cy="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92587</xdr:rowOff>
    </xdr:from>
    <xdr:ext cx="469744" cy="259045"/>
    <xdr:sp macro="" textlink="">
      <xdr:nvSpPr>
        <xdr:cNvPr id="810" name="貸付金平均値テキスト"/>
        <xdr:cNvSpPr txBox="1"/>
      </xdr:nvSpPr>
      <xdr:spPr>
        <a:xfrm>
          <a:off x="22212300" y="9865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114160</xdr:rowOff>
    </xdr:from>
    <xdr:to>
      <xdr:col>116</xdr:col>
      <xdr:colOff>114300</xdr:colOff>
      <xdr:row>58</xdr:row>
      <xdr:rowOff>44310</xdr:rowOff>
    </xdr:to>
    <xdr:sp macro="" textlink="">
      <xdr:nvSpPr>
        <xdr:cNvPr id="811" name="フローチャート: 判断 810"/>
        <xdr:cNvSpPr/>
      </xdr:nvSpPr>
      <xdr:spPr>
        <a:xfrm>
          <a:off x="221107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8560</xdr:rowOff>
    </xdr:from>
    <xdr:to>
      <xdr:col>111</xdr:col>
      <xdr:colOff>177800</xdr:colOff>
      <xdr:row>52</xdr:row>
      <xdr:rowOff>106096</xdr:rowOff>
    </xdr:to>
    <xdr:cxnSp macro="">
      <xdr:nvCxnSpPr>
        <xdr:cNvPr id="812" name="直線コネクタ 811"/>
        <xdr:cNvCxnSpPr/>
      </xdr:nvCxnSpPr>
      <xdr:spPr>
        <a:xfrm>
          <a:off x="20434300" y="8923960"/>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107683</xdr:rowOff>
    </xdr:from>
    <xdr:to>
      <xdr:col>112</xdr:col>
      <xdr:colOff>38100</xdr:colOff>
      <xdr:row>58</xdr:row>
      <xdr:rowOff>37833</xdr:rowOff>
    </xdr:to>
    <xdr:sp macro="" textlink="">
      <xdr:nvSpPr>
        <xdr:cNvPr id="813" name="フローチャート: 判断 812"/>
        <xdr:cNvSpPr/>
      </xdr:nvSpPr>
      <xdr:spPr>
        <a:xfrm>
          <a:off x="21272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28960</xdr:rowOff>
    </xdr:from>
    <xdr:ext cx="469744" cy="259045"/>
    <xdr:sp macro="" textlink="">
      <xdr:nvSpPr>
        <xdr:cNvPr id="814" name="テキスト ボックス 813"/>
        <xdr:cNvSpPr txBox="1"/>
      </xdr:nvSpPr>
      <xdr:spPr>
        <a:xfrm>
          <a:off x="21088428" y="997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138747</xdr:rowOff>
    </xdr:from>
    <xdr:to>
      <xdr:col>107</xdr:col>
      <xdr:colOff>50800</xdr:colOff>
      <xdr:row>52</xdr:row>
      <xdr:rowOff>8560</xdr:rowOff>
    </xdr:to>
    <xdr:cxnSp macro="">
      <xdr:nvCxnSpPr>
        <xdr:cNvPr id="815" name="直線コネクタ 814"/>
        <xdr:cNvCxnSpPr/>
      </xdr:nvCxnSpPr>
      <xdr:spPr>
        <a:xfrm>
          <a:off x="19545300" y="8882697"/>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98692</xdr:rowOff>
    </xdr:from>
    <xdr:to>
      <xdr:col>107</xdr:col>
      <xdr:colOff>101600</xdr:colOff>
      <xdr:row>58</xdr:row>
      <xdr:rowOff>28842</xdr:rowOff>
    </xdr:to>
    <xdr:sp macro="" textlink="">
      <xdr:nvSpPr>
        <xdr:cNvPr id="816" name="フローチャート: 判断 815"/>
        <xdr:cNvSpPr/>
      </xdr:nvSpPr>
      <xdr:spPr>
        <a:xfrm>
          <a:off x="20383500" y="98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19969</xdr:rowOff>
    </xdr:from>
    <xdr:ext cx="469744" cy="259045"/>
    <xdr:sp macro="" textlink="">
      <xdr:nvSpPr>
        <xdr:cNvPr id="817" name="テキスト ボックス 816"/>
        <xdr:cNvSpPr txBox="1"/>
      </xdr:nvSpPr>
      <xdr:spPr>
        <a:xfrm>
          <a:off x="20199428" y="996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135090</xdr:rowOff>
    </xdr:from>
    <xdr:to>
      <xdr:col>102</xdr:col>
      <xdr:colOff>114300</xdr:colOff>
      <xdr:row>51</xdr:row>
      <xdr:rowOff>138747</xdr:rowOff>
    </xdr:to>
    <xdr:cxnSp macro="">
      <xdr:nvCxnSpPr>
        <xdr:cNvPr id="818" name="直線コネクタ 817"/>
        <xdr:cNvCxnSpPr/>
      </xdr:nvCxnSpPr>
      <xdr:spPr>
        <a:xfrm>
          <a:off x="18656300" y="887904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91415</xdr:rowOff>
    </xdr:from>
    <xdr:to>
      <xdr:col>102</xdr:col>
      <xdr:colOff>165100</xdr:colOff>
      <xdr:row>58</xdr:row>
      <xdr:rowOff>21565</xdr:rowOff>
    </xdr:to>
    <xdr:sp macro="" textlink="">
      <xdr:nvSpPr>
        <xdr:cNvPr id="819" name="フローチャート: 判断 818"/>
        <xdr:cNvSpPr/>
      </xdr:nvSpPr>
      <xdr:spPr>
        <a:xfrm>
          <a:off x="19494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12692</xdr:rowOff>
    </xdr:from>
    <xdr:ext cx="469744" cy="259045"/>
    <xdr:sp macro="" textlink="">
      <xdr:nvSpPr>
        <xdr:cNvPr id="820" name="テキスト ボックス 819"/>
        <xdr:cNvSpPr txBox="1"/>
      </xdr:nvSpPr>
      <xdr:spPr>
        <a:xfrm>
          <a:off x="19310428" y="99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21" name="フローチャート: 判断 820"/>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49763</xdr:rowOff>
    </xdr:from>
    <xdr:ext cx="469744" cy="259045"/>
    <xdr:sp macro="" textlink="">
      <xdr:nvSpPr>
        <xdr:cNvPr id="822" name="テキスト ボックス 821"/>
        <xdr:cNvSpPr txBox="1"/>
      </xdr:nvSpPr>
      <xdr:spPr>
        <a:xfrm>
          <a:off x="18421428" y="99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104864</xdr:rowOff>
    </xdr:from>
    <xdr:to>
      <xdr:col>116</xdr:col>
      <xdr:colOff>114300</xdr:colOff>
      <xdr:row>53</xdr:row>
      <xdr:rowOff>35014</xdr:rowOff>
    </xdr:to>
    <xdr:sp macro="" textlink="">
      <xdr:nvSpPr>
        <xdr:cNvPr id="828" name="楕円 827"/>
        <xdr:cNvSpPr/>
      </xdr:nvSpPr>
      <xdr:spPr>
        <a:xfrm>
          <a:off x="22110700" y="90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57891</xdr:rowOff>
    </xdr:from>
    <xdr:ext cx="534377" cy="259045"/>
    <xdr:sp macro="" textlink="">
      <xdr:nvSpPr>
        <xdr:cNvPr id="829" name="貸付金該当値テキスト"/>
        <xdr:cNvSpPr txBox="1"/>
      </xdr:nvSpPr>
      <xdr:spPr>
        <a:xfrm>
          <a:off x="22212300" y="897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55296</xdr:rowOff>
    </xdr:from>
    <xdr:to>
      <xdr:col>112</xdr:col>
      <xdr:colOff>38100</xdr:colOff>
      <xdr:row>52</xdr:row>
      <xdr:rowOff>156896</xdr:rowOff>
    </xdr:to>
    <xdr:sp macro="" textlink="">
      <xdr:nvSpPr>
        <xdr:cNvPr id="830" name="楕円 829"/>
        <xdr:cNvSpPr/>
      </xdr:nvSpPr>
      <xdr:spPr>
        <a:xfrm>
          <a:off x="21272500" y="897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1973</xdr:rowOff>
    </xdr:from>
    <xdr:ext cx="534377" cy="259045"/>
    <xdr:sp macro="" textlink="">
      <xdr:nvSpPr>
        <xdr:cNvPr id="831" name="テキスト ボックス 830"/>
        <xdr:cNvSpPr txBox="1"/>
      </xdr:nvSpPr>
      <xdr:spPr>
        <a:xfrm>
          <a:off x="21056111" y="87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129210</xdr:rowOff>
    </xdr:from>
    <xdr:to>
      <xdr:col>107</xdr:col>
      <xdr:colOff>101600</xdr:colOff>
      <xdr:row>52</xdr:row>
      <xdr:rowOff>59360</xdr:rowOff>
    </xdr:to>
    <xdr:sp macro="" textlink="">
      <xdr:nvSpPr>
        <xdr:cNvPr id="832" name="楕円 831"/>
        <xdr:cNvSpPr/>
      </xdr:nvSpPr>
      <xdr:spPr>
        <a:xfrm>
          <a:off x="20383500" y="887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75887</xdr:rowOff>
    </xdr:from>
    <xdr:ext cx="534377" cy="259045"/>
    <xdr:sp macro="" textlink="">
      <xdr:nvSpPr>
        <xdr:cNvPr id="833" name="テキスト ボックス 832"/>
        <xdr:cNvSpPr txBox="1"/>
      </xdr:nvSpPr>
      <xdr:spPr>
        <a:xfrm>
          <a:off x="20167111" y="864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87947</xdr:rowOff>
    </xdr:from>
    <xdr:to>
      <xdr:col>102</xdr:col>
      <xdr:colOff>165100</xdr:colOff>
      <xdr:row>52</xdr:row>
      <xdr:rowOff>18097</xdr:rowOff>
    </xdr:to>
    <xdr:sp macro="" textlink="">
      <xdr:nvSpPr>
        <xdr:cNvPr id="834" name="楕円 833"/>
        <xdr:cNvSpPr/>
      </xdr:nvSpPr>
      <xdr:spPr>
        <a:xfrm>
          <a:off x="19494500" y="88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34624</xdr:rowOff>
    </xdr:from>
    <xdr:ext cx="534377" cy="259045"/>
    <xdr:sp macro="" textlink="">
      <xdr:nvSpPr>
        <xdr:cNvPr id="835" name="テキスト ボックス 834"/>
        <xdr:cNvSpPr txBox="1"/>
      </xdr:nvSpPr>
      <xdr:spPr>
        <a:xfrm>
          <a:off x="19278111" y="860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84290</xdr:rowOff>
    </xdr:from>
    <xdr:to>
      <xdr:col>98</xdr:col>
      <xdr:colOff>38100</xdr:colOff>
      <xdr:row>52</xdr:row>
      <xdr:rowOff>14440</xdr:rowOff>
    </xdr:to>
    <xdr:sp macro="" textlink="">
      <xdr:nvSpPr>
        <xdr:cNvPr id="836" name="楕円 835"/>
        <xdr:cNvSpPr/>
      </xdr:nvSpPr>
      <xdr:spPr>
        <a:xfrm>
          <a:off x="18605500" y="882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30967</xdr:rowOff>
    </xdr:from>
    <xdr:ext cx="534377" cy="259045"/>
    <xdr:sp macro="" textlink="">
      <xdr:nvSpPr>
        <xdr:cNvPr id="837" name="テキスト ボックス 836"/>
        <xdr:cNvSpPr txBox="1"/>
      </xdr:nvSpPr>
      <xdr:spPr>
        <a:xfrm>
          <a:off x="18389111" y="860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8" name="テキスト ボックス 84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9" name="直線コネクタ 84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0" name="テキスト ボックス 84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1" name="直線コネクタ 85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2" name="テキスト ボックス 85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3" name="直線コネクタ 85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4" name="テキスト ボックス 85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5" name="直線コネクタ 85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6" name="テキスト ボックス 85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7" name="直線コネクタ 85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8" name="テキスト ボックス 85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6236</xdr:rowOff>
    </xdr:from>
    <xdr:to>
      <xdr:col>116</xdr:col>
      <xdr:colOff>62864</xdr:colOff>
      <xdr:row>78</xdr:row>
      <xdr:rowOff>73177</xdr:rowOff>
    </xdr:to>
    <xdr:cxnSp macro="">
      <xdr:nvCxnSpPr>
        <xdr:cNvPr id="862" name="直線コネクタ 861"/>
        <xdr:cNvCxnSpPr/>
      </xdr:nvCxnSpPr>
      <xdr:spPr>
        <a:xfrm flipV="1">
          <a:off x="22159595" y="12179186"/>
          <a:ext cx="1269" cy="1267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77004</xdr:rowOff>
    </xdr:from>
    <xdr:ext cx="534377" cy="259045"/>
    <xdr:sp macro="" textlink="">
      <xdr:nvSpPr>
        <xdr:cNvPr id="863" name="繰出金最小値テキスト"/>
        <xdr:cNvSpPr txBox="1"/>
      </xdr:nvSpPr>
      <xdr:spPr>
        <a:xfrm>
          <a:off x="22212300" y="134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73177</xdr:rowOff>
    </xdr:from>
    <xdr:to>
      <xdr:col>116</xdr:col>
      <xdr:colOff>152400</xdr:colOff>
      <xdr:row>78</xdr:row>
      <xdr:rowOff>73177</xdr:rowOff>
    </xdr:to>
    <xdr:cxnSp macro="">
      <xdr:nvCxnSpPr>
        <xdr:cNvPr id="864" name="直線コネクタ 863"/>
        <xdr:cNvCxnSpPr/>
      </xdr:nvCxnSpPr>
      <xdr:spPr>
        <a:xfrm>
          <a:off x="22072600" y="1344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124363</xdr:rowOff>
    </xdr:from>
    <xdr:ext cx="534377" cy="259045"/>
    <xdr:sp macro="" textlink="">
      <xdr:nvSpPr>
        <xdr:cNvPr id="865" name="繰出金最大値テキスト"/>
        <xdr:cNvSpPr txBox="1"/>
      </xdr:nvSpPr>
      <xdr:spPr>
        <a:xfrm>
          <a:off x="22212300" y="119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6236</xdr:rowOff>
    </xdr:from>
    <xdr:to>
      <xdr:col>116</xdr:col>
      <xdr:colOff>152400</xdr:colOff>
      <xdr:row>71</xdr:row>
      <xdr:rowOff>6236</xdr:rowOff>
    </xdr:to>
    <xdr:cxnSp macro="">
      <xdr:nvCxnSpPr>
        <xdr:cNvPr id="866" name="直線コネクタ 865"/>
        <xdr:cNvCxnSpPr/>
      </xdr:nvCxnSpPr>
      <xdr:spPr>
        <a:xfrm>
          <a:off x="22072600" y="1217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112573</xdr:rowOff>
    </xdr:from>
    <xdr:to>
      <xdr:col>116</xdr:col>
      <xdr:colOff>63500</xdr:colOff>
      <xdr:row>76</xdr:row>
      <xdr:rowOff>130480</xdr:rowOff>
    </xdr:to>
    <xdr:cxnSp macro="">
      <xdr:nvCxnSpPr>
        <xdr:cNvPr id="867" name="直線コネクタ 866"/>
        <xdr:cNvCxnSpPr/>
      </xdr:nvCxnSpPr>
      <xdr:spPr>
        <a:xfrm>
          <a:off x="21323300" y="13142773"/>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87316</xdr:rowOff>
    </xdr:from>
    <xdr:ext cx="534377" cy="259045"/>
    <xdr:sp macro="" textlink="">
      <xdr:nvSpPr>
        <xdr:cNvPr id="868" name="繰出金平均値テキスト"/>
        <xdr:cNvSpPr txBox="1"/>
      </xdr:nvSpPr>
      <xdr:spPr>
        <a:xfrm>
          <a:off x="22212300" y="12774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64439</xdr:rowOff>
    </xdr:from>
    <xdr:to>
      <xdr:col>116</xdr:col>
      <xdr:colOff>114300</xdr:colOff>
      <xdr:row>75</xdr:row>
      <xdr:rowOff>166039</xdr:rowOff>
    </xdr:to>
    <xdr:sp macro="" textlink="">
      <xdr:nvSpPr>
        <xdr:cNvPr id="869" name="フローチャート: 判断 868"/>
        <xdr:cNvSpPr/>
      </xdr:nvSpPr>
      <xdr:spPr>
        <a:xfrm>
          <a:off x="221107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112573</xdr:rowOff>
    </xdr:from>
    <xdr:to>
      <xdr:col>111</xdr:col>
      <xdr:colOff>177800</xdr:colOff>
      <xdr:row>76</xdr:row>
      <xdr:rowOff>134062</xdr:rowOff>
    </xdr:to>
    <xdr:cxnSp macro="">
      <xdr:nvCxnSpPr>
        <xdr:cNvPr id="870" name="直線コネクタ 869"/>
        <xdr:cNvCxnSpPr/>
      </xdr:nvCxnSpPr>
      <xdr:spPr>
        <a:xfrm flipV="1">
          <a:off x="20434300" y="13142773"/>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63868</xdr:rowOff>
    </xdr:from>
    <xdr:to>
      <xdr:col>112</xdr:col>
      <xdr:colOff>38100</xdr:colOff>
      <xdr:row>75</xdr:row>
      <xdr:rowOff>165469</xdr:rowOff>
    </xdr:to>
    <xdr:sp macro="" textlink="">
      <xdr:nvSpPr>
        <xdr:cNvPr id="871" name="フローチャート: 判断 870"/>
        <xdr:cNvSpPr/>
      </xdr:nvSpPr>
      <xdr:spPr>
        <a:xfrm>
          <a:off x="21272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10545</xdr:rowOff>
    </xdr:from>
    <xdr:ext cx="534377" cy="259045"/>
    <xdr:sp macro="" textlink="">
      <xdr:nvSpPr>
        <xdr:cNvPr id="872" name="テキスト ボックス 871"/>
        <xdr:cNvSpPr txBox="1"/>
      </xdr:nvSpPr>
      <xdr:spPr>
        <a:xfrm>
          <a:off x="21056111" y="126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134062</xdr:rowOff>
    </xdr:from>
    <xdr:to>
      <xdr:col>107</xdr:col>
      <xdr:colOff>50800</xdr:colOff>
      <xdr:row>77</xdr:row>
      <xdr:rowOff>22543</xdr:rowOff>
    </xdr:to>
    <xdr:cxnSp macro="">
      <xdr:nvCxnSpPr>
        <xdr:cNvPr id="873" name="直線コネクタ 872"/>
        <xdr:cNvCxnSpPr/>
      </xdr:nvCxnSpPr>
      <xdr:spPr>
        <a:xfrm flipV="1">
          <a:off x="19545300" y="13164262"/>
          <a:ext cx="8890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23635</xdr:rowOff>
    </xdr:from>
    <xdr:to>
      <xdr:col>107</xdr:col>
      <xdr:colOff>101600</xdr:colOff>
      <xdr:row>75</xdr:row>
      <xdr:rowOff>125235</xdr:rowOff>
    </xdr:to>
    <xdr:sp macro="" textlink="">
      <xdr:nvSpPr>
        <xdr:cNvPr id="874" name="フローチャート: 判断 873"/>
        <xdr:cNvSpPr/>
      </xdr:nvSpPr>
      <xdr:spPr>
        <a:xfrm>
          <a:off x="20383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141762</xdr:rowOff>
    </xdr:from>
    <xdr:ext cx="534377" cy="259045"/>
    <xdr:sp macro="" textlink="">
      <xdr:nvSpPr>
        <xdr:cNvPr id="875" name="テキスト ボックス 874"/>
        <xdr:cNvSpPr txBox="1"/>
      </xdr:nvSpPr>
      <xdr:spPr>
        <a:xfrm>
          <a:off x="20167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22543</xdr:rowOff>
    </xdr:from>
    <xdr:to>
      <xdr:col>102</xdr:col>
      <xdr:colOff>114300</xdr:colOff>
      <xdr:row>77</xdr:row>
      <xdr:rowOff>111353</xdr:rowOff>
    </xdr:to>
    <xdr:cxnSp macro="">
      <xdr:nvCxnSpPr>
        <xdr:cNvPr id="876" name="直線コネクタ 875"/>
        <xdr:cNvCxnSpPr/>
      </xdr:nvCxnSpPr>
      <xdr:spPr>
        <a:xfrm flipV="1">
          <a:off x="18656300" y="13224193"/>
          <a:ext cx="889000" cy="8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142545</xdr:rowOff>
    </xdr:from>
    <xdr:to>
      <xdr:col>102</xdr:col>
      <xdr:colOff>165100</xdr:colOff>
      <xdr:row>76</xdr:row>
      <xdr:rowOff>72695</xdr:rowOff>
    </xdr:to>
    <xdr:sp macro="" textlink="">
      <xdr:nvSpPr>
        <xdr:cNvPr id="877" name="フローチャート: 判断 876"/>
        <xdr:cNvSpPr/>
      </xdr:nvSpPr>
      <xdr:spPr>
        <a:xfrm>
          <a:off x="19494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89222</xdr:rowOff>
    </xdr:from>
    <xdr:ext cx="534377" cy="259045"/>
    <xdr:sp macro="" textlink="">
      <xdr:nvSpPr>
        <xdr:cNvPr id="878" name="テキスト ボックス 877"/>
        <xdr:cNvSpPr txBox="1"/>
      </xdr:nvSpPr>
      <xdr:spPr>
        <a:xfrm>
          <a:off x="19278111" y="127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40132</xdr:rowOff>
    </xdr:from>
    <xdr:to>
      <xdr:col>98</xdr:col>
      <xdr:colOff>38100</xdr:colOff>
      <xdr:row>76</xdr:row>
      <xdr:rowOff>141732</xdr:rowOff>
    </xdr:to>
    <xdr:sp macro="" textlink="">
      <xdr:nvSpPr>
        <xdr:cNvPr id="879" name="フローチャート: 判断 878"/>
        <xdr:cNvSpPr/>
      </xdr:nvSpPr>
      <xdr:spPr>
        <a:xfrm>
          <a:off x="18605500" y="130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158259</xdr:rowOff>
    </xdr:from>
    <xdr:ext cx="534377" cy="259045"/>
    <xdr:sp macro="" textlink="">
      <xdr:nvSpPr>
        <xdr:cNvPr id="880" name="テキスト ボックス 879"/>
        <xdr:cNvSpPr txBox="1"/>
      </xdr:nvSpPr>
      <xdr:spPr>
        <a:xfrm>
          <a:off x="18389111" y="128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79680</xdr:rowOff>
    </xdr:from>
    <xdr:to>
      <xdr:col>116</xdr:col>
      <xdr:colOff>114300</xdr:colOff>
      <xdr:row>77</xdr:row>
      <xdr:rowOff>9830</xdr:rowOff>
    </xdr:to>
    <xdr:sp macro="" textlink="">
      <xdr:nvSpPr>
        <xdr:cNvPr id="886" name="楕円 885"/>
        <xdr:cNvSpPr/>
      </xdr:nvSpPr>
      <xdr:spPr>
        <a:xfrm>
          <a:off x="22110700" y="131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58107</xdr:rowOff>
    </xdr:from>
    <xdr:ext cx="534377" cy="259045"/>
    <xdr:sp macro="" textlink="">
      <xdr:nvSpPr>
        <xdr:cNvPr id="887" name="繰出金該当値テキスト"/>
        <xdr:cNvSpPr txBox="1"/>
      </xdr:nvSpPr>
      <xdr:spPr>
        <a:xfrm>
          <a:off x="22212300" y="1308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61773</xdr:rowOff>
    </xdr:from>
    <xdr:to>
      <xdr:col>112</xdr:col>
      <xdr:colOff>38100</xdr:colOff>
      <xdr:row>76</xdr:row>
      <xdr:rowOff>163373</xdr:rowOff>
    </xdr:to>
    <xdr:sp macro="" textlink="">
      <xdr:nvSpPr>
        <xdr:cNvPr id="888" name="楕円 887"/>
        <xdr:cNvSpPr/>
      </xdr:nvSpPr>
      <xdr:spPr>
        <a:xfrm>
          <a:off x="21272500" y="130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154500</xdr:rowOff>
    </xdr:from>
    <xdr:ext cx="534377" cy="259045"/>
    <xdr:sp macro="" textlink="">
      <xdr:nvSpPr>
        <xdr:cNvPr id="889" name="テキスト ボックス 888"/>
        <xdr:cNvSpPr txBox="1"/>
      </xdr:nvSpPr>
      <xdr:spPr>
        <a:xfrm>
          <a:off x="21056111" y="131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83262</xdr:rowOff>
    </xdr:from>
    <xdr:to>
      <xdr:col>107</xdr:col>
      <xdr:colOff>101600</xdr:colOff>
      <xdr:row>77</xdr:row>
      <xdr:rowOff>13412</xdr:rowOff>
    </xdr:to>
    <xdr:sp macro="" textlink="">
      <xdr:nvSpPr>
        <xdr:cNvPr id="890" name="楕円 889"/>
        <xdr:cNvSpPr/>
      </xdr:nvSpPr>
      <xdr:spPr>
        <a:xfrm>
          <a:off x="20383500" y="131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4539</xdr:rowOff>
    </xdr:from>
    <xdr:ext cx="534377" cy="259045"/>
    <xdr:sp macro="" textlink="">
      <xdr:nvSpPr>
        <xdr:cNvPr id="891" name="テキスト ボックス 890"/>
        <xdr:cNvSpPr txBox="1"/>
      </xdr:nvSpPr>
      <xdr:spPr>
        <a:xfrm>
          <a:off x="20167111" y="132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143193</xdr:rowOff>
    </xdr:from>
    <xdr:to>
      <xdr:col>102</xdr:col>
      <xdr:colOff>165100</xdr:colOff>
      <xdr:row>77</xdr:row>
      <xdr:rowOff>73343</xdr:rowOff>
    </xdr:to>
    <xdr:sp macro="" textlink="">
      <xdr:nvSpPr>
        <xdr:cNvPr id="892" name="楕円 891"/>
        <xdr:cNvSpPr/>
      </xdr:nvSpPr>
      <xdr:spPr>
        <a:xfrm>
          <a:off x="19494500" y="131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64470</xdr:rowOff>
    </xdr:from>
    <xdr:ext cx="534377" cy="259045"/>
    <xdr:sp macro="" textlink="">
      <xdr:nvSpPr>
        <xdr:cNvPr id="893" name="テキスト ボックス 892"/>
        <xdr:cNvSpPr txBox="1"/>
      </xdr:nvSpPr>
      <xdr:spPr>
        <a:xfrm>
          <a:off x="19278111" y="1326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60553</xdr:rowOff>
    </xdr:from>
    <xdr:to>
      <xdr:col>98</xdr:col>
      <xdr:colOff>38100</xdr:colOff>
      <xdr:row>77</xdr:row>
      <xdr:rowOff>162153</xdr:rowOff>
    </xdr:to>
    <xdr:sp macro="" textlink="">
      <xdr:nvSpPr>
        <xdr:cNvPr id="894" name="楕円 893"/>
        <xdr:cNvSpPr/>
      </xdr:nvSpPr>
      <xdr:spPr>
        <a:xfrm>
          <a:off x="18605500" y="13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153280</xdr:rowOff>
    </xdr:from>
    <xdr:ext cx="534377" cy="259045"/>
    <xdr:sp macro="" textlink="">
      <xdr:nvSpPr>
        <xdr:cNvPr id="895" name="テキスト ボックス 894"/>
        <xdr:cNvSpPr txBox="1"/>
      </xdr:nvSpPr>
      <xdr:spPr>
        <a:xfrm>
          <a:off x="18389111" y="133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　人件費については、定員管理の徹底などにより、抑制されており、類似団体中最も低い順位となっている。公債費について</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は、今後の</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庁舎建設</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事業の進捗や</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学校施設整備の大規模事業</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等により上昇見込みのため</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、将来的な財政負担を見極めることが必要となる。扶助費については、例年どおり認定こども園給付費やこども医療費助成、障がい福祉サービス費</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など、義務的経費と住民福祉等のバランスを考慮しつつ、コスト抑制にも留意しなければならない。</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積立金については、</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公共施設整備基金</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の積立金の減により、前年度と比較し減少している。普通建設事業については、</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総合運動公園整備事業の増加などが挙げられるが、</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小学校の統廃合</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事業の完了により減少</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している。</a:t>
          </a:r>
          <a:endParaRPr lang="ja-JP" altLang="ja-JP" sz="1300">
            <a:effectLst/>
            <a:latin typeface="BIZ UDP明朝 Medium" panose="02020500000000000000" pitchFamily="18" charset="-128"/>
            <a:ea typeface="BIZ UDP明朝 Medium" panose="02020500000000000000" pitchFamily="18"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栃木県真岡市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80,793
77,479
167.34
33,875,704
31,479,664
2,206,159
17,652,628
24,941,009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119888</xdr:rowOff>
    </xdr:from>
    <xdr:to>
      <xdr:col>24</xdr:col>
      <xdr:colOff>62865</xdr:colOff>
      <xdr:row>39</xdr:row>
      <xdr:rowOff>57404</xdr:rowOff>
    </xdr:to>
    <xdr:cxnSp macro="">
      <xdr:nvCxnSpPr>
        <xdr:cNvPr id="56" name="直線コネクタ 55"/>
        <xdr:cNvCxnSpPr/>
      </xdr:nvCxnSpPr>
      <xdr:spPr>
        <a:xfrm flipV="1">
          <a:off x="4633595" y="5263388"/>
          <a:ext cx="1270" cy="148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61231</xdr:rowOff>
    </xdr:from>
    <xdr:ext cx="469744" cy="259045"/>
    <xdr:sp macro="" textlink="">
      <xdr:nvSpPr>
        <xdr:cNvPr id="57" name="議会費最小値テキスト"/>
        <xdr:cNvSpPr txBox="1"/>
      </xdr:nvSpPr>
      <xdr:spPr>
        <a:xfrm>
          <a:off x="4686300"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57404</xdr:rowOff>
    </xdr:from>
    <xdr:to>
      <xdr:col>24</xdr:col>
      <xdr:colOff>152400</xdr:colOff>
      <xdr:row>39</xdr:row>
      <xdr:rowOff>57404</xdr:rowOff>
    </xdr:to>
    <xdr:cxnSp macro="">
      <xdr:nvCxnSpPr>
        <xdr:cNvPr id="58" name="直線コネクタ 57"/>
        <xdr:cNvCxnSpPr/>
      </xdr:nvCxnSpPr>
      <xdr:spPr>
        <a:xfrm>
          <a:off x="4546600" y="674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66565</xdr:rowOff>
    </xdr:from>
    <xdr:ext cx="469744" cy="259045"/>
    <xdr:sp macro="" textlink="">
      <xdr:nvSpPr>
        <xdr:cNvPr id="59" name="議会費最大値テキスト"/>
        <xdr:cNvSpPr txBox="1"/>
      </xdr:nvSpPr>
      <xdr:spPr>
        <a:xfrm>
          <a:off x="4686300" y="503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119888</xdr:rowOff>
    </xdr:from>
    <xdr:to>
      <xdr:col>24</xdr:col>
      <xdr:colOff>152400</xdr:colOff>
      <xdr:row>30</xdr:row>
      <xdr:rowOff>119888</xdr:rowOff>
    </xdr:to>
    <xdr:cxnSp macro="">
      <xdr:nvCxnSpPr>
        <xdr:cNvPr id="60" name="直線コネクタ 59"/>
        <xdr:cNvCxnSpPr/>
      </xdr:nvCxnSpPr>
      <xdr:spPr>
        <a:xfrm>
          <a:off x="4546600" y="526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163322</xdr:rowOff>
    </xdr:from>
    <xdr:to>
      <xdr:col>24</xdr:col>
      <xdr:colOff>63500</xdr:colOff>
      <xdr:row>36</xdr:row>
      <xdr:rowOff>24638</xdr:rowOff>
    </xdr:to>
    <xdr:cxnSp macro="">
      <xdr:nvCxnSpPr>
        <xdr:cNvPr id="61" name="直線コネクタ 60"/>
        <xdr:cNvCxnSpPr/>
      </xdr:nvCxnSpPr>
      <xdr:spPr>
        <a:xfrm>
          <a:off x="3797300" y="6164072"/>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469744" cy="259045"/>
    <xdr:sp macro="" textlink="">
      <xdr:nvSpPr>
        <xdr:cNvPr id="62" name="議会費平均値テキスト"/>
        <xdr:cNvSpPr txBox="1"/>
      </xdr:nvSpPr>
      <xdr:spPr>
        <a:xfrm>
          <a:off x="4686300" y="5700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19558</xdr:rowOff>
    </xdr:from>
    <xdr:to>
      <xdr:col>24</xdr:col>
      <xdr:colOff>114300</xdr:colOff>
      <xdr:row>34</xdr:row>
      <xdr:rowOff>121158</xdr:rowOff>
    </xdr:to>
    <xdr:sp macro="" textlink="">
      <xdr:nvSpPr>
        <xdr:cNvPr id="63" name="フローチャート: 判断 62"/>
        <xdr:cNvSpPr/>
      </xdr:nvSpPr>
      <xdr:spPr>
        <a:xfrm>
          <a:off x="45847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163322</xdr:rowOff>
    </xdr:from>
    <xdr:to>
      <xdr:col>19</xdr:col>
      <xdr:colOff>177800</xdr:colOff>
      <xdr:row>36</xdr:row>
      <xdr:rowOff>8636</xdr:rowOff>
    </xdr:to>
    <xdr:cxnSp macro="">
      <xdr:nvCxnSpPr>
        <xdr:cNvPr id="64" name="直線コネクタ 63"/>
        <xdr:cNvCxnSpPr/>
      </xdr:nvCxnSpPr>
      <xdr:spPr>
        <a:xfrm flipV="1">
          <a:off x="2908300" y="616407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162052</xdr:rowOff>
    </xdr:from>
    <xdr:to>
      <xdr:col>20</xdr:col>
      <xdr:colOff>38100</xdr:colOff>
      <xdr:row>34</xdr:row>
      <xdr:rowOff>92202</xdr:rowOff>
    </xdr:to>
    <xdr:sp macro="" textlink="">
      <xdr:nvSpPr>
        <xdr:cNvPr id="65" name="フローチャート: 判断 64"/>
        <xdr:cNvSpPr/>
      </xdr:nvSpPr>
      <xdr:spPr>
        <a:xfrm>
          <a:off x="3746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108729</xdr:rowOff>
    </xdr:from>
    <xdr:ext cx="469744" cy="259045"/>
    <xdr:sp macro="" textlink="">
      <xdr:nvSpPr>
        <xdr:cNvPr id="66" name="テキスト ボックス 65"/>
        <xdr:cNvSpPr txBox="1"/>
      </xdr:nvSpPr>
      <xdr:spPr>
        <a:xfrm>
          <a:off x="3562428" y="55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26924</xdr:rowOff>
    </xdr:from>
    <xdr:to>
      <xdr:col>15</xdr:col>
      <xdr:colOff>50800</xdr:colOff>
      <xdr:row>36</xdr:row>
      <xdr:rowOff>8636</xdr:rowOff>
    </xdr:to>
    <xdr:cxnSp macro="">
      <xdr:nvCxnSpPr>
        <xdr:cNvPr id="67" name="直線コネクタ 66"/>
        <xdr:cNvCxnSpPr/>
      </xdr:nvCxnSpPr>
      <xdr:spPr>
        <a:xfrm>
          <a:off x="2019300" y="5684774"/>
          <a:ext cx="889000" cy="4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10414</xdr:rowOff>
    </xdr:from>
    <xdr:to>
      <xdr:col>15</xdr:col>
      <xdr:colOff>101600</xdr:colOff>
      <xdr:row>34</xdr:row>
      <xdr:rowOff>112014</xdr:rowOff>
    </xdr:to>
    <xdr:sp macro="" textlink="">
      <xdr:nvSpPr>
        <xdr:cNvPr id="68" name="フローチャート: 判断 67"/>
        <xdr:cNvSpPr/>
      </xdr:nvSpPr>
      <xdr:spPr>
        <a:xfrm>
          <a:off x="2857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128541</xdr:rowOff>
    </xdr:from>
    <xdr:ext cx="469744" cy="259045"/>
    <xdr:sp macro="" textlink="">
      <xdr:nvSpPr>
        <xdr:cNvPr id="69" name="テキスト ボックス 68"/>
        <xdr:cNvSpPr txBox="1"/>
      </xdr:nvSpPr>
      <xdr:spPr>
        <a:xfrm>
          <a:off x="2673428" y="56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88646</xdr:rowOff>
    </xdr:from>
    <xdr:to>
      <xdr:col>10</xdr:col>
      <xdr:colOff>114300</xdr:colOff>
      <xdr:row>33</xdr:row>
      <xdr:rowOff>26924</xdr:rowOff>
    </xdr:to>
    <xdr:cxnSp macro="">
      <xdr:nvCxnSpPr>
        <xdr:cNvPr id="70" name="直線コネクタ 69"/>
        <xdr:cNvCxnSpPr/>
      </xdr:nvCxnSpPr>
      <xdr:spPr>
        <a:xfrm>
          <a:off x="1130300" y="557504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24130</xdr:rowOff>
    </xdr:from>
    <xdr:to>
      <xdr:col>10</xdr:col>
      <xdr:colOff>165100</xdr:colOff>
      <xdr:row>33</xdr:row>
      <xdr:rowOff>125730</xdr:rowOff>
    </xdr:to>
    <xdr:sp macro="" textlink="">
      <xdr:nvSpPr>
        <xdr:cNvPr id="71" name="フローチャート: 判断 70"/>
        <xdr:cNvSpPr/>
      </xdr:nvSpPr>
      <xdr:spPr>
        <a:xfrm>
          <a:off x="1968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116857</xdr:rowOff>
    </xdr:from>
    <xdr:ext cx="469744" cy="259045"/>
    <xdr:sp macro="" textlink="">
      <xdr:nvSpPr>
        <xdr:cNvPr id="72" name="テキスト ボックス 71"/>
        <xdr:cNvSpPr txBox="1"/>
      </xdr:nvSpPr>
      <xdr:spPr>
        <a:xfrm>
          <a:off x="1784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1270</xdr:rowOff>
    </xdr:from>
    <xdr:to>
      <xdr:col>6</xdr:col>
      <xdr:colOff>38100</xdr:colOff>
      <xdr:row>34</xdr:row>
      <xdr:rowOff>102870</xdr:rowOff>
    </xdr:to>
    <xdr:sp macro="" textlink="">
      <xdr:nvSpPr>
        <xdr:cNvPr id="73" name="フローチャート: 判断 72"/>
        <xdr:cNvSpPr/>
      </xdr:nvSpPr>
      <xdr:spPr>
        <a:xfrm>
          <a:off x="1079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93997</xdr:rowOff>
    </xdr:from>
    <xdr:ext cx="469744" cy="259045"/>
    <xdr:sp macro="" textlink="">
      <xdr:nvSpPr>
        <xdr:cNvPr id="74" name="テキスト ボックス 73"/>
        <xdr:cNvSpPr txBox="1"/>
      </xdr:nvSpPr>
      <xdr:spPr>
        <a:xfrm>
          <a:off x="895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145288</xdr:rowOff>
    </xdr:from>
    <xdr:to>
      <xdr:col>24</xdr:col>
      <xdr:colOff>114300</xdr:colOff>
      <xdr:row>36</xdr:row>
      <xdr:rowOff>75438</xdr:rowOff>
    </xdr:to>
    <xdr:sp macro="" textlink="">
      <xdr:nvSpPr>
        <xdr:cNvPr id="80" name="楕円 79"/>
        <xdr:cNvSpPr/>
      </xdr:nvSpPr>
      <xdr:spPr>
        <a:xfrm>
          <a:off x="45847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123715</xdr:rowOff>
    </xdr:from>
    <xdr:ext cx="469744" cy="259045"/>
    <xdr:sp macro="" textlink="">
      <xdr:nvSpPr>
        <xdr:cNvPr id="81" name="議会費該当値テキスト"/>
        <xdr:cNvSpPr txBox="1"/>
      </xdr:nvSpPr>
      <xdr:spPr>
        <a:xfrm>
          <a:off x="4686300"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112522</xdr:rowOff>
    </xdr:from>
    <xdr:to>
      <xdr:col>20</xdr:col>
      <xdr:colOff>38100</xdr:colOff>
      <xdr:row>36</xdr:row>
      <xdr:rowOff>42672</xdr:rowOff>
    </xdr:to>
    <xdr:sp macro="" textlink="">
      <xdr:nvSpPr>
        <xdr:cNvPr id="82" name="楕円 81"/>
        <xdr:cNvSpPr/>
      </xdr:nvSpPr>
      <xdr:spPr>
        <a:xfrm>
          <a:off x="3746500" y="6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33799</xdr:rowOff>
    </xdr:from>
    <xdr:ext cx="469744" cy="259045"/>
    <xdr:sp macro="" textlink="">
      <xdr:nvSpPr>
        <xdr:cNvPr id="83" name="テキスト ボックス 82"/>
        <xdr:cNvSpPr txBox="1"/>
      </xdr:nvSpPr>
      <xdr:spPr>
        <a:xfrm>
          <a:off x="3562428"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129286</xdr:rowOff>
    </xdr:from>
    <xdr:to>
      <xdr:col>15</xdr:col>
      <xdr:colOff>101600</xdr:colOff>
      <xdr:row>36</xdr:row>
      <xdr:rowOff>59436</xdr:rowOff>
    </xdr:to>
    <xdr:sp macro="" textlink="">
      <xdr:nvSpPr>
        <xdr:cNvPr id="84" name="楕円 83"/>
        <xdr:cNvSpPr/>
      </xdr:nvSpPr>
      <xdr:spPr>
        <a:xfrm>
          <a:off x="2857500" y="61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50563</xdr:rowOff>
    </xdr:from>
    <xdr:ext cx="469744" cy="259045"/>
    <xdr:sp macro="" textlink="">
      <xdr:nvSpPr>
        <xdr:cNvPr id="85" name="テキスト ボックス 84"/>
        <xdr:cNvSpPr txBox="1"/>
      </xdr:nvSpPr>
      <xdr:spPr>
        <a:xfrm>
          <a:off x="2673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147574</xdr:rowOff>
    </xdr:from>
    <xdr:to>
      <xdr:col>10</xdr:col>
      <xdr:colOff>165100</xdr:colOff>
      <xdr:row>33</xdr:row>
      <xdr:rowOff>77724</xdr:rowOff>
    </xdr:to>
    <xdr:sp macro="" textlink="">
      <xdr:nvSpPr>
        <xdr:cNvPr id="86" name="楕円 85"/>
        <xdr:cNvSpPr/>
      </xdr:nvSpPr>
      <xdr:spPr>
        <a:xfrm>
          <a:off x="1968500" y="56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94251</xdr:rowOff>
    </xdr:from>
    <xdr:ext cx="469744" cy="259045"/>
    <xdr:sp macro="" textlink="">
      <xdr:nvSpPr>
        <xdr:cNvPr id="87" name="テキスト ボックス 86"/>
        <xdr:cNvSpPr txBox="1"/>
      </xdr:nvSpPr>
      <xdr:spPr>
        <a:xfrm>
          <a:off x="1784428" y="5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37846</xdr:rowOff>
    </xdr:from>
    <xdr:to>
      <xdr:col>6</xdr:col>
      <xdr:colOff>38100</xdr:colOff>
      <xdr:row>32</xdr:row>
      <xdr:rowOff>139446</xdr:rowOff>
    </xdr:to>
    <xdr:sp macro="" textlink="">
      <xdr:nvSpPr>
        <xdr:cNvPr id="88" name="楕円 87"/>
        <xdr:cNvSpPr/>
      </xdr:nvSpPr>
      <xdr:spPr>
        <a:xfrm>
          <a:off x="1079500" y="55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155973</xdr:rowOff>
    </xdr:from>
    <xdr:ext cx="469744" cy="259045"/>
    <xdr:sp macro="" textlink="">
      <xdr:nvSpPr>
        <xdr:cNvPr id="89" name="テキスト ボックス 88"/>
        <xdr:cNvSpPr txBox="1"/>
      </xdr:nvSpPr>
      <xdr:spPr>
        <a:xfrm>
          <a:off x="895428" y="529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10802</xdr:rowOff>
    </xdr:from>
    <xdr:to>
      <xdr:col>24</xdr:col>
      <xdr:colOff>62865</xdr:colOff>
      <xdr:row>59</xdr:row>
      <xdr:rowOff>7634</xdr:rowOff>
    </xdr:to>
    <xdr:cxnSp macro="">
      <xdr:nvCxnSpPr>
        <xdr:cNvPr id="116" name="直線コネクタ 115"/>
        <xdr:cNvCxnSpPr/>
      </xdr:nvCxnSpPr>
      <xdr:spPr>
        <a:xfrm flipV="1">
          <a:off x="4633595" y="8583302"/>
          <a:ext cx="1270" cy="153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11461</xdr:rowOff>
    </xdr:from>
    <xdr:ext cx="534377" cy="259045"/>
    <xdr:sp macro="" textlink="">
      <xdr:nvSpPr>
        <xdr:cNvPr id="117" name="総務費最小値テキスト"/>
        <xdr:cNvSpPr txBox="1"/>
      </xdr:nvSpPr>
      <xdr:spPr>
        <a:xfrm>
          <a:off x="4686300" y="1012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7634</xdr:rowOff>
    </xdr:from>
    <xdr:to>
      <xdr:col>24</xdr:col>
      <xdr:colOff>152400</xdr:colOff>
      <xdr:row>59</xdr:row>
      <xdr:rowOff>7634</xdr:rowOff>
    </xdr:to>
    <xdr:cxnSp macro="">
      <xdr:nvCxnSpPr>
        <xdr:cNvPr id="118" name="直線コネクタ 117"/>
        <xdr:cNvCxnSpPr/>
      </xdr:nvCxnSpPr>
      <xdr:spPr>
        <a:xfrm>
          <a:off x="4546600" y="1012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128929</xdr:rowOff>
    </xdr:from>
    <xdr:ext cx="534377" cy="259045"/>
    <xdr:sp macro="" textlink="">
      <xdr:nvSpPr>
        <xdr:cNvPr id="119" name="総務費最大値テキスト"/>
        <xdr:cNvSpPr txBox="1"/>
      </xdr:nvSpPr>
      <xdr:spPr>
        <a:xfrm>
          <a:off x="4686300" y="835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10802</xdr:rowOff>
    </xdr:from>
    <xdr:to>
      <xdr:col>24</xdr:col>
      <xdr:colOff>152400</xdr:colOff>
      <xdr:row>50</xdr:row>
      <xdr:rowOff>10802</xdr:rowOff>
    </xdr:to>
    <xdr:cxnSp macro="">
      <xdr:nvCxnSpPr>
        <xdr:cNvPr id="120" name="直線コネクタ 119"/>
        <xdr:cNvCxnSpPr/>
      </xdr:nvCxnSpPr>
      <xdr:spPr>
        <a:xfrm>
          <a:off x="4546600" y="85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74647</xdr:rowOff>
    </xdr:from>
    <xdr:to>
      <xdr:col>24</xdr:col>
      <xdr:colOff>63500</xdr:colOff>
      <xdr:row>57</xdr:row>
      <xdr:rowOff>5773</xdr:rowOff>
    </xdr:to>
    <xdr:cxnSp macro="">
      <xdr:nvCxnSpPr>
        <xdr:cNvPr id="121" name="直線コネクタ 120"/>
        <xdr:cNvCxnSpPr/>
      </xdr:nvCxnSpPr>
      <xdr:spPr>
        <a:xfrm>
          <a:off x="3797300" y="9675847"/>
          <a:ext cx="838200" cy="10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128008</xdr:rowOff>
    </xdr:from>
    <xdr:ext cx="534377" cy="259045"/>
    <xdr:sp macro="" textlink="">
      <xdr:nvSpPr>
        <xdr:cNvPr id="122" name="総務費平均値テキスト"/>
        <xdr:cNvSpPr txBox="1"/>
      </xdr:nvSpPr>
      <xdr:spPr>
        <a:xfrm>
          <a:off x="4686300" y="9386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105131</xdr:rowOff>
    </xdr:from>
    <xdr:to>
      <xdr:col>24</xdr:col>
      <xdr:colOff>114300</xdr:colOff>
      <xdr:row>56</xdr:row>
      <xdr:rowOff>35281</xdr:rowOff>
    </xdr:to>
    <xdr:sp macro="" textlink="">
      <xdr:nvSpPr>
        <xdr:cNvPr id="123" name="フローチャート: 判断 122"/>
        <xdr:cNvSpPr/>
      </xdr:nvSpPr>
      <xdr:spPr>
        <a:xfrm>
          <a:off x="4584700" y="953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18901</xdr:rowOff>
    </xdr:from>
    <xdr:to>
      <xdr:col>19</xdr:col>
      <xdr:colOff>177800</xdr:colOff>
      <xdr:row>56</xdr:row>
      <xdr:rowOff>74647</xdr:rowOff>
    </xdr:to>
    <xdr:cxnSp macro="">
      <xdr:nvCxnSpPr>
        <xdr:cNvPr id="124" name="直線コネクタ 123"/>
        <xdr:cNvCxnSpPr/>
      </xdr:nvCxnSpPr>
      <xdr:spPr>
        <a:xfrm>
          <a:off x="2908300" y="8934301"/>
          <a:ext cx="889000" cy="74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44683</xdr:rowOff>
    </xdr:from>
    <xdr:to>
      <xdr:col>20</xdr:col>
      <xdr:colOff>38100</xdr:colOff>
      <xdr:row>55</xdr:row>
      <xdr:rowOff>146283</xdr:rowOff>
    </xdr:to>
    <xdr:sp macro="" textlink="">
      <xdr:nvSpPr>
        <xdr:cNvPr id="125" name="フローチャート: 判断 124"/>
        <xdr:cNvSpPr/>
      </xdr:nvSpPr>
      <xdr:spPr>
        <a:xfrm>
          <a:off x="3746500" y="947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162810</xdr:rowOff>
    </xdr:from>
    <xdr:ext cx="534377" cy="259045"/>
    <xdr:sp macro="" textlink="">
      <xdr:nvSpPr>
        <xdr:cNvPr id="126" name="テキスト ボックス 125"/>
        <xdr:cNvSpPr txBox="1"/>
      </xdr:nvSpPr>
      <xdr:spPr>
        <a:xfrm>
          <a:off x="3530111" y="924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18901</xdr:rowOff>
    </xdr:from>
    <xdr:to>
      <xdr:col>15</xdr:col>
      <xdr:colOff>50800</xdr:colOff>
      <xdr:row>55</xdr:row>
      <xdr:rowOff>92086</xdr:rowOff>
    </xdr:to>
    <xdr:cxnSp macro="">
      <xdr:nvCxnSpPr>
        <xdr:cNvPr id="127" name="直線コネクタ 126"/>
        <xdr:cNvCxnSpPr/>
      </xdr:nvCxnSpPr>
      <xdr:spPr>
        <a:xfrm flipV="1">
          <a:off x="2019300" y="8934301"/>
          <a:ext cx="889000" cy="58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79560</xdr:rowOff>
    </xdr:from>
    <xdr:to>
      <xdr:col>15</xdr:col>
      <xdr:colOff>101600</xdr:colOff>
      <xdr:row>54</xdr:row>
      <xdr:rowOff>9710</xdr:rowOff>
    </xdr:to>
    <xdr:sp macro="" textlink="">
      <xdr:nvSpPr>
        <xdr:cNvPr id="128" name="フローチャート: 判断 127"/>
        <xdr:cNvSpPr/>
      </xdr:nvSpPr>
      <xdr:spPr>
        <a:xfrm>
          <a:off x="2857500" y="916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837</xdr:rowOff>
    </xdr:from>
    <xdr:ext cx="534377" cy="259045"/>
    <xdr:sp macro="" textlink="">
      <xdr:nvSpPr>
        <xdr:cNvPr id="129" name="テキスト ボックス 128"/>
        <xdr:cNvSpPr txBox="1"/>
      </xdr:nvSpPr>
      <xdr:spPr>
        <a:xfrm>
          <a:off x="2641111" y="925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92086</xdr:rowOff>
    </xdr:from>
    <xdr:to>
      <xdr:col>10</xdr:col>
      <xdr:colOff>114300</xdr:colOff>
      <xdr:row>57</xdr:row>
      <xdr:rowOff>20926</xdr:rowOff>
    </xdr:to>
    <xdr:cxnSp macro="">
      <xdr:nvCxnSpPr>
        <xdr:cNvPr id="130" name="直線コネクタ 129"/>
        <xdr:cNvCxnSpPr/>
      </xdr:nvCxnSpPr>
      <xdr:spPr>
        <a:xfrm flipV="1">
          <a:off x="1130300" y="9521836"/>
          <a:ext cx="889000" cy="27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54708</xdr:rowOff>
    </xdr:from>
    <xdr:to>
      <xdr:col>10</xdr:col>
      <xdr:colOff>165100</xdr:colOff>
      <xdr:row>53</xdr:row>
      <xdr:rowOff>156308</xdr:rowOff>
    </xdr:to>
    <xdr:sp macro="" textlink="">
      <xdr:nvSpPr>
        <xdr:cNvPr id="131" name="フローチャート: 判断 130"/>
        <xdr:cNvSpPr/>
      </xdr:nvSpPr>
      <xdr:spPr>
        <a:xfrm>
          <a:off x="1968500" y="914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1385</xdr:rowOff>
    </xdr:from>
    <xdr:ext cx="534377" cy="259045"/>
    <xdr:sp macro="" textlink="">
      <xdr:nvSpPr>
        <xdr:cNvPr id="132" name="テキスト ボックス 131"/>
        <xdr:cNvSpPr txBox="1"/>
      </xdr:nvSpPr>
      <xdr:spPr>
        <a:xfrm>
          <a:off x="1752111" y="89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149447</xdr:rowOff>
    </xdr:from>
    <xdr:to>
      <xdr:col>6</xdr:col>
      <xdr:colOff>38100</xdr:colOff>
      <xdr:row>55</xdr:row>
      <xdr:rowOff>79597</xdr:rowOff>
    </xdr:to>
    <xdr:sp macro="" textlink="">
      <xdr:nvSpPr>
        <xdr:cNvPr id="133" name="フローチャート: 判断 132"/>
        <xdr:cNvSpPr/>
      </xdr:nvSpPr>
      <xdr:spPr>
        <a:xfrm>
          <a:off x="1079500" y="94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96124</xdr:rowOff>
    </xdr:from>
    <xdr:ext cx="534377" cy="259045"/>
    <xdr:sp macro="" textlink="">
      <xdr:nvSpPr>
        <xdr:cNvPr id="134" name="テキスト ボックス 133"/>
        <xdr:cNvSpPr txBox="1"/>
      </xdr:nvSpPr>
      <xdr:spPr>
        <a:xfrm>
          <a:off x="863111" y="91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126423</xdr:rowOff>
    </xdr:from>
    <xdr:to>
      <xdr:col>24</xdr:col>
      <xdr:colOff>114300</xdr:colOff>
      <xdr:row>57</xdr:row>
      <xdr:rowOff>56573</xdr:rowOff>
    </xdr:to>
    <xdr:sp macro="" textlink="">
      <xdr:nvSpPr>
        <xdr:cNvPr id="140" name="楕円 139"/>
        <xdr:cNvSpPr/>
      </xdr:nvSpPr>
      <xdr:spPr>
        <a:xfrm>
          <a:off x="4584700" y="972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104850</xdr:rowOff>
    </xdr:from>
    <xdr:ext cx="534377" cy="259045"/>
    <xdr:sp macro="" textlink="">
      <xdr:nvSpPr>
        <xdr:cNvPr id="141" name="総務費該当値テキスト"/>
        <xdr:cNvSpPr txBox="1"/>
      </xdr:nvSpPr>
      <xdr:spPr>
        <a:xfrm>
          <a:off x="4686300" y="970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23847</xdr:rowOff>
    </xdr:from>
    <xdr:to>
      <xdr:col>20</xdr:col>
      <xdr:colOff>38100</xdr:colOff>
      <xdr:row>56</xdr:row>
      <xdr:rowOff>125447</xdr:rowOff>
    </xdr:to>
    <xdr:sp macro="" textlink="">
      <xdr:nvSpPr>
        <xdr:cNvPr id="142" name="楕円 141"/>
        <xdr:cNvSpPr/>
      </xdr:nvSpPr>
      <xdr:spPr>
        <a:xfrm>
          <a:off x="3746500" y="96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116574</xdr:rowOff>
    </xdr:from>
    <xdr:ext cx="534377" cy="259045"/>
    <xdr:sp macro="" textlink="">
      <xdr:nvSpPr>
        <xdr:cNvPr id="143" name="テキスト ボックス 142"/>
        <xdr:cNvSpPr txBox="1"/>
      </xdr:nvSpPr>
      <xdr:spPr>
        <a:xfrm>
          <a:off x="3530111" y="971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139551</xdr:rowOff>
    </xdr:from>
    <xdr:to>
      <xdr:col>15</xdr:col>
      <xdr:colOff>101600</xdr:colOff>
      <xdr:row>52</xdr:row>
      <xdr:rowOff>69701</xdr:rowOff>
    </xdr:to>
    <xdr:sp macro="" textlink="">
      <xdr:nvSpPr>
        <xdr:cNvPr id="144" name="楕円 143"/>
        <xdr:cNvSpPr/>
      </xdr:nvSpPr>
      <xdr:spPr>
        <a:xfrm>
          <a:off x="2857500" y="88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86228</xdr:rowOff>
    </xdr:from>
    <xdr:ext cx="534377" cy="259045"/>
    <xdr:sp macro="" textlink="">
      <xdr:nvSpPr>
        <xdr:cNvPr id="145" name="テキスト ボックス 144"/>
        <xdr:cNvSpPr txBox="1"/>
      </xdr:nvSpPr>
      <xdr:spPr>
        <a:xfrm>
          <a:off x="2641111" y="865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41286</xdr:rowOff>
    </xdr:from>
    <xdr:to>
      <xdr:col>10</xdr:col>
      <xdr:colOff>165100</xdr:colOff>
      <xdr:row>55</xdr:row>
      <xdr:rowOff>142886</xdr:rowOff>
    </xdr:to>
    <xdr:sp macro="" textlink="">
      <xdr:nvSpPr>
        <xdr:cNvPr id="146" name="楕円 145"/>
        <xdr:cNvSpPr/>
      </xdr:nvSpPr>
      <xdr:spPr>
        <a:xfrm>
          <a:off x="1968500" y="947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134013</xdr:rowOff>
    </xdr:from>
    <xdr:ext cx="534377" cy="259045"/>
    <xdr:sp macro="" textlink="">
      <xdr:nvSpPr>
        <xdr:cNvPr id="147" name="テキスト ボックス 146"/>
        <xdr:cNvSpPr txBox="1"/>
      </xdr:nvSpPr>
      <xdr:spPr>
        <a:xfrm>
          <a:off x="1752111" y="956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141576</xdr:rowOff>
    </xdr:from>
    <xdr:to>
      <xdr:col>6</xdr:col>
      <xdr:colOff>38100</xdr:colOff>
      <xdr:row>57</xdr:row>
      <xdr:rowOff>71726</xdr:rowOff>
    </xdr:to>
    <xdr:sp macro="" textlink="">
      <xdr:nvSpPr>
        <xdr:cNvPr id="148" name="楕円 147"/>
        <xdr:cNvSpPr/>
      </xdr:nvSpPr>
      <xdr:spPr>
        <a:xfrm>
          <a:off x="1079500" y="97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62853</xdr:rowOff>
    </xdr:from>
    <xdr:ext cx="534377" cy="259045"/>
    <xdr:sp macro="" textlink="">
      <xdr:nvSpPr>
        <xdr:cNvPr id="149" name="テキスト ボックス 148"/>
        <xdr:cNvSpPr txBox="1"/>
      </xdr:nvSpPr>
      <xdr:spPr>
        <a:xfrm>
          <a:off x="863111" y="983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150199</xdr:rowOff>
    </xdr:from>
    <xdr:to>
      <xdr:col>24</xdr:col>
      <xdr:colOff>62865</xdr:colOff>
      <xdr:row>77</xdr:row>
      <xdr:rowOff>59037</xdr:rowOff>
    </xdr:to>
    <xdr:cxnSp macro="">
      <xdr:nvCxnSpPr>
        <xdr:cNvPr id="176" name="直線コネクタ 175"/>
        <xdr:cNvCxnSpPr/>
      </xdr:nvCxnSpPr>
      <xdr:spPr>
        <a:xfrm flipV="1">
          <a:off x="4633595" y="11980249"/>
          <a:ext cx="1270" cy="128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62864</xdr:rowOff>
    </xdr:from>
    <xdr:ext cx="599010" cy="259045"/>
    <xdr:sp macro="" textlink="">
      <xdr:nvSpPr>
        <xdr:cNvPr id="177" name="民生費最小値テキスト"/>
        <xdr:cNvSpPr txBox="1"/>
      </xdr:nvSpPr>
      <xdr:spPr>
        <a:xfrm>
          <a:off x="4686300" y="132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59037</xdr:rowOff>
    </xdr:from>
    <xdr:to>
      <xdr:col>24</xdr:col>
      <xdr:colOff>152400</xdr:colOff>
      <xdr:row>77</xdr:row>
      <xdr:rowOff>59037</xdr:rowOff>
    </xdr:to>
    <xdr:cxnSp macro="">
      <xdr:nvCxnSpPr>
        <xdr:cNvPr id="178" name="直線コネクタ 177"/>
        <xdr:cNvCxnSpPr/>
      </xdr:nvCxnSpPr>
      <xdr:spPr>
        <a:xfrm>
          <a:off x="4546600" y="1326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96876</xdr:rowOff>
    </xdr:from>
    <xdr:ext cx="599010" cy="259045"/>
    <xdr:sp macro="" textlink="">
      <xdr:nvSpPr>
        <xdr:cNvPr id="179" name="民生費最大値テキスト"/>
        <xdr:cNvSpPr txBox="1"/>
      </xdr:nvSpPr>
      <xdr:spPr>
        <a:xfrm>
          <a:off x="4686300" y="1175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201,857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150199</xdr:rowOff>
    </xdr:from>
    <xdr:to>
      <xdr:col>24</xdr:col>
      <xdr:colOff>152400</xdr:colOff>
      <xdr:row>69</xdr:row>
      <xdr:rowOff>150199</xdr:rowOff>
    </xdr:to>
    <xdr:cxnSp macro="">
      <xdr:nvCxnSpPr>
        <xdr:cNvPr id="180" name="直線コネクタ 179"/>
        <xdr:cNvCxnSpPr/>
      </xdr:nvCxnSpPr>
      <xdr:spPr>
        <a:xfrm>
          <a:off x="4546600" y="11980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77896</xdr:rowOff>
    </xdr:from>
    <xdr:to>
      <xdr:col>24</xdr:col>
      <xdr:colOff>63500</xdr:colOff>
      <xdr:row>76</xdr:row>
      <xdr:rowOff>139472</xdr:rowOff>
    </xdr:to>
    <xdr:cxnSp macro="">
      <xdr:nvCxnSpPr>
        <xdr:cNvPr id="181" name="直線コネクタ 180"/>
        <xdr:cNvCxnSpPr/>
      </xdr:nvCxnSpPr>
      <xdr:spPr>
        <a:xfrm flipV="1">
          <a:off x="3797300" y="13108096"/>
          <a:ext cx="838200" cy="6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12875</xdr:rowOff>
    </xdr:from>
    <xdr:ext cx="599010" cy="259045"/>
    <xdr:sp macro="" textlink="">
      <xdr:nvSpPr>
        <xdr:cNvPr id="182" name="民生費平均値テキスト"/>
        <xdr:cNvSpPr txBox="1"/>
      </xdr:nvSpPr>
      <xdr:spPr>
        <a:xfrm>
          <a:off x="4686300" y="12700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161448</xdr:rowOff>
    </xdr:from>
    <xdr:to>
      <xdr:col>24</xdr:col>
      <xdr:colOff>114300</xdr:colOff>
      <xdr:row>75</xdr:row>
      <xdr:rowOff>91598</xdr:rowOff>
    </xdr:to>
    <xdr:sp macro="" textlink="">
      <xdr:nvSpPr>
        <xdr:cNvPr id="183" name="フローチャート: 判断 182"/>
        <xdr:cNvSpPr/>
      </xdr:nvSpPr>
      <xdr:spPr>
        <a:xfrm>
          <a:off x="4584700" y="128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139472</xdr:rowOff>
    </xdr:from>
    <xdr:to>
      <xdr:col>19</xdr:col>
      <xdr:colOff>177800</xdr:colOff>
      <xdr:row>76</xdr:row>
      <xdr:rowOff>168470</xdr:rowOff>
    </xdr:to>
    <xdr:cxnSp macro="">
      <xdr:nvCxnSpPr>
        <xdr:cNvPr id="184" name="直線コネクタ 183"/>
        <xdr:cNvCxnSpPr/>
      </xdr:nvCxnSpPr>
      <xdr:spPr>
        <a:xfrm flipV="1">
          <a:off x="2908300" y="13169672"/>
          <a:ext cx="889000" cy="2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24223</xdr:rowOff>
    </xdr:from>
    <xdr:to>
      <xdr:col>20</xdr:col>
      <xdr:colOff>38100</xdr:colOff>
      <xdr:row>74</xdr:row>
      <xdr:rowOff>125823</xdr:rowOff>
    </xdr:to>
    <xdr:sp macro="" textlink="">
      <xdr:nvSpPr>
        <xdr:cNvPr id="185" name="フローチャート: 判断 184"/>
        <xdr:cNvSpPr/>
      </xdr:nvSpPr>
      <xdr:spPr>
        <a:xfrm>
          <a:off x="3746500" y="127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142350</xdr:rowOff>
    </xdr:from>
    <xdr:ext cx="599010" cy="259045"/>
    <xdr:sp macro="" textlink="">
      <xdr:nvSpPr>
        <xdr:cNvPr id="186" name="テキスト ボックス 185"/>
        <xdr:cNvSpPr txBox="1"/>
      </xdr:nvSpPr>
      <xdr:spPr>
        <a:xfrm>
          <a:off x="3497795" y="1248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168470</xdr:rowOff>
    </xdr:from>
    <xdr:to>
      <xdr:col>15</xdr:col>
      <xdr:colOff>50800</xdr:colOff>
      <xdr:row>77</xdr:row>
      <xdr:rowOff>122686</xdr:rowOff>
    </xdr:to>
    <xdr:cxnSp macro="">
      <xdr:nvCxnSpPr>
        <xdr:cNvPr id="187" name="直線コネクタ 186"/>
        <xdr:cNvCxnSpPr/>
      </xdr:nvCxnSpPr>
      <xdr:spPr>
        <a:xfrm flipV="1">
          <a:off x="2019300" y="13198670"/>
          <a:ext cx="889000" cy="12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146638</xdr:rowOff>
    </xdr:from>
    <xdr:to>
      <xdr:col>15</xdr:col>
      <xdr:colOff>101600</xdr:colOff>
      <xdr:row>74</xdr:row>
      <xdr:rowOff>76788</xdr:rowOff>
    </xdr:to>
    <xdr:sp macro="" textlink="">
      <xdr:nvSpPr>
        <xdr:cNvPr id="188" name="フローチャート: 判断 187"/>
        <xdr:cNvSpPr/>
      </xdr:nvSpPr>
      <xdr:spPr>
        <a:xfrm>
          <a:off x="2857500" y="1266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93315</xdr:rowOff>
    </xdr:from>
    <xdr:ext cx="599010" cy="259045"/>
    <xdr:sp macro="" textlink="">
      <xdr:nvSpPr>
        <xdr:cNvPr id="189" name="テキスト ボックス 188"/>
        <xdr:cNvSpPr txBox="1"/>
      </xdr:nvSpPr>
      <xdr:spPr>
        <a:xfrm>
          <a:off x="2608795" y="1243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122686</xdr:rowOff>
    </xdr:from>
    <xdr:to>
      <xdr:col>10</xdr:col>
      <xdr:colOff>114300</xdr:colOff>
      <xdr:row>78</xdr:row>
      <xdr:rowOff>84624</xdr:rowOff>
    </xdr:to>
    <xdr:cxnSp macro="">
      <xdr:nvCxnSpPr>
        <xdr:cNvPr id="190" name="直線コネクタ 189"/>
        <xdr:cNvCxnSpPr/>
      </xdr:nvCxnSpPr>
      <xdr:spPr>
        <a:xfrm flipV="1">
          <a:off x="1130300" y="13324336"/>
          <a:ext cx="889000" cy="1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20042</xdr:rowOff>
    </xdr:from>
    <xdr:to>
      <xdr:col>10</xdr:col>
      <xdr:colOff>165100</xdr:colOff>
      <xdr:row>74</xdr:row>
      <xdr:rowOff>121642</xdr:rowOff>
    </xdr:to>
    <xdr:sp macro="" textlink="">
      <xdr:nvSpPr>
        <xdr:cNvPr id="191" name="フローチャート: 判断 190"/>
        <xdr:cNvSpPr/>
      </xdr:nvSpPr>
      <xdr:spPr>
        <a:xfrm>
          <a:off x="1968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138169</xdr:rowOff>
    </xdr:from>
    <xdr:ext cx="599010" cy="259045"/>
    <xdr:sp macro="" textlink="">
      <xdr:nvSpPr>
        <xdr:cNvPr id="192" name="テキスト ボックス 191"/>
        <xdr:cNvSpPr txBox="1"/>
      </xdr:nvSpPr>
      <xdr:spPr>
        <a:xfrm>
          <a:off x="1719795" y="1248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103874</xdr:rowOff>
    </xdr:from>
    <xdr:to>
      <xdr:col>6</xdr:col>
      <xdr:colOff>38100</xdr:colOff>
      <xdr:row>76</xdr:row>
      <xdr:rowOff>34023</xdr:rowOff>
    </xdr:to>
    <xdr:sp macro="" textlink="">
      <xdr:nvSpPr>
        <xdr:cNvPr id="193" name="フローチャート: 判断 192"/>
        <xdr:cNvSpPr/>
      </xdr:nvSpPr>
      <xdr:spPr>
        <a:xfrm>
          <a:off x="1079500" y="129626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50551</xdr:rowOff>
    </xdr:from>
    <xdr:ext cx="599010" cy="259045"/>
    <xdr:sp macro="" textlink="">
      <xdr:nvSpPr>
        <xdr:cNvPr id="194" name="テキスト ボックス 193"/>
        <xdr:cNvSpPr txBox="1"/>
      </xdr:nvSpPr>
      <xdr:spPr>
        <a:xfrm>
          <a:off x="830795" y="1273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27096</xdr:rowOff>
    </xdr:from>
    <xdr:to>
      <xdr:col>24</xdr:col>
      <xdr:colOff>114300</xdr:colOff>
      <xdr:row>76</xdr:row>
      <xdr:rowOff>128696</xdr:rowOff>
    </xdr:to>
    <xdr:sp macro="" textlink="">
      <xdr:nvSpPr>
        <xdr:cNvPr id="200" name="楕円 199"/>
        <xdr:cNvSpPr/>
      </xdr:nvSpPr>
      <xdr:spPr>
        <a:xfrm>
          <a:off x="4584700" y="130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5523</xdr:rowOff>
    </xdr:from>
    <xdr:ext cx="599010" cy="259045"/>
    <xdr:sp macro="" textlink="">
      <xdr:nvSpPr>
        <xdr:cNvPr id="201" name="民生費該当値テキスト"/>
        <xdr:cNvSpPr txBox="1"/>
      </xdr:nvSpPr>
      <xdr:spPr>
        <a:xfrm>
          <a:off x="4686300" y="1303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88672</xdr:rowOff>
    </xdr:from>
    <xdr:to>
      <xdr:col>20</xdr:col>
      <xdr:colOff>38100</xdr:colOff>
      <xdr:row>77</xdr:row>
      <xdr:rowOff>18822</xdr:rowOff>
    </xdr:to>
    <xdr:sp macro="" textlink="">
      <xdr:nvSpPr>
        <xdr:cNvPr id="202" name="楕円 201"/>
        <xdr:cNvSpPr/>
      </xdr:nvSpPr>
      <xdr:spPr>
        <a:xfrm>
          <a:off x="3746500" y="131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9949</xdr:rowOff>
    </xdr:from>
    <xdr:ext cx="599010" cy="259045"/>
    <xdr:sp macro="" textlink="">
      <xdr:nvSpPr>
        <xdr:cNvPr id="203" name="テキスト ボックス 202"/>
        <xdr:cNvSpPr txBox="1"/>
      </xdr:nvSpPr>
      <xdr:spPr>
        <a:xfrm>
          <a:off x="3497795" y="1321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117670</xdr:rowOff>
    </xdr:from>
    <xdr:to>
      <xdr:col>15</xdr:col>
      <xdr:colOff>101600</xdr:colOff>
      <xdr:row>77</xdr:row>
      <xdr:rowOff>47820</xdr:rowOff>
    </xdr:to>
    <xdr:sp macro="" textlink="">
      <xdr:nvSpPr>
        <xdr:cNvPr id="204" name="楕円 203"/>
        <xdr:cNvSpPr/>
      </xdr:nvSpPr>
      <xdr:spPr>
        <a:xfrm>
          <a:off x="2857500" y="1314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38947</xdr:rowOff>
    </xdr:from>
    <xdr:ext cx="599010" cy="259045"/>
    <xdr:sp macro="" textlink="">
      <xdr:nvSpPr>
        <xdr:cNvPr id="205" name="テキスト ボックス 204"/>
        <xdr:cNvSpPr txBox="1"/>
      </xdr:nvSpPr>
      <xdr:spPr>
        <a:xfrm>
          <a:off x="2608795" y="1324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71886</xdr:rowOff>
    </xdr:from>
    <xdr:to>
      <xdr:col>10</xdr:col>
      <xdr:colOff>165100</xdr:colOff>
      <xdr:row>78</xdr:row>
      <xdr:rowOff>2036</xdr:rowOff>
    </xdr:to>
    <xdr:sp macro="" textlink="">
      <xdr:nvSpPr>
        <xdr:cNvPr id="206" name="楕円 205"/>
        <xdr:cNvSpPr/>
      </xdr:nvSpPr>
      <xdr:spPr>
        <a:xfrm>
          <a:off x="1968500" y="1327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164613</xdr:rowOff>
    </xdr:from>
    <xdr:ext cx="599010" cy="259045"/>
    <xdr:sp macro="" textlink="">
      <xdr:nvSpPr>
        <xdr:cNvPr id="207" name="テキスト ボックス 206"/>
        <xdr:cNvSpPr txBox="1"/>
      </xdr:nvSpPr>
      <xdr:spPr>
        <a:xfrm>
          <a:off x="1719795" y="1336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33824</xdr:rowOff>
    </xdr:from>
    <xdr:to>
      <xdr:col>6</xdr:col>
      <xdr:colOff>38100</xdr:colOff>
      <xdr:row>78</xdr:row>
      <xdr:rowOff>135424</xdr:rowOff>
    </xdr:to>
    <xdr:sp macro="" textlink="">
      <xdr:nvSpPr>
        <xdr:cNvPr id="208" name="楕円 207"/>
        <xdr:cNvSpPr/>
      </xdr:nvSpPr>
      <xdr:spPr>
        <a:xfrm>
          <a:off x="1079500" y="1340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126551</xdr:rowOff>
    </xdr:from>
    <xdr:ext cx="599010" cy="259045"/>
    <xdr:sp macro="" textlink="">
      <xdr:nvSpPr>
        <xdr:cNvPr id="209" name="テキスト ボックス 208"/>
        <xdr:cNvSpPr txBox="1"/>
      </xdr:nvSpPr>
      <xdr:spPr>
        <a:xfrm>
          <a:off x="830795" y="1349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72644</xdr:rowOff>
    </xdr:from>
    <xdr:to>
      <xdr:col>24</xdr:col>
      <xdr:colOff>62865</xdr:colOff>
      <xdr:row>98</xdr:row>
      <xdr:rowOff>52646</xdr:rowOff>
    </xdr:to>
    <xdr:cxnSp macro="">
      <xdr:nvCxnSpPr>
        <xdr:cNvPr id="235" name="直線コネクタ 234"/>
        <xdr:cNvCxnSpPr/>
      </xdr:nvCxnSpPr>
      <xdr:spPr>
        <a:xfrm flipV="1">
          <a:off x="4633595" y="15503144"/>
          <a:ext cx="1270" cy="135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56473</xdr:rowOff>
    </xdr:from>
    <xdr:ext cx="534377" cy="259045"/>
    <xdr:sp macro="" textlink="">
      <xdr:nvSpPr>
        <xdr:cNvPr id="236" name="衛生費最小値テキスト"/>
        <xdr:cNvSpPr txBox="1"/>
      </xdr:nvSpPr>
      <xdr:spPr>
        <a:xfrm>
          <a:off x="4686300" y="1685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52646</xdr:rowOff>
    </xdr:from>
    <xdr:to>
      <xdr:col>24</xdr:col>
      <xdr:colOff>152400</xdr:colOff>
      <xdr:row>98</xdr:row>
      <xdr:rowOff>52646</xdr:rowOff>
    </xdr:to>
    <xdr:cxnSp macro="">
      <xdr:nvCxnSpPr>
        <xdr:cNvPr id="237" name="直線コネクタ 236"/>
        <xdr:cNvCxnSpPr/>
      </xdr:nvCxnSpPr>
      <xdr:spPr>
        <a:xfrm>
          <a:off x="4546600" y="1685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19321</xdr:rowOff>
    </xdr:from>
    <xdr:ext cx="599010" cy="259045"/>
    <xdr:sp macro="" textlink="">
      <xdr:nvSpPr>
        <xdr:cNvPr id="238" name="衛生費最大値テキスト"/>
        <xdr:cNvSpPr txBox="1"/>
      </xdr:nvSpPr>
      <xdr:spPr>
        <a:xfrm>
          <a:off x="4686300" y="152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72644</xdr:rowOff>
    </xdr:from>
    <xdr:to>
      <xdr:col>24</xdr:col>
      <xdr:colOff>152400</xdr:colOff>
      <xdr:row>90</xdr:row>
      <xdr:rowOff>72644</xdr:rowOff>
    </xdr:to>
    <xdr:cxnSp macro="">
      <xdr:nvCxnSpPr>
        <xdr:cNvPr id="239" name="直線コネクタ 238"/>
        <xdr:cNvCxnSpPr/>
      </xdr:nvCxnSpPr>
      <xdr:spPr>
        <a:xfrm>
          <a:off x="4546600" y="155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49338</xdr:rowOff>
    </xdr:from>
    <xdr:to>
      <xdr:col>24</xdr:col>
      <xdr:colOff>63500</xdr:colOff>
      <xdr:row>97</xdr:row>
      <xdr:rowOff>107979</xdr:rowOff>
    </xdr:to>
    <xdr:cxnSp macro="">
      <xdr:nvCxnSpPr>
        <xdr:cNvPr id="240" name="直線コネクタ 239"/>
        <xdr:cNvCxnSpPr/>
      </xdr:nvCxnSpPr>
      <xdr:spPr>
        <a:xfrm flipV="1">
          <a:off x="3797300" y="16679988"/>
          <a:ext cx="838200" cy="5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71054</xdr:rowOff>
    </xdr:from>
    <xdr:ext cx="534377" cy="259045"/>
    <xdr:sp macro="" textlink="">
      <xdr:nvSpPr>
        <xdr:cNvPr id="241" name="衛生費平均値テキスト"/>
        <xdr:cNvSpPr txBox="1"/>
      </xdr:nvSpPr>
      <xdr:spPr>
        <a:xfrm>
          <a:off x="4686300" y="16358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48177</xdr:rowOff>
    </xdr:from>
    <xdr:to>
      <xdr:col>24</xdr:col>
      <xdr:colOff>114300</xdr:colOff>
      <xdr:row>96</xdr:row>
      <xdr:rowOff>149777</xdr:rowOff>
    </xdr:to>
    <xdr:sp macro="" textlink="">
      <xdr:nvSpPr>
        <xdr:cNvPr id="242" name="フローチャート: 判断 241"/>
        <xdr:cNvSpPr/>
      </xdr:nvSpPr>
      <xdr:spPr>
        <a:xfrm>
          <a:off x="4584700" y="1650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55215</xdr:rowOff>
    </xdr:from>
    <xdr:to>
      <xdr:col>19</xdr:col>
      <xdr:colOff>177800</xdr:colOff>
      <xdr:row>97</xdr:row>
      <xdr:rowOff>107979</xdr:rowOff>
    </xdr:to>
    <xdr:cxnSp macro="">
      <xdr:nvCxnSpPr>
        <xdr:cNvPr id="243" name="直線コネクタ 242"/>
        <xdr:cNvCxnSpPr/>
      </xdr:nvCxnSpPr>
      <xdr:spPr>
        <a:xfrm>
          <a:off x="2908300" y="16685865"/>
          <a:ext cx="889000" cy="5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149196</xdr:rowOff>
    </xdr:from>
    <xdr:to>
      <xdr:col>20</xdr:col>
      <xdr:colOff>38100</xdr:colOff>
      <xdr:row>97</xdr:row>
      <xdr:rowOff>79346</xdr:rowOff>
    </xdr:to>
    <xdr:sp macro="" textlink="">
      <xdr:nvSpPr>
        <xdr:cNvPr id="244" name="フローチャート: 判断 243"/>
        <xdr:cNvSpPr/>
      </xdr:nvSpPr>
      <xdr:spPr>
        <a:xfrm>
          <a:off x="3746500" y="1660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95873</xdr:rowOff>
    </xdr:from>
    <xdr:ext cx="534377" cy="259045"/>
    <xdr:sp macro="" textlink="">
      <xdr:nvSpPr>
        <xdr:cNvPr id="245" name="テキスト ボックス 244"/>
        <xdr:cNvSpPr txBox="1"/>
      </xdr:nvSpPr>
      <xdr:spPr>
        <a:xfrm>
          <a:off x="3530111" y="1638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55215</xdr:rowOff>
    </xdr:from>
    <xdr:to>
      <xdr:col>15</xdr:col>
      <xdr:colOff>50800</xdr:colOff>
      <xdr:row>97</xdr:row>
      <xdr:rowOff>132330</xdr:rowOff>
    </xdr:to>
    <xdr:cxnSp macro="">
      <xdr:nvCxnSpPr>
        <xdr:cNvPr id="246" name="直線コネクタ 245"/>
        <xdr:cNvCxnSpPr/>
      </xdr:nvCxnSpPr>
      <xdr:spPr>
        <a:xfrm flipV="1">
          <a:off x="2019300" y="16685865"/>
          <a:ext cx="889000" cy="7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98577</xdr:rowOff>
    </xdr:from>
    <xdr:to>
      <xdr:col>15</xdr:col>
      <xdr:colOff>101600</xdr:colOff>
      <xdr:row>97</xdr:row>
      <xdr:rowOff>28727</xdr:rowOff>
    </xdr:to>
    <xdr:sp macro="" textlink="">
      <xdr:nvSpPr>
        <xdr:cNvPr id="247" name="フローチャート: 判断 246"/>
        <xdr:cNvSpPr/>
      </xdr:nvSpPr>
      <xdr:spPr>
        <a:xfrm>
          <a:off x="2857500" y="1655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45254</xdr:rowOff>
    </xdr:from>
    <xdr:ext cx="534377" cy="259045"/>
    <xdr:sp macro="" textlink="">
      <xdr:nvSpPr>
        <xdr:cNvPr id="248" name="テキスト ボックス 247"/>
        <xdr:cNvSpPr txBox="1"/>
      </xdr:nvSpPr>
      <xdr:spPr>
        <a:xfrm>
          <a:off x="2641111" y="1633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132330</xdr:rowOff>
    </xdr:from>
    <xdr:to>
      <xdr:col>10</xdr:col>
      <xdr:colOff>114300</xdr:colOff>
      <xdr:row>97</xdr:row>
      <xdr:rowOff>161232</xdr:rowOff>
    </xdr:to>
    <xdr:cxnSp macro="">
      <xdr:nvCxnSpPr>
        <xdr:cNvPr id="249" name="直線コネクタ 248"/>
        <xdr:cNvCxnSpPr/>
      </xdr:nvCxnSpPr>
      <xdr:spPr>
        <a:xfrm flipV="1">
          <a:off x="1130300" y="16762980"/>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119194</xdr:rowOff>
    </xdr:from>
    <xdr:to>
      <xdr:col>10</xdr:col>
      <xdr:colOff>165100</xdr:colOff>
      <xdr:row>97</xdr:row>
      <xdr:rowOff>49344</xdr:rowOff>
    </xdr:to>
    <xdr:sp macro="" textlink="">
      <xdr:nvSpPr>
        <xdr:cNvPr id="250" name="フローチャート: 判断 249"/>
        <xdr:cNvSpPr/>
      </xdr:nvSpPr>
      <xdr:spPr>
        <a:xfrm>
          <a:off x="1968500" y="1657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65871</xdr:rowOff>
    </xdr:from>
    <xdr:ext cx="534377" cy="259045"/>
    <xdr:sp macro="" textlink="">
      <xdr:nvSpPr>
        <xdr:cNvPr id="251" name="テキスト ボックス 250"/>
        <xdr:cNvSpPr txBox="1"/>
      </xdr:nvSpPr>
      <xdr:spPr>
        <a:xfrm>
          <a:off x="1752111" y="1635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152755</xdr:rowOff>
    </xdr:from>
    <xdr:to>
      <xdr:col>6</xdr:col>
      <xdr:colOff>38100</xdr:colOff>
      <xdr:row>97</xdr:row>
      <xdr:rowOff>82905</xdr:rowOff>
    </xdr:to>
    <xdr:sp macro="" textlink="">
      <xdr:nvSpPr>
        <xdr:cNvPr id="252" name="フローチャート: 判断 251"/>
        <xdr:cNvSpPr/>
      </xdr:nvSpPr>
      <xdr:spPr>
        <a:xfrm>
          <a:off x="1079500" y="1661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99432</xdr:rowOff>
    </xdr:from>
    <xdr:ext cx="534377" cy="259045"/>
    <xdr:sp macro="" textlink="">
      <xdr:nvSpPr>
        <xdr:cNvPr id="253" name="テキスト ボックス 252"/>
        <xdr:cNvSpPr txBox="1"/>
      </xdr:nvSpPr>
      <xdr:spPr>
        <a:xfrm>
          <a:off x="863111" y="163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169988</xdr:rowOff>
    </xdr:from>
    <xdr:to>
      <xdr:col>24</xdr:col>
      <xdr:colOff>114300</xdr:colOff>
      <xdr:row>97</xdr:row>
      <xdr:rowOff>100138</xdr:rowOff>
    </xdr:to>
    <xdr:sp macro="" textlink="">
      <xdr:nvSpPr>
        <xdr:cNvPr id="259" name="楕円 258"/>
        <xdr:cNvSpPr/>
      </xdr:nvSpPr>
      <xdr:spPr>
        <a:xfrm>
          <a:off x="4584700" y="1662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148415</xdr:rowOff>
    </xdr:from>
    <xdr:ext cx="534377" cy="259045"/>
    <xdr:sp macro="" textlink="">
      <xdr:nvSpPr>
        <xdr:cNvPr id="260" name="衛生費該当値テキスト"/>
        <xdr:cNvSpPr txBox="1"/>
      </xdr:nvSpPr>
      <xdr:spPr>
        <a:xfrm>
          <a:off x="4686300" y="1660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57179</xdr:rowOff>
    </xdr:from>
    <xdr:to>
      <xdr:col>20</xdr:col>
      <xdr:colOff>38100</xdr:colOff>
      <xdr:row>97</xdr:row>
      <xdr:rowOff>158779</xdr:rowOff>
    </xdr:to>
    <xdr:sp macro="" textlink="">
      <xdr:nvSpPr>
        <xdr:cNvPr id="261" name="楕円 260"/>
        <xdr:cNvSpPr/>
      </xdr:nvSpPr>
      <xdr:spPr>
        <a:xfrm>
          <a:off x="3746500" y="1668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149906</xdr:rowOff>
    </xdr:from>
    <xdr:ext cx="534377" cy="259045"/>
    <xdr:sp macro="" textlink="">
      <xdr:nvSpPr>
        <xdr:cNvPr id="262" name="テキスト ボックス 261"/>
        <xdr:cNvSpPr txBox="1"/>
      </xdr:nvSpPr>
      <xdr:spPr>
        <a:xfrm>
          <a:off x="3530111" y="1678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4415</xdr:rowOff>
    </xdr:from>
    <xdr:to>
      <xdr:col>15</xdr:col>
      <xdr:colOff>101600</xdr:colOff>
      <xdr:row>97</xdr:row>
      <xdr:rowOff>106015</xdr:rowOff>
    </xdr:to>
    <xdr:sp macro="" textlink="">
      <xdr:nvSpPr>
        <xdr:cNvPr id="263" name="楕円 262"/>
        <xdr:cNvSpPr/>
      </xdr:nvSpPr>
      <xdr:spPr>
        <a:xfrm>
          <a:off x="2857500" y="166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97142</xdr:rowOff>
    </xdr:from>
    <xdr:ext cx="534377" cy="259045"/>
    <xdr:sp macro="" textlink="">
      <xdr:nvSpPr>
        <xdr:cNvPr id="264" name="テキスト ボックス 263"/>
        <xdr:cNvSpPr txBox="1"/>
      </xdr:nvSpPr>
      <xdr:spPr>
        <a:xfrm>
          <a:off x="2641111" y="167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81530</xdr:rowOff>
    </xdr:from>
    <xdr:to>
      <xdr:col>10</xdr:col>
      <xdr:colOff>165100</xdr:colOff>
      <xdr:row>98</xdr:row>
      <xdr:rowOff>11680</xdr:rowOff>
    </xdr:to>
    <xdr:sp macro="" textlink="">
      <xdr:nvSpPr>
        <xdr:cNvPr id="265" name="楕円 264"/>
        <xdr:cNvSpPr/>
      </xdr:nvSpPr>
      <xdr:spPr>
        <a:xfrm>
          <a:off x="1968500" y="167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2807</xdr:rowOff>
    </xdr:from>
    <xdr:ext cx="534377" cy="259045"/>
    <xdr:sp macro="" textlink="">
      <xdr:nvSpPr>
        <xdr:cNvPr id="266" name="テキスト ボックス 265"/>
        <xdr:cNvSpPr txBox="1"/>
      </xdr:nvSpPr>
      <xdr:spPr>
        <a:xfrm>
          <a:off x="1752111" y="1680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110432</xdr:rowOff>
    </xdr:from>
    <xdr:to>
      <xdr:col>6</xdr:col>
      <xdr:colOff>38100</xdr:colOff>
      <xdr:row>98</xdr:row>
      <xdr:rowOff>40582</xdr:rowOff>
    </xdr:to>
    <xdr:sp macro="" textlink="">
      <xdr:nvSpPr>
        <xdr:cNvPr id="267" name="楕円 266"/>
        <xdr:cNvSpPr/>
      </xdr:nvSpPr>
      <xdr:spPr>
        <a:xfrm>
          <a:off x="1079500" y="1674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31709</xdr:rowOff>
    </xdr:from>
    <xdr:ext cx="534377" cy="259045"/>
    <xdr:sp macro="" textlink="">
      <xdr:nvSpPr>
        <xdr:cNvPr id="268" name="テキスト ボックス 267"/>
        <xdr:cNvSpPr txBox="1"/>
      </xdr:nvSpPr>
      <xdr:spPr>
        <a:xfrm>
          <a:off x="863111" y="1683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113030</xdr:rowOff>
    </xdr:from>
    <xdr:to>
      <xdr:col>54</xdr:col>
      <xdr:colOff>189865</xdr:colOff>
      <xdr:row>39</xdr:row>
      <xdr:rowOff>41402</xdr:rowOff>
    </xdr:to>
    <xdr:cxnSp macro="">
      <xdr:nvCxnSpPr>
        <xdr:cNvPr id="292" name="直線コネクタ 291"/>
        <xdr:cNvCxnSpPr/>
      </xdr:nvCxnSpPr>
      <xdr:spPr>
        <a:xfrm flipV="1">
          <a:off x="10475595" y="5427980"/>
          <a:ext cx="127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45229</xdr:rowOff>
    </xdr:from>
    <xdr:ext cx="313932" cy="259045"/>
    <xdr:sp macro="" textlink="">
      <xdr:nvSpPr>
        <xdr:cNvPr id="293"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41402</xdr:rowOff>
    </xdr:from>
    <xdr:to>
      <xdr:col>55</xdr:col>
      <xdr:colOff>88900</xdr:colOff>
      <xdr:row>39</xdr:row>
      <xdr:rowOff>41402</xdr:rowOff>
    </xdr:to>
    <xdr:cxnSp macro="">
      <xdr:nvCxnSpPr>
        <xdr:cNvPr id="294" name="直線コネクタ 293"/>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59707</xdr:rowOff>
    </xdr:from>
    <xdr:ext cx="469744" cy="259045"/>
    <xdr:sp macro="" textlink="">
      <xdr:nvSpPr>
        <xdr:cNvPr id="295" name="労働費最大値テキスト"/>
        <xdr:cNvSpPr txBox="1"/>
      </xdr:nvSpPr>
      <xdr:spPr>
        <a:xfrm>
          <a:off x="10528300" y="52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113030</xdr:rowOff>
    </xdr:from>
    <xdr:to>
      <xdr:col>55</xdr:col>
      <xdr:colOff>88900</xdr:colOff>
      <xdr:row>31</xdr:row>
      <xdr:rowOff>113030</xdr:rowOff>
    </xdr:to>
    <xdr:cxnSp macro="">
      <xdr:nvCxnSpPr>
        <xdr:cNvPr id="296" name="直線コネクタ 295"/>
        <xdr:cNvCxnSpPr/>
      </xdr:nvCxnSpPr>
      <xdr:spPr>
        <a:xfrm>
          <a:off x="10388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11113</xdr:rowOff>
    </xdr:from>
    <xdr:to>
      <xdr:col>55</xdr:col>
      <xdr:colOff>0</xdr:colOff>
      <xdr:row>39</xdr:row>
      <xdr:rowOff>34163</xdr:rowOff>
    </xdr:to>
    <xdr:cxnSp macro="">
      <xdr:nvCxnSpPr>
        <xdr:cNvPr id="297" name="直線コネクタ 296"/>
        <xdr:cNvCxnSpPr/>
      </xdr:nvCxnSpPr>
      <xdr:spPr>
        <a:xfrm flipV="1">
          <a:off x="9639300" y="6697663"/>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22051</xdr:rowOff>
    </xdr:from>
    <xdr:ext cx="378565" cy="259045"/>
    <xdr:sp macro="" textlink="">
      <xdr:nvSpPr>
        <xdr:cNvPr id="298" name="労働費平均値テキスト"/>
        <xdr:cNvSpPr txBox="1"/>
      </xdr:nvSpPr>
      <xdr:spPr>
        <a:xfrm>
          <a:off x="10528300" y="6365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170624</xdr:rowOff>
    </xdr:from>
    <xdr:to>
      <xdr:col>55</xdr:col>
      <xdr:colOff>50800</xdr:colOff>
      <xdr:row>38</xdr:row>
      <xdr:rowOff>100774</xdr:rowOff>
    </xdr:to>
    <xdr:sp macro="" textlink="">
      <xdr:nvSpPr>
        <xdr:cNvPr id="299" name="フローチャート: 判断 298"/>
        <xdr:cNvSpPr/>
      </xdr:nvSpPr>
      <xdr:spPr>
        <a:xfrm>
          <a:off x="10426700" y="651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21971</xdr:rowOff>
    </xdr:from>
    <xdr:to>
      <xdr:col>50</xdr:col>
      <xdr:colOff>114300</xdr:colOff>
      <xdr:row>39</xdr:row>
      <xdr:rowOff>34163</xdr:rowOff>
    </xdr:to>
    <xdr:cxnSp macro="">
      <xdr:nvCxnSpPr>
        <xdr:cNvPr id="300" name="直線コネクタ 299"/>
        <xdr:cNvCxnSpPr/>
      </xdr:nvCxnSpPr>
      <xdr:spPr>
        <a:xfrm>
          <a:off x="8750300" y="6708521"/>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95758</xdr:rowOff>
    </xdr:from>
    <xdr:to>
      <xdr:col>50</xdr:col>
      <xdr:colOff>165100</xdr:colOff>
      <xdr:row>39</xdr:row>
      <xdr:rowOff>25908</xdr:rowOff>
    </xdr:to>
    <xdr:sp macro="" textlink="">
      <xdr:nvSpPr>
        <xdr:cNvPr id="301" name="フローチャート: 判断 300"/>
        <xdr:cNvSpPr/>
      </xdr:nvSpPr>
      <xdr:spPr>
        <a:xfrm>
          <a:off x="9588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42435</xdr:rowOff>
    </xdr:from>
    <xdr:ext cx="378565" cy="259045"/>
    <xdr:sp macro="" textlink="">
      <xdr:nvSpPr>
        <xdr:cNvPr id="302" name="テキスト ボックス 301"/>
        <xdr:cNvSpPr txBox="1"/>
      </xdr:nvSpPr>
      <xdr:spPr>
        <a:xfrm>
          <a:off x="9450017" y="638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8445</xdr:rowOff>
    </xdr:from>
    <xdr:to>
      <xdr:col>45</xdr:col>
      <xdr:colOff>177800</xdr:colOff>
      <xdr:row>39</xdr:row>
      <xdr:rowOff>21971</xdr:rowOff>
    </xdr:to>
    <xdr:cxnSp macro="">
      <xdr:nvCxnSpPr>
        <xdr:cNvPr id="303" name="直線コネクタ 302"/>
        <xdr:cNvCxnSpPr/>
      </xdr:nvCxnSpPr>
      <xdr:spPr>
        <a:xfrm>
          <a:off x="7861300" y="6694995"/>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21844</xdr:rowOff>
    </xdr:from>
    <xdr:to>
      <xdr:col>46</xdr:col>
      <xdr:colOff>38100</xdr:colOff>
      <xdr:row>38</xdr:row>
      <xdr:rowOff>123444</xdr:rowOff>
    </xdr:to>
    <xdr:sp macro="" textlink="">
      <xdr:nvSpPr>
        <xdr:cNvPr id="304" name="フローチャート: 判断 303"/>
        <xdr:cNvSpPr/>
      </xdr:nvSpPr>
      <xdr:spPr>
        <a:xfrm>
          <a:off x="8699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139971</xdr:rowOff>
    </xdr:from>
    <xdr:ext cx="378565" cy="259045"/>
    <xdr:sp macro="" textlink="">
      <xdr:nvSpPr>
        <xdr:cNvPr id="305" name="テキスト ボックス 304"/>
        <xdr:cNvSpPr txBox="1"/>
      </xdr:nvSpPr>
      <xdr:spPr>
        <a:xfrm>
          <a:off x="8561017" y="6312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107124</xdr:rowOff>
    </xdr:from>
    <xdr:to>
      <xdr:col>41</xdr:col>
      <xdr:colOff>50800</xdr:colOff>
      <xdr:row>39</xdr:row>
      <xdr:rowOff>8445</xdr:rowOff>
    </xdr:to>
    <xdr:cxnSp macro="">
      <xdr:nvCxnSpPr>
        <xdr:cNvPr id="306" name="直線コネクタ 305"/>
        <xdr:cNvCxnSpPr/>
      </xdr:nvCxnSpPr>
      <xdr:spPr>
        <a:xfrm>
          <a:off x="6972300" y="6622224"/>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127572</xdr:rowOff>
    </xdr:from>
    <xdr:to>
      <xdr:col>41</xdr:col>
      <xdr:colOff>101600</xdr:colOff>
      <xdr:row>38</xdr:row>
      <xdr:rowOff>57722</xdr:rowOff>
    </xdr:to>
    <xdr:sp macro="" textlink="">
      <xdr:nvSpPr>
        <xdr:cNvPr id="307" name="フローチャート: 判断 306"/>
        <xdr:cNvSpPr/>
      </xdr:nvSpPr>
      <xdr:spPr>
        <a:xfrm>
          <a:off x="7810500" y="647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74249</xdr:rowOff>
    </xdr:from>
    <xdr:ext cx="469744" cy="259045"/>
    <xdr:sp macro="" textlink="">
      <xdr:nvSpPr>
        <xdr:cNvPr id="308" name="テキスト ボックス 307"/>
        <xdr:cNvSpPr txBox="1"/>
      </xdr:nvSpPr>
      <xdr:spPr>
        <a:xfrm>
          <a:off x="7626428" y="624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39751</xdr:rowOff>
    </xdr:from>
    <xdr:to>
      <xdr:col>36</xdr:col>
      <xdr:colOff>165100</xdr:colOff>
      <xdr:row>37</xdr:row>
      <xdr:rowOff>141351</xdr:rowOff>
    </xdr:to>
    <xdr:sp macro="" textlink="">
      <xdr:nvSpPr>
        <xdr:cNvPr id="309" name="フローチャート: 判断 308"/>
        <xdr:cNvSpPr/>
      </xdr:nvSpPr>
      <xdr:spPr>
        <a:xfrm>
          <a:off x="6921500" y="638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157878</xdr:rowOff>
    </xdr:from>
    <xdr:ext cx="469744" cy="259045"/>
    <xdr:sp macro="" textlink="">
      <xdr:nvSpPr>
        <xdr:cNvPr id="310" name="テキスト ボックス 309"/>
        <xdr:cNvSpPr txBox="1"/>
      </xdr:nvSpPr>
      <xdr:spPr>
        <a:xfrm>
          <a:off x="6737428"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131763</xdr:rowOff>
    </xdr:from>
    <xdr:to>
      <xdr:col>55</xdr:col>
      <xdr:colOff>50800</xdr:colOff>
      <xdr:row>39</xdr:row>
      <xdr:rowOff>61913</xdr:rowOff>
    </xdr:to>
    <xdr:sp macro="" textlink="">
      <xdr:nvSpPr>
        <xdr:cNvPr id="316" name="楕円 315"/>
        <xdr:cNvSpPr/>
      </xdr:nvSpPr>
      <xdr:spPr>
        <a:xfrm>
          <a:off x="10426700" y="66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46690</xdr:rowOff>
    </xdr:from>
    <xdr:ext cx="378565" cy="259045"/>
    <xdr:sp macro="" textlink="">
      <xdr:nvSpPr>
        <xdr:cNvPr id="317" name="労働費該当値テキスト"/>
        <xdr:cNvSpPr txBox="1"/>
      </xdr:nvSpPr>
      <xdr:spPr>
        <a:xfrm>
          <a:off x="10528300" y="6561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154813</xdr:rowOff>
    </xdr:from>
    <xdr:to>
      <xdr:col>50</xdr:col>
      <xdr:colOff>165100</xdr:colOff>
      <xdr:row>39</xdr:row>
      <xdr:rowOff>84963</xdr:rowOff>
    </xdr:to>
    <xdr:sp macro="" textlink="">
      <xdr:nvSpPr>
        <xdr:cNvPr id="318" name="楕円 317"/>
        <xdr:cNvSpPr/>
      </xdr:nvSpPr>
      <xdr:spPr>
        <a:xfrm>
          <a:off x="9588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76090</xdr:rowOff>
    </xdr:from>
    <xdr:ext cx="313932" cy="259045"/>
    <xdr:sp macro="" textlink="">
      <xdr:nvSpPr>
        <xdr:cNvPr id="319" name="テキスト ボックス 318"/>
        <xdr:cNvSpPr txBox="1"/>
      </xdr:nvSpPr>
      <xdr:spPr>
        <a:xfrm>
          <a:off x="9482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142621</xdr:rowOff>
    </xdr:from>
    <xdr:to>
      <xdr:col>46</xdr:col>
      <xdr:colOff>38100</xdr:colOff>
      <xdr:row>39</xdr:row>
      <xdr:rowOff>72771</xdr:rowOff>
    </xdr:to>
    <xdr:sp macro="" textlink="">
      <xdr:nvSpPr>
        <xdr:cNvPr id="320" name="楕円 319"/>
        <xdr:cNvSpPr/>
      </xdr:nvSpPr>
      <xdr:spPr>
        <a:xfrm>
          <a:off x="8699500" y="66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63898</xdr:rowOff>
    </xdr:from>
    <xdr:ext cx="378565" cy="259045"/>
    <xdr:sp macro="" textlink="">
      <xdr:nvSpPr>
        <xdr:cNvPr id="321" name="テキスト ボックス 320"/>
        <xdr:cNvSpPr txBox="1"/>
      </xdr:nvSpPr>
      <xdr:spPr>
        <a:xfrm>
          <a:off x="8561017" y="6750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129095</xdr:rowOff>
    </xdr:from>
    <xdr:to>
      <xdr:col>41</xdr:col>
      <xdr:colOff>101600</xdr:colOff>
      <xdr:row>39</xdr:row>
      <xdr:rowOff>59245</xdr:rowOff>
    </xdr:to>
    <xdr:sp macro="" textlink="">
      <xdr:nvSpPr>
        <xdr:cNvPr id="322" name="楕円 321"/>
        <xdr:cNvSpPr/>
      </xdr:nvSpPr>
      <xdr:spPr>
        <a:xfrm>
          <a:off x="7810500" y="66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50372</xdr:rowOff>
    </xdr:from>
    <xdr:ext cx="378565" cy="259045"/>
    <xdr:sp macro="" textlink="">
      <xdr:nvSpPr>
        <xdr:cNvPr id="323" name="テキスト ボックス 322"/>
        <xdr:cNvSpPr txBox="1"/>
      </xdr:nvSpPr>
      <xdr:spPr>
        <a:xfrm>
          <a:off x="7672017" y="6736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56324</xdr:rowOff>
    </xdr:from>
    <xdr:to>
      <xdr:col>36</xdr:col>
      <xdr:colOff>165100</xdr:colOff>
      <xdr:row>38</xdr:row>
      <xdr:rowOff>157924</xdr:rowOff>
    </xdr:to>
    <xdr:sp macro="" textlink="">
      <xdr:nvSpPr>
        <xdr:cNvPr id="324" name="楕円 323"/>
        <xdr:cNvSpPr/>
      </xdr:nvSpPr>
      <xdr:spPr>
        <a:xfrm>
          <a:off x="6921500" y="65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149051</xdr:rowOff>
    </xdr:from>
    <xdr:ext cx="378565" cy="259045"/>
    <xdr:sp macro="" textlink="">
      <xdr:nvSpPr>
        <xdr:cNvPr id="325" name="テキスト ボックス 324"/>
        <xdr:cNvSpPr txBox="1"/>
      </xdr:nvSpPr>
      <xdr:spPr>
        <a:xfrm>
          <a:off x="6783017" y="6664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75281</xdr:rowOff>
    </xdr:from>
    <xdr:to>
      <xdr:col>54</xdr:col>
      <xdr:colOff>189865</xdr:colOff>
      <xdr:row>59</xdr:row>
      <xdr:rowOff>36099</xdr:rowOff>
    </xdr:to>
    <xdr:cxnSp macro="">
      <xdr:nvCxnSpPr>
        <xdr:cNvPr id="348" name="直線コネクタ 347"/>
        <xdr:cNvCxnSpPr/>
      </xdr:nvCxnSpPr>
      <xdr:spPr>
        <a:xfrm flipV="1">
          <a:off x="10475595" y="8647781"/>
          <a:ext cx="1270" cy="150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39926</xdr:rowOff>
    </xdr:from>
    <xdr:ext cx="469744" cy="259045"/>
    <xdr:sp macro="" textlink="">
      <xdr:nvSpPr>
        <xdr:cNvPr id="349" name="農林水産業費最小値テキスト"/>
        <xdr:cNvSpPr txBox="1"/>
      </xdr:nvSpPr>
      <xdr:spPr>
        <a:xfrm>
          <a:off x="10528300" y="1015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36099</xdr:rowOff>
    </xdr:from>
    <xdr:to>
      <xdr:col>55</xdr:col>
      <xdr:colOff>88900</xdr:colOff>
      <xdr:row>59</xdr:row>
      <xdr:rowOff>36099</xdr:rowOff>
    </xdr:to>
    <xdr:cxnSp macro="">
      <xdr:nvCxnSpPr>
        <xdr:cNvPr id="350" name="直線コネクタ 349"/>
        <xdr:cNvCxnSpPr/>
      </xdr:nvCxnSpPr>
      <xdr:spPr>
        <a:xfrm>
          <a:off x="10388600" y="1015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21958</xdr:rowOff>
    </xdr:from>
    <xdr:ext cx="534377" cy="259045"/>
    <xdr:sp macro="" textlink="">
      <xdr:nvSpPr>
        <xdr:cNvPr id="351" name="農林水産業費最大値テキスト"/>
        <xdr:cNvSpPr txBox="1"/>
      </xdr:nvSpPr>
      <xdr:spPr>
        <a:xfrm>
          <a:off x="10528300" y="84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75281</xdr:rowOff>
    </xdr:from>
    <xdr:to>
      <xdr:col>55</xdr:col>
      <xdr:colOff>88900</xdr:colOff>
      <xdr:row>50</xdr:row>
      <xdr:rowOff>75281</xdr:rowOff>
    </xdr:to>
    <xdr:cxnSp macro="">
      <xdr:nvCxnSpPr>
        <xdr:cNvPr id="352" name="直線コネクタ 351"/>
        <xdr:cNvCxnSpPr/>
      </xdr:nvCxnSpPr>
      <xdr:spPr>
        <a:xfrm>
          <a:off x="10388600" y="864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24394</xdr:rowOff>
    </xdr:from>
    <xdr:to>
      <xdr:col>55</xdr:col>
      <xdr:colOff>0</xdr:colOff>
      <xdr:row>58</xdr:row>
      <xdr:rowOff>48351</xdr:rowOff>
    </xdr:to>
    <xdr:cxnSp macro="">
      <xdr:nvCxnSpPr>
        <xdr:cNvPr id="353" name="直線コネクタ 352"/>
        <xdr:cNvCxnSpPr/>
      </xdr:nvCxnSpPr>
      <xdr:spPr>
        <a:xfrm flipV="1">
          <a:off x="9639300" y="9968494"/>
          <a:ext cx="8382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95912</xdr:rowOff>
    </xdr:from>
    <xdr:ext cx="534377" cy="259045"/>
    <xdr:sp macro="" textlink="">
      <xdr:nvSpPr>
        <xdr:cNvPr id="354" name="農林水産業費平均値テキスト"/>
        <xdr:cNvSpPr txBox="1"/>
      </xdr:nvSpPr>
      <xdr:spPr>
        <a:xfrm>
          <a:off x="10528300" y="9354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73035</xdr:rowOff>
    </xdr:from>
    <xdr:to>
      <xdr:col>55</xdr:col>
      <xdr:colOff>50800</xdr:colOff>
      <xdr:row>56</xdr:row>
      <xdr:rowOff>3185</xdr:rowOff>
    </xdr:to>
    <xdr:sp macro="" textlink="">
      <xdr:nvSpPr>
        <xdr:cNvPr id="355" name="フローチャート: 判断 354"/>
        <xdr:cNvSpPr/>
      </xdr:nvSpPr>
      <xdr:spPr>
        <a:xfrm>
          <a:off x="104267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1443</xdr:rowOff>
    </xdr:from>
    <xdr:to>
      <xdr:col>50</xdr:col>
      <xdr:colOff>114300</xdr:colOff>
      <xdr:row>58</xdr:row>
      <xdr:rowOff>48351</xdr:rowOff>
    </xdr:to>
    <xdr:cxnSp macro="">
      <xdr:nvCxnSpPr>
        <xdr:cNvPr id="356" name="直線コネクタ 355"/>
        <xdr:cNvCxnSpPr/>
      </xdr:nvCxnSpPr>
      <xdr:spPr>
        <a:xfrm>
          <a:off x="8750300" y="9945543"/>
          <a:ext cx="889000" cy="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23154</xdr:rowOff>
    </xdr:from>
    <xdr:to>
      <xdr:col>50</xdr:col>
      <xdr:colOff>165100</xdr:colOff>
      <xdr:row>56</xdr:row>
      <xdr:rowOff>124754</xdr:rowOff>
    </xdr:to>
    <xdr:sp macro="" textlink="">
      <xdr:nvSpPr>
        <xdr:cNvPr id="357" name="フローチャート: 判断 356"/>
        <xdr:cNvSpPr/>
      </xdr:nvSpPr>
      <xdr:spPr>
        <a:xfrm>
          <a:off x="9588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141281</xdr:rowOff>
    </xdr:from>
    <xdr:ext cx="534377" cy="259045"/>
    <xdr:sp macro="" textlink="">
      <xdr:nvSpPr>
        <xdr:cNvPr id="358" name="テキスト ボックス 357"/>
        <xdr:cNvSpPr txBox="1"/>
      </xdr:nvSpPr>
      <xdr:spPr>
        <a:xfrm>
          <a:off x="9372111" y="9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1443</xdr:rowOff>
    </xdr:from>
    <xdr:to>
      <xdr:col>45</xdr:col>
      <xdr:colOff>177800</xdr:colOff>
      <xdr:row>58</xdr:row>
      <xdr:rowOff>12187</xdr:rowOff>
    </xdr:to>
    <xdr:cxnSp macro="">
      <xdr:nvCxnSpPr>
        <xdr:cNvPr id="359" name="直線コネクタ 358"/>
        <xdr:cNvCxnSpPr/>
      </xdr:nvCxnSpPr>
      <xdr:spPr>
        <a:xfrm flipV="1">
          <a:off x="7861300" y="9945543"/>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139192</xdr:rowOff>
    </xdr:from>
    <xdr:to>
      <xdr:col>46</xdr:col>
      <xdr:colOff>38100</xdr:colOff>
      <xdr:row>56</xdr:row>
      <xdr:rowOff>69342</xdr:rowOff>
    </xdr:to>
    <xdr:sp macro="" textlink="">
      <xdr:nvSpPr>
        <xdr:cNvPr id="360" name="フローチャート: 判断 359"/>
        <xdr:cNvSpPr/>
      </xdr:nvSpPr>
      <xdr:spPr>
        <a:xfrm>
          <a:off x="8699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85869</xdr:rowOff>
    </xdr:from>
    <xdr:ext cx="534377" cy="259045"/>
    <xdr:sp macro="" textlink="">
      <xdr:nvSpPr>
        <xdr:cNvPr id="361" name="テキスト ボックス 360"/>
        <xdr:cNvSpPr txBox="1"/>
      </xdr:nvSpPr>
      <xdr:spPr>
        <a:xfrm>
          <a:off x="8483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159314</xdr:rowOff>
    </xdr:from>
    <xdr:to>
      <xdr:col>41</xdr:col>
      <xdr:colOff>50800</xdr:colOff>
      <xdr:row>58</xdr:row>
      <xdr:rowOff>12187</xdr:rowOff>
    </xdr:to>
    <xdr:cxnSp macro="">
      <xdr:nvCxnSpPr>
        <xdr:cNvPr id="362" name="直線コネクタ 361"/>
        <xdr:cNvCxnSpPr/>
      </xdr:nvCxnSpPr>
      <xdr:spPr>
        <a:xfrm>
          <a:off x="6972300" y="9760514"/>
          <a:ext cx="889000" cy="19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43820</xdr:rowOff>
    </xdr:from>
    <xdr:to>
      <xdr:col>41</xdr:col>
      <xdr:colOff>101600</xdr:colOff>
      <xdr:row>55</xdr:row>
      <xdr:rowOff>145420</xdr:rowOff>
    </xdr:to>
    <xdr:sp macro="" textlink="">
      <xdr:nvSpPr>
        <xdr:cNvPr id="363" name="フローチャート: 判断 362"/>
        <xdr:cNvSpPr/>
      </xdr:nvSpPr>
      <xdr:spPr>
        <a:xfrm>
          <a:off x="7810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161947</xdr:rowOff>
    </xdr:from>
    <xdr:ext cx="534377" cy="259045"/>
    <xdr:sp macro="" textlink="">
      <xdr:nvSpPr>
        <xdr:cNvPr id="364" name="テキスト ボックス 363"/>
        <xdr:cNvSpPr txBox="1"/>
      </xdr:nvSpPr>
      <xdr:spPr>
        <a:xfrm>
          <a:off x="7594111" y="92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152771</xdr:rowOff>
    </xdr:from>
    <xdr:to>
      <xdr:col>36</xdr:col>
      <xdr:colOff>165100</xdr:colOff>
      <xdr:row>57</xdr:row>
      <xdr:rowOff>82921</xdr:rowOff>
    </xdr:to>
    <xdr:sp macro="" textlink="">
      <xdr:nvSpPr>
        <xdr:cNvPr id="365" name="フローチャート: 判断 364"/>
        <xdr:cNvSpPr/>
      </xdr:nvSpPr>
      <xdr:spPr>
        <a:xfrm>
          <a:off x="6921500" y="97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74048</xdr:rowOff>
    </xdr:from>
    <xdr:ext cx="534377" cy="259045"/>
    <xdr:sp macro="" textlink="">
      <xdr:nvSpPr>
        <xdr:cNvPr id="366" name="テキスト ボックス 365"/>
        <xdr:cNvSpPr txBox="1"/>
      </xdr:nvSpPr>
      <xdr:spPr>
        <a:xfrm>
          <a:off x="6705111" y="98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145044</xdr:rowOff>
    </xdr:from>
    <xdr:to>
      <xdr:col>55</xdr:col>
      <xdr:colOff>50800</xdr:colOff>
      <xdr:row>58</xdr:row>
      <xdr:rowOff>75194</xdr:rowOff>
    </xdr:to>
    <xdr:sp macro="" textlink="">
      <xdr:nvSpPr>
        <xdr:cNvPr id="372" name="楕円 371"/>
        <xdr:cNvSpPr/>
      </xdr:nvSpPr>
      <xdr:spPr>
        <a:xfrm>
          <a:off x="10426700" y="99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123471</xdr:rowOff>
    </xdr:from>
    <xdr:ext cx="534377" cy="259045"/>
    <xdr:sp macro="" textlink="">
      <xdr:nvSpPr>
        <xdr:cNvPr id="373" name="農林水産業費該当値テキスト"/>
        <xdr:cNvSpPr txBox="1"/>
      </xdr:nvSpPr>
      <xdr:spPr>
        <a:xfrm>
          <a:off x="10528300" y="98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169001</xdr:rowOff>
    </xdr:from>
    <xdr:to>
      <xdr:col>50</xdr:col>
      <xdr:colOff>165100</xdr:colOff>
      <xdr:row>58</xdr:row>
      <xdr:rowOff>99151</xdr:rowOff>
    </xdr:to>
    <xdr:sp macro="" textlink="">
      <xdr:nvSpPr>
        <xdr:cNvPr id="374" name="楕円 373"/>
        <xdr:cNvSpPr/>
      </xdr:nvSpPr>
      <xdr:spPr>
        <a:xfrm>
          <a:off x="9588500" y="99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90278</xdr:rowOff>
    </xdr:from>
    <xdr:ext cx="534377" cy="259045"/>
    <xdr:sp macro="" textlink="">
      <xdr:nvSpPr>
        <xdr:cNvPr id="375" name="テキスト ボックス 374"/>
        <xdr:cNvSpPr txBox="1"/>
      </xdr:nvSpPr>
      <xdr:spPr>
        <a:xfrm>
          <a:off x="9372111" y="100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122093</xdr:rowOff>
    </xdr:from>
    <xdr:to>
      <xdr:col>46</xdr:col>
      <xdr:colOff>38100</xdr:colOff>
      <xdr:row>58</xdr:row>
      <xdr:rowOff>52243</xdr:rowOff>
    </xdr:to>
    <xdr:sp macro="" textlink="">
      <xdr:nvSpPr>
        <xdr:cNvPr id="376" name="楕円 375"/>
        <xdr:cNvSpPr/>
      </xdr:nvSpPr>
      <xdr:spPr>
        <a:xfrm>
          <a:off x="8699500" y="989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43370</xdr:rowOff>
    </xdr:from>
    <xdr:ext cx="534377" cy="259045"/>
    <xdr:sp macro="" textlink="">
      <xdr:nvSpPr>
        <xdr:cNvPr id="377" name="テキスト ボックス 376"/>
        <xdr:cNvSpPr txBox="1"/>
      </xdr:nvSpPr>
      <xdr:spPr>
        <a:xfrm>
          <a:off x="8483111" y="99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132837</xdr:rowOff>
    </xdr:from>
    <xdr:to>
      <xdr:col>41</xdr:col>
      <xdr:colOff>101600</xdr:colOff>
      <xdr:row>58</xdr:row>
      <xdr:rowOff>62987</xdr:rowOff>
    </xdr:to>
    <xdr:sp macro="" textlink="">
      <xdr:nvSpPr>
        <xdr:cNvPr id="378" name="楕円 377"/>
        <xdr:cNvSpPr/>
      </xdr:nvSpPr>
      <xdr:spPr>
        <a:xfrm>
          <a:off x="7810500" y="99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54114</xdr:rowOff>
    </xdr:from>
    <xdr:ext cx="534377" cy="259045"/>
    <xdr:sp macro="" textlink="">
      <xdr:nvSpPr>
        <xdr:cNvPr id="379" name="テキスト ボックス 378"/>
        <xdr:cNvSpPr txBox="1"/>
      </xdr:nvSpPr>
      <xdr:spPr>
        <a:xfrm>
          <a:off x="7594111" y="99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108514</xdr:rowOff>
    </xdr:from>
    <xdr:to>
      <xdr:col>36</xdr:col>
      <xdr:colOff>165100</xdr:colOff>
      <xdr:row>57</xdr:row>
      <xdr:rowOff>38664</xdr:rowOff>
    </xdr:to>
    <xdr:sp macro="" textlink="">
      <xdr:nvSpPr>
        <xdr:cNvPr id="380" name="楕円 379"/>
        <xdr:cNvSpPr/>
      </xdr:nvSpPr>
      <xdr:spPr>
        <a:xfrm>
          <a:off x="6921500" y="97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55191</xdr:rowOff>
    </xdr:from>
    <xdr:ext cx="534377" cy="259045"/>
    <xdr:sp macro="" textlink="">
      <xdr:nvSpPr>
        <xdr:cNvPr id="381" name="テキスト ボックス 380"/>
        <xdr:cNvSpPr txBox="1"/>
      </xdr:nvSpPr>
      <xdr:spPr>
        <a:xfrm>
          <a:off x="6705111" y="948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36282</xdr:rowOff>
    </xdr:from>
    <xdr:to>
      <xdr:col>54</xdr:col>
      <xdr:colOff>189865</xdr:colOff>
      <xdr:row>77</xdr:row>
      <xdr:rowOff>155885</xdr:rowOff>
    </xdr:to>
    <xdr:cxnSp macro="">
      <xdr:nvCxnSpPr>
        <xdr:cNvPr id="403" name="直線コネクタ 402"/>
        <xdr:cNvCxnSpPr/>
      </xdr:nvCxnSpPr>
      <xdr:spPr>
        <a:xfrm flipV="1">
          <a:off x="10475595" y="12380682"/>
          <a:ext cx="1270" cy="97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159712</xdr:rowOff>
    </xdr:from>
    <xdr:ext cx="469744" cy="259045"/>
    <xdr:sp macro="" textlink="">
      <xdr:nvSpPr>
        <xdr:cNvPr id="404" name="商工費最小値テキスト"/>
        <xdr:cNvSpPr txBox="1"/>
      </xdr:nvSpPr>
      <xdr:spPr>
        <a:xfrm>
          <a:off x="10528300" y="133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155885</xdr:rowOff>
    </xdr:from>
    <xdr:to>
      <xdr:col>55</xdr:col>
      <xdr:colOff>88900</xdr:colOff>
      <xdr:row>77</xdr:row>
      <xdr:rowOff>155885</xdr:rowOff>
    </xdr:to>
    <xdr:cxnSp macro="">
      <xdr:nvCxnSpPr>
        <xdr:cNvPr id="405" name="直線コネクタ 404"/>
        <xdr:cNvCxnSpPr/>
      </xdr:nvCxnSpPr>
      <xdr:spPr>
        <a:xfrm>
          <a:off x="10388600" y="1335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154409</xdr:rowOff>
    </xdr:from>
    <xdr:ext cx="534377" cy="259045"/>
    <xdr:sp macro="" textlink="">
      <xdr:nvSpPr>
        <xdr:cNvPr id="406" name="商工費最大値テキスト"/>
        <xdr:cNvSpPr txBox="1"/>
      </xdr:nvSpPr>
      <xdr:spPr>
        <a:xfrm>
          <a:off x="10528300" y="121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36282</xdr:rowOff>
    </xdr:from>
    <xdr:to>
      <xdr:col>55</xdr:col>
      <xdr:colOff>88900</xdr:colOff>
      <xdr:row>72</xdr:row>
      <xdr:rowOff>36282</xdr:rowOff>
    </xdr:to>
    <xdr:cxnSp macro="">
      <xdr:nvCxnSpPr>
        <xdr:cNvPr id="407" name="直線コネクタ 406"/>
        <xdr:cNvCxnSpPr/>
      </xdr:nvCxnSpPr>
      <xdr:spPr>
        <a:xfrm>
          <a:off x="10388600" y="1238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28966</xdr:rowOff>
    </xdr:from>
    <xdr:to>
      <xdr:col>55</xdr:col>
      <xdr:colOff>0</xdr:colOff>
      <xdr:row>74</xdr:row>
      <xdr:rowOff>107924</xdr:rowOff>
    </xdr:to>
    <xdr:cxnSp macro="">
      <xdr:nvCxnSpPr>
        <xdr:cNvPr id="408" name="直線コネクタ 407"/>
        <xdr:cNvCxnSpPr/>
      </xdr:nvCxnSpPr>
      <xdr:spPr>
        <a:xfrm flipV="1">
          <a:off x="9639300" y="12716266"/>
          <a:ext cx="838200" cy="7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104223</xdr:rowOff>
    </xdr:from>
    <xdr:ext cx="534377" cy="259045"/>
    <xdr:sp macro="" textlink="">
      <xdr:nvSpPr>
        <xdr:cNvPr id="409" name="商工費平均値テキスト"/>
        <xdr:cNvSpPr txBox="1"/>
      </xdr:nvSpPr>
      <xdr:spPr>
        <a:xfrm>
          <a:off x="10528300" y="12962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125796</xdr:rowOff>
    </xdr:from>
    <xdr:to>
      <xdr:col>55</xdr:col>
      <xdr:colOff>50800</xdr:colOff>
      <xdr:row>76</xdr:row>
      <xdr:rowOff>55947</xdr:rowOff>
    </xdr:to>
    <xdr:sp macro="" textlink="">
      <xdr:nvSpPr>
        <xdr:cNvPr id="410" name="フローチャート: 判断 409"/>
        <xdr:cNvSpPr/>
      </xdr:nvSpPr>
      <xdr:spPr>
        <a:xfrm>
          <a:off x="104267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142992</xdr:rowOff>
    </xdr:from>
    <xdr:to>
      <xdr:col>50</xdr:col>
      <xdr:colOff>114300</xdr:colOff>
      <xdr:row>74</xdr:row>
      <xdr:rowOff>107924</xdr:rowOff>
    </xdr:to>
    <xdr:cxnSp macro="">
      <xdr:nvCxnSpPr>
        <xdr:cNvPr id="411" name="直線コネクタ 410"/>
        <xdr:cNvCxnSpPr/>
      </xdr:nvCxnSpPr>
      <xdr:spPr>
        <a:xfrm>
          <a:off x="8750300" y="12144492"/>
          <a:ext cx="889000" cy="65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104308</xdr:rowOff>
    </xdr:from>
    <xdr:to>
      <xdr:col>50</xdr:col>
      <xdr:colOff>165100</xdr:colOff>
      <xdr:row>76</xdr:row>
      <xdr:rowOff>34457</xdr:rowOff>
    </xdr:to>
    <xdr:sp macro="" textlink="">
      <xdr:nvSpPr>
        <xdr:cNvPr id="412" name="フローチャート: 判断 411"/>
        <xdr:cNvSpPr/>
      </xdr:nvSpPr>
      <xdr:spPr>
        <a:xfrm>
          <a:off x="95885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25585</xdr:rowOff>
    </xdr:from>
    <xdr:ext cx="534377" cy="259045"/>
    <xdr:sp macro="" textlink="">
      <xdr:nvSpPr>
        <xdr:cNvPr id="413" name="テキスト ボックス 412"/>
        <xdr:cNvSpPr txBox="1"/>
      </xdr:nvSpPr>
      <xdr:spPr>
        <a:xfrm>
          <a:off x="9372111" y="130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142992</xdr:rowOff>
    </xdr:from>
    <xdr:to>
      <xdr:col>45</xdr:col>
      <xdr:colOff>177800</xdr:colOff>
      <xdr:row>74</xdr:row>
      <xdr:rowOff>61747</xdr:rowOff>
    </xdr:to>
    <xdr:cxnSp macro="">
      <xdr:nvCxnSpPr>
        <xdr:cNvPr id="414" name="直線コネクタ 413"/>
        <xdr:cNvCxnSpPr/>
      </xdr:nvCxnSpPr>
      <xdr:spPr>
        <a:xfrm flipV="1">
          <a:off x="7861300" y="12144492"/>
          <a:ext cx="889000" cy="60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151719</xdr:rowOff>
    </xdr:from>
    <xdr:to>
      <xdr:col>46</xdr:col>
      <xdr:colOff>38100</xdr:colOff>
      <xdr:row>75</xdr:row>
      <xdr:rowOff>81869</xdr:rowOff>
    </xdr:to>
    <xdr:sp macro="" textlink="">
      <xdr:nvSpPr>
        <xdr:cNvPr id="415" name="フローチャート: 判断 414"/>
        <xdr:cNvSpPr/>
      </xdr:nvSpPr>
      <xdr:spPr>
        <a:xfrm>
          <a:off x="8699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72996</xdr:rowOff>
    </xdr:from>
    <xdr:ext cx="534377" cy="259045"/>
    <xdr:sp macro="" textlink="">
      <xdr:nvSpPr>
        <xdr:cNvPr id="416" name="テキスト ボックス 415"/>
        <xdr:cNvSpPr txBox="1"/>
      </xdr:nvSpPr>
      <xdr:spPr>
        <a:xfrm>
          <a:off x="8483111" y="12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53609</xdr:rowOff>
    </xdr:from>
    <xdr:to>
      <xdr:col>41</xdr:col>
      <xdr:colOff>50800</xdr:colOff>
      <xdr:row>74</xdr:row>
      <xdr:rowOff>61747</xdr:rowOff>
    </xdr:to>
    <xdr:cxnSp macro="">
      <xdr:nvCxnSpPr>
        <xdr:cNvPr id="417" name="直線コネクタ 416"/>
        <xdr:cNvCxnSpPr/>
      </xdr:nvCxnSpPr>
      <xdr:spPr>
        <a:xfrm>
          <a:off x="6972300" y="12740909"/>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136952</xdr:rowOff>
    </xdr:from>
    <xdr:to>
      <xdr:col>41</xdr:col>
      <xdr:colOff>101600</xdr:colOff>
      <xdr:row>75</xdr:row>
      <xdr:rowOff>67102</xdr:rowOff>
    </xdr:to>
    <xdr:sp macro="" textlink="">
      <xdr:nvSpPr>
        <xdr:cNvPr id="418" name="フローチャート: 判断 417"/>
        <xdr:cNvSpPr/>
      </xdr:nvSpPr>
      <xdr:spPr>
        <a:xfrm>
          <a:off x="7810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58229</xdr:rowOff>
    </xdr:from>
    <xdr:ext cx="534377" cy="259045"/>
    <xdr:sp macro="" textlink="">
      <xdr:nvSpPr>
        <xdr:cNvPr id="419" name="テキスト ボックス 418"/>
        <xdr:cNvSpPr txBox="1"/>
      </xdr:nvSpPr>
      <xdr:spPr>
        <a:xfrm>
          <a:off x="7594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98135</xdr:rowOff>
    </xdr:from>
    <xdr:to>
      <xdr:col>36</xdr:col>
      <xdr:colOff>165100</xdr:colOff>
      <xdr:row>76</xdr:row>
      <xdr:rowOff>28285</xdr:rowOff>
    </xdr:to>
    <xdr:sp macro="" textlink="">
      <xdr:nvSpPr>
        <xdr:cNvPr id="420" name="フローチャート: 判断 419"/>
        <xdr:cNvSpPr/>
      </xdr:nvSpPr>
      <xdr:spPr>
        <a:xfrm>
          <a:off x="6921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19412</xdr:rowOff>
    </xdr:from>
    <xdr:ext cx="534377" cy="259045"/>
    <xdr:sp macro="" textlink="">
      <xdr:nvSpPr>
        <xdr:cNvPr id="421" name="テキスト ボックス 420"/>
        <xdr:cNvSpPr txBox="1"/>
      </xdr:nvSpPr>
      <xdr:spPr>
        <a:xfrm>
          <a:off x="6705111" y="130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149616</xdr:rowOff>
    </xdr:from>
    <xdr:to>
      <xdr:col>55</xdr:col>
      <xdr:colOff>50800</xdr:colOff>
      <xdr:row>74</xdr:row>
      <xdr:rowOff>79766</xdr:rowOff>
    </xdr:to>
    <xdr:sp macro="" textlink="">
      <xdr:nvSpPr>
        <xdr:cNvPr id="427" name="楕円 426"/>
        <xdr:cNvSpPr/>
      </xdr:nvSpPr>
      <xdr:spPr>
        <a:xfrm>
          <a:off x="10426700" y="126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1043</xdr:rowOff>
    </xdr:from>
    <xdr:ext cx="534377" cy="259045"/>
    <xdr:sp macro="" textlink="">
      <xdr:nvSpPr>
        <xdr:cNvPr id="428" name="商工費該当値テキスト"/>
        <xdr:cNvSpPr txBox="1"/>
      </xdr:nvSpPr>
      <xdr:spPr>
        <a:xfrm>
          <a:off x="10528300" y="1251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57124</xdr:rowOff>
    </xdr:from>
    <xdr:to>
      <xdr:col>50</xdr:col>
      <xdr:colOff>165100</xdr:colOff>
      <xdr:row>74</xdr:row>
      <xdr:rowOff>158724</xdr:rowOff>
    </xdr:to>
    <xdr:sp macro="" textlink="">
      <xdr:nvSpPr>
        <xdr:cNvPr id="429" name="楕円 428"/>
        <xdr:cNvSpPr/>
      </xdr:nvSpPr>
      <xdr:spPr>
        <a:xfrm>
          <a:off x="9588500" y="127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3801</xdr:rowOff>
    </xdr:from>
    <xdr:ext cx="534377" cy="259045"/>
    <xdr:sp macro="" textlink="">
      <xdr:nvSpPr>
        <xdr:cNvPr id="430" name="テキスト ボックス 429"/>
        <xdr:cNvSpPr txBox="1"/>
      </xdr:nvSpPr>
      <xdr:spPr>
        <a:xfrm>
          <a:off x="9372111" y="125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92192</xdr:rowOff>
    </xdr:from>
    <xdr:to>
      <xdr:col>46</xdr:col>
      <xdr:colOff>38100</xdr:colOff>
      <xdr:row>71</xdr:row>
      <xdr:rowOff>22342</xdr:rowOff>
    </xdr:to>
    <xdr:sp macro="" textlink="">
      <xdr:nvSpPr>
        <xdr:cNvPr id="431" name="楕円 430"/>
        <xdr:cNvSpPr/>
      </xdr:nvSpPr>
      <xdr:spPr>
        <a:xfrm>
          <a:off x="8699500" y="120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38869</xdr:rowOff>
    </xdr:from>
    <xdr:ext cx="534377" cy="259045"/>
    <xdr:sp macro="" textlink="">
      <xdr:nvSpPr>
        <xdr:cNvPr id="432" name="テキスト ボックス 431"/>
        <xdr:cNvSpPr txBox="1"/>
      </xdr:nvSpPr>
      <xdr:spPr>
        <a:xfrm>
          <a:off x="8483111" y="118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10947</xdr:rowOff>
    </xdr:from>
    <xdr:to>
      <xdr:col>41</xdr:col>
      <xdr:colOff>101600</xdr:colOff>
      <xdr:row>74</xdr:row>
      <xdr:rowOff>112547</xdr:rowOff>
    </xdr:to>
    <xdr:sp macro="" textlink="">
      <xdr:nvSpPr>
        <xdr:cNvPr id="433" name="楕円 432"/>
        <xdr:cNvSpPr/>
      </xdr:nvSpPr>
      <xdr:spPr>
        <a:xfrm>
          <a:off x="7810500" y="1269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129074</xdr:rowOff>
    </xdr:from>
    <xdr:ext cx="534377" cy="259045"/>
    <xdr:sp macro="" textlink="">
      <xdr:nvSpPr>
        <xdr:cNvPr id="434" name="テキスト ボックス 433"/>
        <xdr:cNvSpPr txBox="1"/>
      </xdr:nvSpPr>
      <xdr:spPr>
        <a:xfrm>
          <a:off x="7594111" y="1247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2809</xdr:rowOff>
    </xdr:from>
    <xdr:to>
      <xdr:col>36</xdr:col>
      <xdr:colOff>165100</xdr:colOff>
      <xdr:row>74</xdr:row>
      <xdr:rowOff>104409</xdr:rowOff>
    </xdr:to>
    <xdr:sp macro="" textlink="">
      <xdr:nvSpPr>
        <xdr:cNvPr id="435" name="楕円 434"/>
        <xdr:cNvSpPr/>
      </xdr:nvSpPr>
      <xdr:spPr>
        <a:xfrm>
          <a:off x="6921500" y="1269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120936</xdr:rowOff>
    </xdr:from>
    <xdr:ext cx="534377" cy="259045"/>
    <xdr:sp macro="" textlink="">
      <xdr:nvSpPr>
        <xdr:cNvPr id="436" name="テキスト ボックス 435"/>
        <xdr:cNvSpPr txBox="1"/>
      </xdr:nvSpPr>
      <xdr:spPr>
        <a:xfrm>
          <a:off x="6705111" y="124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25591</xdr:rowOff>
    </xdr:from>
    <xdr:to>
      <xdr:col>54</xdr:col>
      <xdr:colOff>189865</xdr:colOff>
      <xdr:row>99</xdr:row>
      <xdr:rowOff>35344</xdr:rowOff>
    </xdr:to>
    <xdr:cxnSp macro="">
      <xdr:nvCxnSpPr>
        <xdr:cNvPr id="461" name="直線コネクタ 460"/>
        <xdr:cNvCxnSpPr/>
      </xdr:nvCxnSpPr>
      <xdr:spPr>
        <a:xfrm flipV="1">
          <a:off x="10475595" y="15456091"/>
          <a:ext cx="1270" cy="15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39171</xdr:rowOff>
    </xdr:from>
    <xdr:ext cx="534377" cy="259045"/>
    <xdr:sp macro="" textlink="">
      <xdr:nvSpPr>
        <xdr:cNvPr id="462" name="土木費最小値テキスト"/>
        <xdr:cNvSpPr txBox="1"/>
      </xdr:nvSpPr>
      <xdr:spPr>
        <a:xfrm>
          <a:off x="10528300" y="1701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35344</xdr:rowOff>
    </xdr:from>
    <xdr:to>
      <xdr:col>55</xdr:col>
      <xdr:colOff>88900</xdr:colOff>
      <xdr:row>99</xdr:row>
      <xdr:rowOff>35344</xdr:rowOff>
    </xdr:to>
    <xdr:cxnSp macro="">
      <xdr:nvCxnSpPr>
        <xdr:cNvPr id="463" name="直線コネクタ 462"/>
        <xdr:cNvCxnSpPr/>
      </xdr:nvCxnSpPr>
      <xdr:spPr>
        <a:xfrm>
          <a:off x="10388600" y="17008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143718</xdr:rowOff>
    </xdr:from>
    <xdr:ext cx="534377" cy="259045"/>
    <xdr:sp macro="" textlink="">
      <xdr:nvSpPr>
        <xdr:cNvPr id="464" name="土木費最大値テキスト"/>
        <xdr:cNvSpPr txBox="1"/>
      </xdr:nvSpPr>
      <xdr:spPr>
        <a:xfrm>
          <a:off x="10528300" y="152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25591</xdr:rowOff>
    </xdr:from>
    <xdr:to>
      <xdr:col>55</xdr:col>
      <xdr:colOff>88900</xdr:colOff>
      <xdr:row>90</xdr:row>
      <xdr:rowOff>25591</xdr:rowOff>
    </xdr:to>
    <xdr:cxnSp macro="">
      <xdr:nvCxnSpPr>
        <xdr:cNvPr id="465" name="直線コネクタ 464"/>
        <xdr:cNvCxnSpPr/>
      </xdr:nvCxnSpPr>
      <xdr:spPr>
        <a:xfrm>
          <a:off x="10388600" y="1545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146025</xdr:rowOff>
    </xdr:from>
    <xdr:to>
      <xdr:col>55</xdr:col>
      <xdr:colOff>0</xdr:colOff>
      <xdr:row>97</xdr:row>
      <xdr:rowOff>102324</xdr:rowOff>
    </xdr:to>
    <xdr:cxnSp macro="">
      <xdr:nvCxnSpPr>
        <xdr:cNvPr id="466" name="直線コネクタ 465"/>
        <xdr:cNvCxnSpPr/>
      </xdr:nvCxnSpPr>
      <xdr:spPr>
        <a:xfrm>
          <a:off x="9639300" y="16605225"/>
          <a:ext cx="838200" cy="1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142791</xdr:rowOff>
    </xdr:from>
    <xdr:ext cx="534377" cy="259045"/>
    <xdr:sp macro="" textlink="">
      <xdr:nvSpPr>
        <xdr:cNvPr id="467" name="土木費平均値テキスト"/>
        <xdr:cNvSpPr txBox="1"/>
      </xdr:nvSpPr>
      <xdr:spPr>
        <a:xfrm>
          <a:off x="10528300" y="16087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119914</xdr:rowOff>
    </xdr:from>
    <xdr:to>
      <xdr:col>55</xdr:col>
      <xdr:colOff>50800</xdr:colOff>
      <xdr:row>95</xdr:row>
      <xdr:rowOff>50064</xdr:rowOff>
    </xdr:to>
    <xdr:sp macro="" textlink="">
      <xdr:nvSpPr>
        <xdr:cNvPr id="468" name="フローチャート: 判断 467"/>
        <xdr:cNvSpPr/>
      </xdr:nvSpPr>
      <xdr:spPr>
        <a:xfrm>
          <a:off x="104267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132842</xdr:rowOff>
    </xdr:from>
    <xdr:to>
      <xdr:col>50</xdr:col>
      <xdr:colOff>114300</xdr:colOff>
      <xdr:row>96</xdr:row>
      <xdr:rowOff>146025</xdr:rowOff>
    </xdr:to>
    <xdr:cxnSp macro="">
      <xdr:nvCxnSpPr>
        <xdr:cNvPr id="469" name="直線コネクタ 468"/>
        <xdr:cNvCxnSpPr/>
      </xdr:nvCxnSpPr>
      <xdr:spPr>
        <a:xfrm>
          <a:off x="8750300" y="16420592"/>
          <a:ext cx="889000" cy="18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83832</xdr:rowOff>
    </xdr:from>
    <xdr:to>
      <xdr:col>50</xdr:col>
      <xdr:colOff>165100</xdr:colOff>
      <xdr:row>96</xdr:row>
      <xdr:rowOff>13982</xdr:rowOff>
    </xdr:to>
    <xdr:sp macro="" textlink="">
      <xdr:nvSpPr>
        <xdr:cNvPr id="470" name="フローチャート: 判断 469"/>
        <xdr:cNvSpPr/>
      </xdr:nvSpPr>
      <xdr:spPr>
        <a:xfrm>
          <a:off x="9588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30509</xdr:rowOff>
    </xdr:from>
    <xdr:ext cx="534377" cy="259045"/>
    <xdr:sp macro="" textlink="">
      <xdr:nvSpPr>
        <xdr:cNvPr id="471" name="テキスト ボックス 470"/>
        <xdr:cNvSpPr txBox="1"/>
      </xdr:nvSpPr>
      <xdr:spPr>
        <a:xfrm>
          <a:off x="9372111" y="1614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45669</xdr:rowOff>
    </xdr:from>
    <xdr:to>
      <xdr:col>45</xdr:col>
      <xdr:colOff>177800</xdr:colOff>
      <xdr:row>95</xdr:row>
      <xdr:rowOff>132842</xdr:rowOff>
    </xdr:to>
    <xdr:cxnSp macro="">
      <xdr:nvCxnSpPr>
        <xdr:cNvPr id="472" name="直線コネクタ 471"/>
        <xdr:cNvCxnSpPr/>
      </xdr:nvCxnSpPr>
      <xdr:spPr>
        <a:xfrm>
          <a:off x="7861300" y="16333419"/>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15329</xdr:rowOff>
    </xdr:from>
    <xdr:to>
      <xdr:col>46</xdr:col>
      <xdr:colOff>38100</xdr:colOff>
      <xdr:row>94</xdr:row>
      <xdr:rowOff>116929</xdr:rowOff>
    </xdr:to>
    <xdr:sp macro="" textlink="">
      <xdr:nvSpPr>
        <xdr:cNvPr id="473" name="フローチャート: 判断 472"/>
        <xdr:cNvSpPr/>
      </xdr:nvSpPr>
      <xdr:spPr>
        <a:xfrm>
          <a:off x="8699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133456</xdr:rowOff>
    </xdr:from>
    <xdr:ext cx="534377" cy="259045"/>
    <xdr:sp macro="" textlink="">
      <xdr:nvSpPr>
        <xdr:cNvPr id="474" name="テキスト ボックス 473"/>
        <xdr:cNvSpPr txBox="1"/>
      </xdr:nvSpPr>
      <xdr:spPr>
        <a:xfrm>
          <a:off x="8483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144768</xdr:rowOff>
    </xdr:from>
    <xdr:to>
      <xdr:col>41</xdr:col>
      <xdr:colOff>50800</xdr:colOff>
      <xdr:row>95</xdr:row>
      <xdr:rowOff>45669</xdr:rowOff>
    </xdr:to>
    <xdr:cxnSp macro="">
      <xdr:nvCxnSpPr>
        <xdr:cNvPr id="475" name="直線コネクタ 474"/>
        <xdr:cNvCxnSpPr/>
      </xdr:nvCxnSpPr>
      <xdr:spPr>
        <a:xfrm>
          <a:off x="6972300" y="15918168"/>
          <a:ext cx="889000" cy="4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71870</xdr:rowOff>
    </xdr:from>
    <xdr:to>
      <xdr:col>41</xdr:col>
      <xdr:colOff>101600</xdr:colOff>
      <xdr:row>96</xdr:row>
      <xdr:rowOff>2020</xdr:rowOff>
    </xdr:to>
    <xdr:sp macro="" textlink="">
      <xdr:nvSpPr>
        <xdr:cNvPr id="476" name="フローチャート: 判断 475"/>
        <xdr:cNvSpPr/>
      </xdr:nvSpPr>
      <xdr:spPr>
        <a:xfrm>
          <a:off x="7810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164597</xdr:rowOff>
    </xdr:from>
    <xdr:ext cx="534377" cy="259045"/>
    <xdr:sp macro="" textlink="">
      <xdr:nvSpPr>
        <xdr:cNvPr id="477" name="テキスト ボックス 476"/>
        <xdr:cNvSpPr txBox="1"/>
      </xdr:nvSpPr>
      <xdr:spPr>
        <a:xfrm>
          <a:off x="7594111" y="164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26036</xdr:rowOff>
    </xdr:from>
    <xdr:to>
      <xdr:col>36</xdr:col>
      <xdr:colOff>165100</xdr:colOff>
      <xdr:row>95</xdr:row>
      <xdr:rowOff>127636</xdr:rowOff>
    </xdr:to>
    <xdr:sp macro="" textlink="">
      <xdr:nvSpPr>
        <xdr:cNvPr id="478" name="フローチャート: 判断 477"/>
        <xdr:cNvSpPr/>
      </xdr:nvSpPr>
      <xdr:spPr>
        <a:xfrm>
          <a:off x="6921500" y="16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118763</xdr:rowOff>
    </xdr:from>
    <xdr:ext cx="534377" cy="259045"/>
    <xdr:sp macro="" textlink="">
      <xdr:nvSpPr>
        <xdr:cNvPr id="479" name="テキスト ボックス 478"/>
        <xdr:cNvSpPr txBox="1"/>
      </xdr:nvSpPr>
      <xdr:spPr>
        <a:xfrm>
          <a:off x="6705111" y="1640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51524</xdr:rowOff>
    </xdr:from>
    <xdr:to>
      <xdr:col>55</xdr:col>
      <xdr:colOff>50800</xdr:colOff>
      <xdr:row>97</xdr:row>
      <xdr:rowOff>153124</xdr:rowOff>
    </xdr:to>
    <xdr:sp macro="" textlink="">
      <xdr:nvSpPr>
        <xdr:cNvPr id="485" name="楕円 484"/>
        <xdr:cNvSpPr/>
      </xdr:nvSpPr>
      <xdr:spPr>
        <a:xfrm>
          <a:off x="10426700" y="166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29951</xdr:rowOff>
    </xdr:from>
    <xdr:ext cx="534377" cy="259045"/>
    <xdr:sp macro="" textlink="">
      <xdr:nvSpPr>
        <xdr:cNvPr id="486" name="土木費該当値テキスト"/>
        <xdr:cNvSpPr txBox="1"/>
      </xdr:nvSpPr>
      <xdr:spPr>
        <a:xfrm>
          <a:off x="10528300" y="1666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95225</xdr:rowOff>
    </xdr:from>
    <xdr:to>
      <xdr:col>50</xdr:col>
      <xdr:colOff>165100</xdr:colOff>
      <xdr:row>97</xdr:row>
      <xdr:rowOff>25375</xdr:rowOff>
    </xdr:to>
    <xdr:sp macro="" textlink="">
      <xdr:nvSpPr>
        <xdr:cNvPr id="487" name="楕円 486"/>
        <xdr:cNvSpPr/>
      </xdr:nvSpPr>
      <xdr:spPr>
        <a:xfrm>
          <a:off x="9588500" y="165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16502</xdr:rowOff>
    </xdr:from>
    <xdr:ext cx="534377" cy="259045"/>
    <xdr:sp macro="" textlink="">
      <xdr:nvSpPr>
        <xdr:cNvPr id="488" name="テキスト ボックス 487"/>
        <xdr:cNvSpPr txBox="1"/>
      </xdr:nvSpPr>
      <xdr:spPr>
        <a:xfrm>
          <a:off x="9372111" y="1664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82042</xdr:rowOff>
    </xdr:from>
    <xdr:to>
      <xdr:col>46</xdr:col>
      <xdr:colOff>38100</xdr:colOff>
      <xdr:row>96</xdr:row>
      <xdr:rowOff>12192</xdr:rowOff>
    </xdr:to>
    <xdr:sp macro="" textlink="">
      <xdr:nvSpPr>
        <xdr:cNvPr id="489" name="楕円 488"/>
        <xdr:cNvSpPr/>
      </xdr:nvSpPr>
      <xdr:spPr>
        <a:xfrm>
          <a:off x="8699500" y="163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3319</xdr:rowOff>
    </xdr:from>
    <xdr:ext cx="534377" cy="259045"/>
    <xdr:sp macro="" textlink="">
      <xdr:nvSpPr>
        <xdr:cNvPr id="490" name="テキスト ボックス 489"/>
        <xdr:cNvSpPr txBox="1"/>
      </xdr:nvSpPr>
      <xdr:spPr>
        <a:xfrm>
          <a:off x="8483111" y="164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166319</xdr:rowOff>
    </xdr:from>
    <xdr:to>
      <xdr:col>41</xdr:col>
      <xdr:colOff>101600</xdr:colOff>
      <xdr:row>95</xdr:row>
      <xdr:rowOff>96469</xdr:rowOff>
    </xdr:to>
    <xdr:sp macro="" textlink="">
      <xdr:nvSpPr>
        <xdr:cNvPr id="491" name="楕円 490"/>
        <xdr:cNvSpPr/>
      </xdr:nvSpPr>
      <xdr:spPr>
        <a:xfrm>
          <a:off x="7810500" y="162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112996</xdr:rowOff>
    </xdr:from>
    <xdr:ext cx="534377" cy="259045"/>
    <xdr:sp macro="" textlink="">
      <xdr:nvSpPr>
        <xdr:cNvPr id="492" name="テキスト ボックス 491"/>
        <xdr:cNvSpPr txBox="1"/>
      </xdr:nvSpPr>
      <xdr:spPr>
        <a:xfrm>
          <a:off x="7594111" y="1605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93968</xdr:rowOff>
    </xdr:from>
    <xdr:to>
      <xdr:col>36</xdr:col>
      <xdr:colOff>165100</xdr:colOff>
      <xdr:row>93</xdr:row>
      <xdr:rowOff>24118</xdr:rowOff>
    </xdr:to>
    <xdr:sp macro="" textlink="">
      <xdr:nvSpPr>
        <xdr:cNvPr id="493" name="楕円 492"/>
        <xdr:cNvSpPr/>
      </xdr:nvSpPr>
      <xdr:spPr>
        <a:xfrm>
          <a:off x="6921500" y="1586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40645</xdr:rowOff>
    </xdr:from>
    <xdr:ext cx="534377" cy="259045"/>
    <xdr:sp macro="" textlink="">
      <xdr:nvSpPr>
        <xdr:cNvPr id="494" name="テキスト ボックス 493"/>
        <xdr:cNvSpPr txBox="1"/>
      </xdr:nvSpPr>
      <xdr:spPr>
        <a:xfrm>
          <a:off x="6705111" y="1564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12065</xdr:rowOff>
    </xdr:from>
    <xdr:to>
      <xdr:col>85</xdr:col>
      <xdr:colOff>126364</xdr:colOff>
      <xdr:row>37</xdr:row>
      <xdr:rowOff>122250</xdr:rowOff>
    </xdr:to>
    <xdr:cxnSp macro="">
      <xdr:nvCxnSpPr>
        <xdr:cNvPr id="519" name="直線コネクタ 518"/>
        <xdr:cNvCxnSpPr/>
      </xdr:nvCxnSpPr>
      <xdr:spPr>
        <a:xfrm flipV="1">
          <a:off x="16317595" y="5327015"/>
          <a:ext cx="1269" cy="113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126077</xdr:rowOff>
    </xdr:from>
    <xdr:ext cx="534377" cy="259045"/>
    <xdr:sp macro="" textlink="">
      <xdr:nvSpPr>
        <xdr:cNvPr id="520" name="消防費最小値テキスト"/>
        <xdr:cNvSpPr txBox="1"/>
      </xdr:nvSpPr>
      <xdr:spPr>
        <a:xfrm>
          <a:off x="16370300" y="64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122250</xdr:rowOff>
    </xdr:from>
    <xdr:to>
      <xdr:col>86</xdr:col>
      <xdr:colOff>25400</xdr:colOff>
      <xdr:row>37</xdr:row>
      <xdr:rowOff>122250</xdr:rowOff>
    </xdr:to>
    <xdr:cxnSp macro="">
      <xdr:nvCxnSpPr>
        <xdr:cNvPr id="521" name="直線コネクタ 520"/>
        <xdr:cNvCxnSpPr/>
      </xdr:nvCxnSpPr>
      <xdr:spPr>
        <a:xfrm>
          <a:off x="16230600" y="646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130192</xdr:rowOff>
    </xdr:from>
    <xdr:ext cx="534377" cy="259045"/>
    <xdr:sp macro="" textlink="">
      <xdr:nvSpPr>
        <xdr:cNvPr id="522" name="消防費最大値テキスト"/>
        <xdr:cNvSpPr txBox="1"/>
      </xdr:nvSpPr>
      <xdr:spPr>
        <a:xfrm>
          <a:off x="16370300" y="510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12065</xdr:rowOff>
    </xdr:from>
    <xdr:to>
      <xdr:col>86</xdr:col>
      <xdr:colOff>25400</xdr:colOff>
      <xdr:row>31</xdr:row>
      <xdr:rowOff>12065</xdr:rowOff>
    </xdr:to>
    <xdr:cxnSp macro="">
      <xdr:nvCxnSpPr>
        <xdr:cNvPr id="523" name="直線コネクタ 522"/>
        <xdr:cNvCxnSpPr/>
      </xdr:nvCxnSpPr>
      <xdr:spPr>
        <a:xfrm>
          <a:off x="16230600" y="532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143739</xdr:rowOff>
    </xdr:from>
    <xdr:to>
      <xdr:col>85</xdr:col>
      <xdr:colOff>127000</xdr:colOff>
      <xdr:row>38</xdr:row>
      <xdr:rowOff>25171</xdr:rowOff>
    </xdr:to>
    <xdr:cxnSp macro="">
      <xdr:nvCxnSpPr>
        <xdr:cNvPr id="524" name="直線コネクタ 523"/>
        <xdr:cNvCxnSpPr/>
      </xdr:nvCxnSpPr>
      <xdr:spPr>
        <a:xfrm flipV="1">
          <a:off x="15481300" y="6315939"/>
          <a:ext cx="838200" cy="2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60723</xdr:rowOff>
    </xdr:from>
    <xdr:ext cx="534377" cy="259045"/>
    <xdr:sp macro="" textlink="">
      <xdr:nvSpPr>
        <xdr:cNvPr id="525" name="消防費平均値テキスト"/>
        <xdr:cNvSpPr txBox="1"/>
      </xdr:nvSpPr>
      <xdr:spPr>
        <a:xfrm>
          <a:off x="16370300" y="5718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37846</xdr:rowOff>
    </xdr:from>
    <xdr:to>
      <xdr:col>85</xdr:col>
      <xdr:colOff>177800</xdr:colOff>
      <xdr:row>34</xdr:row>
      <xdr:rowOff>139446</xdr:rowOff>
    </xdr:to>
    <xdr:sp macro="" textlink="">
      <xdr:nvSpPr>
        <xdr:cNvPr id="526" name="フローチャート: 判断 525"/>
        <xdr:cNvSpPr/>
      </xdr:nvSpPr>
      <xdr:spPr>
        <a:xfrm>
          <a:off x="16268700" y="586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15189</xdr:rowOff>
    </xdr:from>
    <xdr:to>
      <xdr:col>81</xdr:col>
      <xdr:colOff>50800</xdr:colOff>
      <xdr:row>38</xdr:row>
      <xdr:rowOff>25171</xdr:rowOff>
    </xdr:to>
    <xdr:cxnSp macro="">
      <xdr:nvCxnSpPr>
        <xdr:cNvPr id="527" name="直線コネクタ 526"/>
        <xdr:cNvCxnSpPr/>
      </xdr:nvCxnSpPr>
      <xdr:spPr>
        <a:xfrm>
          <a:off x="14592300" y="6530289"/>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140411</xdr:rowOff>
    </xdr:from>
    <xdr:to>
      <xdr:col>81</xdr:col>
      <xdr:colOff>101600</xdr:colOff>
      <xdr:row>35</xdr:row>
      <xdr:rowOff>70561</xdr:rowOff>
    </xdr:to>
    <xdr:sp macro="" textlink="">
      <xdr:nvSpPr>
        <xdr:cNvPr id="528" name="フローチャート: 判断 527"/>
        <xdr:cNvSpPr/>
      </xdr:nvSpPr>
      <xdr:spPr>
        <a:xfrm>
          <a:off x="15430500" y="59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87088</xdr:rowOff>
    </xdr:from>
    <xdr:ext cx="534377" cy="259045"/>
    <xdr:sp macro="" textlink="">
      <xdr:nvSpPr>
        <xdr:cNvPr id="529" name="テキスト ボックス 528"/>
        <xdr:cNvSpPr txBox="1"/>
      </xdr:nvSpPr>
      <xdr:spPr>
        <a:xfrm>
          <a:off x="15214111" y="57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24562</xdr:rowOff>
    </xdr:from>
    <xdr:to>
      <xdr:col>76</xdr:col>
      <xdr:colOff>114300</xdr:colOff>
      <xdr:row>38</xdr:row>
      <xdr:rowOff>15189</xdr:rowOff>
    </xdr:to>
    <xdr:cxnSp macro="">
      <xdr:nvCxnSpPr>
        <xdr:cNvPr id="530" name="直線コネクタ 529"/>
        <xdr:cNvCxnSpPr/>
      </xdr:nvCxnSpPr>
      <xdr:spPr>
        <a:xfrm>
          <a:off x="13703300" y="6368212"/>
          <a:ext cx="889000" cy="1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158928</xdr:rowOff>
    </xdr:from>
    <xdr:to>
      <xdr:col>76</xdr:col>
      <xdr:colOff>165100</xdr:colOff>
      <xdr:row>35</xdr:row>
      <xdr:rowOff>89078</xdr:rowOff>
    </xdr:to>
    <xdr:sp macro="" textlink="">
      <xdr:nvSpPr>
        <xdr:cNvPr id="531" name="フローチャート: 判断 530"/>
        <xdr:cNvSpPr/>
      </xdr:nvSpPr>
      <xdr:spPr>
        <a:xfrm>
          <a:off x="145415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105605</xdr:rowOff>
    </xdr:from>
    <xdr:ext cx="534377" cy="259045"/>
    <xdr:sp macro="" textlink="">
      <xdr:nvSpPr>
        <xdr:cNvPr id="532" name="テキスト ボックス 531"/>
        <xdr:cNvSpPr txBox="1"/>
      </xdr:nvSpPr>
      <xdr:spPr>
        <a:xfrm>
          <a:off x="14325111" y="57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24562</xdr:rowOff>
    </xdr:from>
    <xdr:to>
      <xdr:col>71</xdr:col>
      <xdr:colOff>177800</xdr:colOff>
      <xdr:row>38</xdr:row>
      <xdr:rowOff>61366</xdr:rowOff>
    </xdr:to>
    <xdr:cxnSp macro="">
      <xdr:nvCxnSpPr>
        <xdr:cNvPr id="533" name="直線コネクタ 532"/>
        <xdr:cNvCxnSpPr/>
      </xdr:nvCxnSpPr>
      <xdr:spPr>
        <a:xfrm flipV="1">
          <a:off x="12814300" y="6368212"/>
          <a:ext cx="889000" cy="20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4" name="フローチャート: 判断 533"/>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5" name="テキスト ボックス 534"/>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98349</xdr:rowOff>
    </xdr:from>
    <xdr:to>
      <xdr:col>67</xdr:col>
      <xdr:colOff>101600</xdr:colOff>
      <xdr:row>35</xdr:row>
      <xdr:rowOff>28499</xdr:rowOff>
    </xdr:to>
    <xdr:sp macro="" textlink="">
      <xdr:nvSpPr>
        <xdr:cNvPr id="536" name="フローチャート: 判断 535"/>
        <xdr:cNvSpPr/>
      </xdr:nvSpPr>
      <xdr:spPr>
        <a:xfrm>
          <a:off x="12763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45026</xdr:rowOff>
    </xdr:from>
    <xdr:ext cx="534377" cy="259045"/>
    <xdr:sp macro="" textlink="">
      <xdr:nvSpPr>
        <xdr:cNvPr id="537" name="テキスト ボックス 536"/>
        <xdr:cNvSpPr txBox="1"/>
      </xdr:nvSpPr>
      <xdr:spPr>
        <a:xfrm>
          <a:off x="12547111" y="5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92939</xdr:rowOff>
    </xdr:from>
    <xdr:to>
      <xdr:col>85</xdr:col>
      <xdr:colOff>177800</xdr:colOff>
      <xdr:row>37</xdr:row>
      <xdr:rowOff>23089</xdr:rowOff>
    </xdr:to>
    <xdr:sp macro="" textlink="">
      <xdr:nvSpPr>
        <xdr:cNvPr id="543" name="楕円 542"/>
        <xdr:cNvSpPr/>
      </xdr:nvSpPr>
      <xdr:spPr>
        <a:xfrm>
          <a:off x="16268700" y="62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71366</xdr:rowOff>
    </xdr:from>
    <xdr:ext cx="534377" cy="259045"/>
    <xdr:sp macro="" textlink="">
      <xdr:nvSpPr>
        <xdr:cNvPr id="544" name="消防費該当値テキスト"/>
        <xdr:cNvSpPr txBox="1"/>
      </xdr:nvSpPr>
      <xdr:spPr>
        <a:xfrm>
          <a:off x="16370300" y="62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145821</xdr:rowOff>
    </xdr:from>
    <xdr:to>
      <xdr:col>81</xdr:col>
      <xdr:colOff>101600</xdr:colOff>
      <xdr:row>38</xdr:row>
      <xdr:rowOff>75971</xdr:rowOff>
    </xdr:to>
    <xdr:sp macro="" textlink="">
      <xdr:nvSpPr>
        <xdr:cNvPr id="545" name="楕円 544"/>
        <xdr:cNvSpPr/>
      </xdr:nvSpPr>
      <xdr:spPr>
        <a:xfrm>
          <a:off x="15430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67098</xdr:rowOff>
    </xdr:from>
    <xdr:ext cx="534377" cy="259045"/>
    <xdr:sp macro="" textlink="">
      <xdr:nvSpPr>
        <xdr:cNvPr id="546" name="テキスト ボックス 545"/>
        <xdr:cNvSpPr txBox="1"/>
      </xdr:nvSpPr>
      <xdr:spPr>
        <a:xfrm>
          <a:off x="15214111"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135839</xdr:rowOff>
    </xdr:from>
    <xdr:to>
      <xdr:col>76</xdr:col>
      <xdr:colOff>165100</xdr:colOff>
      <xdr:row>38</xdr:row>
      <xdr:rowOff>65990</xdr:rowOff>
    </xdr:to>
    <xdr:sp macro="" textlink="">
      <xdr:nvSpPr>
        <xdr:cNvPr id="547" name="楕円 546"/>
        <xdr:cNvSpPr/>
      </xdr:nvSpPr>
      <xdr:spPr>
        <a:xfrm>
          <a:off x="14541500" y="64794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57116</xdr:rowOff>
    </xdr:from>
    <xdr:ext cx="534377" cy="259045"/>
    <xdr:sp macro="" textlink="">
      <xdr:nvSpPr>
        <xdr:cNvPr id="548" name="テキスト ボックス 547"/>
        <xdr:cNvSpPr txBox="1"/>
      </xdr:nvSpPr>
      <xdr:spPr>
        <a:xfrm>
          <a:off x="14325111" y="65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145212</xdr:rowOff>
    </xdr:from>
    <xdr:to>
      <xdr:col>72</xdr:col>
      <xdr:colOff>38100</xdr:colOff>
      <xdr:row>37</xdr:row>
      <xdr:rowOff>75362</xdr:rowOff>
    </xdr:to>
    <xdr:sp macro="" textlink="">
      <xdr:nvSpPr>
        <xdr:cNvPr id="549" name="楕円 548"/>
        <xdr:cNvSpPr/>
      </xdr:nvSpPr>
      <xdr:spPr>
        <a:xfrm>
          <a:off x="13652500" y="63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66489</xdr:rowOff>
    </xdr:from>
    <xdr:ext cx="534377" cy="259045"/>
    <xdr:sp macro="" textlink="">
      <xdr:nvSpPr>
        <xdr:cNvPr id="550" name="テキスト ボックス 549"/>
        <xdr:cNvSpPr txBox="1"/>
      </xdr:nvSpPr>
      <xdr:spPr>
        <a:xfrm>
          <a:off x="13436111" y="64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10566</xdr:rowOff>
    </xdr:from>
    <xdr:to>
      <xdr:col>67</xdr:col>
      <xdr:colOff>101600</xdr:colOff>
      <xdr:row>38</xdr:row>
      <xdr:rowOff>112166</xdr:rowOff>
    </xdr:to>
    <xdr:sp macro="" textlink="">
      <xdr:nvSpPr>
        <xdr:cNvPr id="551" name="楕円 550"/>
        <xdr:cNvSpPr/>
      </xdr:nvSpPr>
      <xdr:spPr>
        <a:xfrm>
          <a:off x="12763500" y="65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103293</xdr:rowOff>
    </xdr:from>
    <xdr:ext cx="534377" cy="259045"/>
    <xdr:sp macro="" textlink="">
      <xdr:nvSpPr>
        <xdr:cNvPr id="552" name="テキスト ボックス 551"/>
        <xdr:cNvSpPr txBox="1"/>
      </xdr:nvSpPr>
      <xdr:spPr>
        <a:xfrm>
          <a:off x="12547111" y="66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151427</xdr:rowOff>
    </xdr:from>
    <xdr:to>
      <xdr:col>85</xdr:col>
      <xdr:colOff>126364</xdr:colOff>
      <xdr:row>59</xdr:row>
      <xdr:rowOff>23526</xdr:rowOff>
    </xdr:to>
    <xdr:cxnSp macro="">
      <xdr:nvCxnSpPr>
        <xdr:cNvPr id="575" name="直線コネクタ 574"/>
        <xdr:cNvCxnSpPr/>
      </xdr:nvCxnSpPr>
      <xdr:spPr>
        <a:xfrm flipV="1">
          <a:off x="16317595" y="8895377"/>
          <a:ext cx="1269" cy="124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27353</xdr:rowOff>
    </xdr:from>
    <xdr:ext cx="534377" cy="259045"/>
    <xdr:sp macro="" textlink="">
      <xdr:nvSpPr>
        <xdr:cNvPr id="576" name="教育費最小値テキスト"/>
        <xdr:cNvSpPr txBox="1"/>
      </xdr:nvSpPr>
      <xdr:spPr>
        <a:xfrm>
          <a:off x="16370300" y="1014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23526</xdr:rowOff>
    </xdr:from>
    <xdr:to>
      <xdr:col>86</xdr:col>
      <xdr:colOff>25400</xdr:colOff>
      <xdr:row>59</xdr:row>
      <xdr:rowOff>23526</xdr:rowOff>
    </xdr:to>
    <xdr:cxnSp macro="">
      <xdr:nvCxnSpPr>
        <xdr:cNvPr id="577" name="直線コネクタ 576"/>
        <xdr:cNvCxnSpPr/>
      </xdr:nvCxnSpPr>
      <xdr:spPr>
        <a:xfrm>
          <a:off x="16230600" y="10139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98104</xdr:rowOff>
    </xdr:from>
    <xdr:ext cx="534377" cy="259045"/>
    <xdr:sp macro="" textlink="">
      <xdr:nvSpPr>
        <xdr:cNvPr id="578" name="教育費最大値テキスト"/>
        <xdr:cNvSpPr txBox="1"/>
      </xdr:nvSpPr>
      <xdr:spPr>
        <a:xfrm>
          <a:off x="16370300" y="86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151427</xdr:rowOff>
    </xdr:from>
    <xdr:to>
      <xdr:col>86</xdr:col>
      <xdr:colOff>25400</xdr:colOff>
      <xdr:row>51</xdr:row>
      <xdr:rowOff>151427</xdr:rowOff>
    </xdr:to>
    <xdr:cxnSp macro="">
      <xdr:nvCxnSpPr>
        <xdr:cNvPr id="579" name="直線コネクタ 578"/>
        <xdr:cNvCxnSpPr/>
      </xdr:nvCxnSpPr>
      <xdr:spPr>
        <a:xfrm>
          <a:off x="16230600" y="889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135882</xdr:rowOff>
    </xdr:from>
    <xdr:to>
      <xdr:col>85</xdr:col>
      <xdr:colOff>127000</xdr:colOff>
      <xdr:row>57</xdr:row>
      <xdr:rowOff>60330</xdr:rowOff>
    </xdr:to>
    <xdr:cxnSp macro="">
      <xdr:nvCxnSpPr>
        <xdr:cNvPr id="580" name="直線コネクタ 579"/>
        <xdr:cNvCxnSpPr/>
      </xdr:nvCxnSpPr>
      <xdr:spPr>
        <a:xfrm>
          <a:off x="15481300" y="9565632"/>
          <a:ext cx="838200" cy="26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152628</xdr:rowOff>
    </xdr:from>
    <xdr:ext cx="534377" cy="259045"/>
    <xdr:sp macro="" textlink="">
      <xdr:nvSpPr>
        <xdr:cNvPr id="581" name="教育費平均値テキスト"/>
        <xdr:cNvSpPr txBox="1"/>
      </xdr:nvSpPr>
      <xdr:spPr>
        <a:xfrm>
          <a:off x="16370300" y="9410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129751</xdr:rowOff>
    </xdr:from>
    <xdr:to>
      <xdr:col>85</xdr:col>
      <xdr:colOff>177800</xdr:colOff>
      <xdr:row>56</xdr:row>
      <xdr:rowOff>59901</xdr:rowOff>
    </xdr:to>
    <xdr:sp macro="" textlink="">
      <xdr:nvSpPr>
        <xdr:cNvPr id="582" name="フローチャート: 判断 581"/>
        <xdr:cNvSpPr/>
      </xdr:nvSpPr>
      <xdr:spPr>
        <a:xfrm>
          <a:off x="16268700" y="955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135882</xdr:rowOff>
    </xdr:from>
    <xdr:to>
      <xdr:col>81</xdr:col>
      <xdr:colOff>50800</xdr:colOff>
      <xdr:row>57</xdr:row>
      <xdr:rowOff>151450</xdr:rowOff>
    </xdr:to>
    <xdr:cxnSp macro="">
      <xdr:nvCxnSpPr>
        <xdr:cNvPr id="583" name="直線コネクタ 582"/>
        <xdr:cNvCxnSpPr/>
      </xdr:nvCxnSpPr>
      <xdr:spPr>
        <a:xfrm flipV="1">
          <a:off x="14592300" y="9565632"/>
          <a:ext cx="889000" cy="35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46083</xdr:rowOff>
    </xdr:from>
    <xdr:to>
      <xdr:col>81</xdr:col>
      <xdr:colOff>101600</xdr:colOff>
      <xdr:row>56</xdr:row>
      <xdr:rowOff>147683</xdr:rowOff>
    </xdr:to>
    <xdr:sp macro="" textlink="">
      <xdr:nvSpPr>
        <xdr:cNvPr id="584" name="フローチャート: 判断 583"/>
        <xdr:cNvSpPr/>
      </xdr:nvSpPr>
      <xdr:spPr>
        <a:xfrm>
          <a:off x="15430500" y="964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138810</xdr:rowOff>
    </xdr:from>
    <xdr:ext cx="534377" cy="259045"/>
    <xdr:sp macro="" textlink="">
      <xdr:nvSpPr>
        <xdr:cNvPr id="585" name="テキスト ボックス 584"/>
        <xdr:cNvSpPr txBox="1"/>
      </xdr:nvSpPr>
      <xdr:spPr>
        <a:xfrm>
          <a:off x="15214111" y="97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143312</xdr:rowOff>
    </xdr:from>
    <xdr:to>
      <xdr:col>76</xdr:col>
      <xdr:colOff>114300</xdr:colOff>
      <xdr:row>57</xdr:row>
      <xdr:rowOff>151450</xdr:rowOff>
    </xdr:to>
    <xdr:cxnSp macro="">
      <xdr:nvCxnSpPr>
        <xdr:cNvPr id="586" name="直線コネクタ 585"/>
        <xdr:cNvCxnSpPr/>
      </xdr:nvCxnSpPr>
      <xdr:spPr>
        <a:xfrm>
          <a:off x="13703300" y="9915962"/>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249</xdr:rowOff>
    </xdr:from>
    <xdr:to>
      <xdr:col>76</xdr:col>
      <xdr:colOff>165100</xdr:colOff>
      <xdr:row>56</xdr:row>
      <xdr:rowOff>101849</xdr:rowOff>
    </xdr:to>
    <xdr:sp macro="" textlink="">
      <xdr:nvSpPr>
        <xdr:cNvPr id="587" name="フローチャート: 判断 586"/>
        <xdr:cNvSpPr/>
      </xdr:nvSpPr>
      <xdr:spPr>
        <a:xfrm>
          <a:off x="14541500" y="960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118376</xdr:rowOff>
    </xdr:from>
    <xdr:ext cx="534377" cy="259045"/>
    <xdr:sp macro="" textlink="">
      <xdr:nvSpPr>
        <xdr:cNvPr id="588" name="テキスト ボックス 587"/>
        <xdr:cNvSpPr txBox="1"/>
      </xdr:nvSpPr>
      <xdr:spPr>
        <a:xfrm>
          <a:off x="14325111" y="937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3454</xdr:rowOff>
    </xdr:from>
    <xdr:to>
      <xdr:col>71</xdr:col>
      <xdr:colOff>177800</xdr:colOff>
      <xdr:row>57</xdr:row>
      <xdr:rowOff>143312</xdr:rowOff>
    </xdr:to>
    <xdr:cxnSp macro="">
      <xdr:nvCxnSpPr>
        <xdr:cNvPr id="589" name="直線コネクタ 588"/>
        <xdr:cNvCxnSpPr/>
      </xdr:nvCxnSpPr>
      <xdr:spPr>
        <a:xfrm>
          <a:off x="12814300" y="9776104"/>
          <a:ext cx="889000" cy="1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156520</xdr:rowOff>
    </xdr:from>
    <xdr:to>
      <xdr:col>72</xdr:col>
      <xdr:colOff>38100</xdr:colOff>
      <xdr:row>56</xdr:row>
      <xdr:rowOff>86670</xdr:rowOff>
    </xdr:to>
    <xdr:sp macro="" textlink="">
      <xdr:nvSpPr>
        <xdr:cNvPr id="590" name="フローチャート: 判断 589"/>
        <xdr:cNvSpPr/>
      </xdr:nvSpPr>
      <xdr:spPr>
        <a:xfrm>
          <a:off x="13652500" y="95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103197</xdr:rowOff>
    </xdr:from>
    <xdr:ext cx="534377" cy="259045"/>
    <xdr:sp macro="" textlink="">
      <xdr:nvSpPr>
        <xdr:cNvPr id="591" name="テキスト ボックス 590"/>
        <xdr:cNvSpPr txBox="1"/>
      </xdr:nvSpPr>
      <xdr:spPr>
        <a:xfrm>
          <a:off x="13436111" y="93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126436</xdr:rowOff>
    </xdr:from>
    <xdr:to>
      <xdr:col>67</xdr:col>
      <xdr:colOff>101600</xdr:colOff>
      <xdr:row>57</xdr:row>
      <xdr:rowOff>56586</xdr:rowOff>
    </xdr:to>
    <xdr:sp macro="" textlink="">
      <xdr:nvSpPr>
        <xdr:cNvPr id="592" name="フローチャート: 判断 591"/>
        <xdr:cNvSpPr/>
      </xdr:nvSpPr>
      <xdr:spPr>
        <a:xfrm>
          <a:off x="12763500" y="97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47713</xdr:rowOff>
    </xdr:from>
    <xdr:ext cx="534377" cy="259045"/>
    <xdr:sp macro="" textlink="">
      <xdr:nvSpPr>
        <xdr:cNvPr id="593" name="テキスト ボックス 592"/>
        <xdr:cNvSpPr txBox="1"/>
      </xdr:nvSpPr>
      <xdr:spPr>
        <a:xfrm>
          <a:off x="12547111" y="98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9530</xdr:rowOff>
    </xdr:from>
    <xdr:to>
      <xdr:col>85</xdr:col>
      <xdr:colOff>177800</xdr:colOff>
      <xdr:row>57</xdr:row>
      <xdr:rowOff>111130</xdr:rowOff>
    </xdr:to>
    <xdr:sp macro="" textlink="">
      <xdr:nvSpPr>
        <xdr:cNvPr id="599" name="楕円 598"/>
        <xdr:cNvSpPr/>
      </xdr:nvSpPr>
      <xdr:spPr>
        <a:xfrm>
          <a:off x="16268700" y="97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159407</xdr:rowOff>
    </xdr:from>
    <xdr:ext cx="534377" cy="259045"/>
    <xdr:sp macro="" textlink="">
      <xdr:nvSpPr>
        <xdr:cNvPr id="600" name="教育費該当値テキスト"/>
        <xdr:cNvSpPr txBox="1"/>
      </xdr:nvSpPr>
      <xdr:spPr>
        <a:xfrm>
          <a:off x="16370300" y="976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85082</xdr:rowOff>
    </xdr:from>
    <xdr:to>
      <xdr:col>81</xdr:col>
      <xdr:colOff>101600</xdr:colOff>
      <xdr:row>56</xdr:row>
      <xdr:rowOff>15232</xdr:rowOff>
    </xdr:to>
    <xdr:sp macro="" textlink="">
      <xdr:nvSpPr>
        <xdr:cNvPr id="601" name="楕円 600"/>
        <xdr:cNvSpPr/>
      </xdr:nvSpPr>
      <xdr:spPr>
        <a:xfrm>
          <a:off x="15430500" y="95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31759</xdr:rowOff>
    </xdr:from>
    <xdr:ext cx="534377" cy="259045"/>
    <xdr:sp macro="" textlink="">
      <xdr:nvSpPr>
        <xdr:cNvPr id="602" name="テキスト ボックス 601"/>
        <xdr:cNvSpPr txBox="1"/>
      </xdr:nvSpPr>
      <xdr:spPr>
        <a:xfrm>
          <a:off x="15214111" y="929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100650</xdr:rowOff>
    </xdr:from>
    <xdr:to>
      <xdr:col>76</xdr:col>
      <xdr:colOff>165100</xdr:colOff>
      <xdr:row>58</xdr:row>
      <xdr:rowOff>30800</xdr:rowOff>
    </xdr:to>
    <xdr:sp macro="" textlink="">
      <xdr:nvSpPr>
        <xdr:cNvPr id="603" name="楕円 602"/>
        <xdr:cNvSpPr/>
      </xdr:nvSpPr>
      <xdr:spPr>
        <a:xfrm>
          <a:off x="14541500" y="98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21927</xdr:rowOff>
    </xdr:from>
    <xdr:ext cx="534377" cy="259045"/>
    <xdr:sp macro="" textlink="">
      <xdr:nvSpPr>
        <xdr:cNvPr id="604" name="テキスト ボックス 603"/>
        <xdr:cNvSpPr txBox="1"/>
      </xdr:nvSpPr>
      <xdr:spPr>
        <a:xfrm>
          <a:off x="14325111" y="996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92512</xdr:rowOff>
    </xdr:from>
    <xdr:to>
      <xdr:col>72</xdr:col>
      <xdr:colOff>38100</xdr:colOff>
      <xdr:row>58</xdr:row>
      <xdr:rowOff>22662</xdr:rowOff>
    </xdr:to>
    <xdr:sp macro="" textlink="">
      <xdr:nvSpPr>
        <xdr:cNvPr id="605" name="楕円 604"/>
        <xdr:cNvSpPr/>
      </xdr:nvSpPr>
      <xdr:spPr>
        <a:xfrm>
          <a:off x="13652500" y="98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13789</xdr:rowOff>
    </xdr:from>
    <xdr:ext cx="534377" cy="259045"/>
    <xdr:sp macro="" textlink="">
      <xdr:nvSpPr>
        <xdr:cNvPr id="606" name="テキスト ボックス 605"/>
        <xdr:cNvSpPr txBox="1"/>
      </xdr:nvSpPr>
      <xdr:spPr>
        <a:xfrm>
          <a:off x="13436111" y="995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124104</xdr:rowOff>
    </xdr:from>
    <xdr:to>
      <xdr:col>67</xdr:col>
      <xdr:colOff>101600</xdr:colOff>
      <xdr:row>57</xdr:row>
      <xdr:rowOff>54254</xdr:rowOff>
    </xdr:to>
    <xdr:sp macro="" textlink="">
      <xdr:nvSpPr>
        <xdr:cNvPr id="607" name="楕円 606"/>
        <xdr:cNvSpPr/>
      </xdr:nvSpPr>
      <xdr:spPr>
        <a:xfrm>
          <a:off x="12763500" y="97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70781</xdr:rowOff>
    </xdr:from>
    <xdr:ext cx="534377" cy="259045"/>
    <xdr:sp macro="" textlink="">
      <xdr:nvSpPr>
        <xdr:cNvPr id="608" name="テキスト ボックス 607"/>
        <xdr:cNvSpPr txBox="1"/>
      </xdr:nvSpPr>
      <xdr:spPr>
        <a:xfrm>
          <a:off x="12547111" y="95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97148</xdr:rowOff>
    </xdr:from>
    <xdr:to>
      <xdr:col>85</xdr:col>
      <xdr:colOff>126364</xdr:colOff>
      <xdr:row>79</xdr:row>
      <xdr:rowOff>98879</xdr:rowOff>
    </xdr:to>
    <xdr:cxnSp macro="">
      <xdr:nvCxnSpPr>
        <xdr:cNvPr id="634" name="直線コネクタ 633"/>
        <xdr:cNvCxnSpPr/>
      </xdr:nvCxnSpPr>
      <xdr:spPr>
        <a:xfrm flipV="1">
          <a:off x="16317595" y="12098648"/>
          <a:ext cx="1269" cy="154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43825</xdr:rowOff>
    </xdr:from>
    <xdr:ext cx="534377" cy="259045"/>
    <xdr:sp macro="" textlink="">
      <xdr:nvSpPr>
        <xdr:cNvPr id="637" name="災害復旧費最大値テキスト"/>
        <xdr:cNvSpPr txBox="1"/>
      </xdr:nvSpPr>
      <xdr:spPr>
        <a:xfrm>
          <a:off x="16370300" y="118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97148</xdr:rowOff>
    </xdr:from>
    <xdr:to>
      <xdr:col>86</xdr:col>
      <xdr:colOff>25400</xdr:colOff>
      <xdr:row>70</xdr:row>
      <xdr:rowOff>97148</xdr:rowOff>
    </xdr:to>
    <xdr:cxnSp macro="">
      <xdr:nvCxnSpPr>
        <xdr:cNvPr id="638" name="直線コネクタ 637"/>
        <xdr:cNvCxnSpPr/>
      </xdr:nvCxnSpPr>
      <xdr:spPr>
        <a:xfrm>
          <a:off x="16230600" y="1209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9" name="直線コネクタ 63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82418</xdr:rowOff>
    </xdr:from>
    <xdr:ext cx="469744" cy="259045"/>
    <xdr:sp macro="" textlink="">
      <xdr:nvSpPr>
        <xdr:cNvPr id="640" name="災害復旧費平均値テキスト"/>
        <xdr:cNvSpPr txBox="1"/>
      </xdr:nvSpPr>
      <xdr:spPr>
        <a:xfrm>
          <a:off x="16370300" y="13284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59541</xdr:rowOff>
    </xdr:from>
    <xdr:to>
      <xdr:col>85</xdr:col>
      <xdr:colOff>177800</xdr:colOff>
      <xdr:row>78</xdr:row>
      <xdr:rowOff>161141</xdr:rowOff>
    </xdr:to>
    <xdr:sp macro="" textlink="">
      <xdr:nvSpPr>
        <xdr:cNvPr id="641" name="フローチャート: 判断 640"/>
        <xdr:cNvSpPr/>
      </xdr:nvSpPr>
      <xdr:spPr>
        <a:xfrm>
          <a:off x="162687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2" name="直線コネクタ 64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24924</xdr:rowOff>
    </xdr:from>
    <xdr:to>
      <xdr:col>81</xdr:col>
      <xdr:colOff>101600</xdr:colOff>
      <xdr:row>78</xdr:row>
      <xdr:rowOff>126524</xdr:rowOff>
    </xdr:to>
    <xdr:sp macro="" textlink="">
      <xdr:nvSpPr>
        <xdr:cNvPr id="643" name="フローチャート: 判断 642"/>
        <xdr:cNvSpPr/>
      </xdr:nvSpPr>
      <xdr:spPr>
        <a:xfrm>
          <a:off x="15430500" y="133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143051</xdr:rowOff>
    </xdr:from>
    <xdr:ext cx="469744" cy="259045"/>
    <xdr:sp macro="" textlink="">
      <xdr:nvSpPr>
        <xdr:cNvPr id="644" name="テキスト ボックス 643"/>
        <xdr:cNvSpPr txBox="1"/>
      </xdr:nvSpPr>
      <xdr:spPr>
        <a:xfrm>
          <a:off x="15246428" y="131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89833</xdr:rowOff>
    </xdr:from>
    <xdr:to>
      <xdr:col>76</xdr:col>
      <xdr:colOff>114300</xdr:colOff>
      <xdr:row>79</xdr:row>
      <xdr:rowOff>98879</xdr:rowOff>
    </xdr:to>
    <xdr:cxnSp macro="">
      <xdr:nvCxnSpPr>
        <xdr:cNvPr id="645" name="直線コネクタ 644"/>
        <xdr:cNvCxnSpPr/>
      </xdr:nvCxnSpPr>
      <xdr:spPr>
        <a:xfrm>
          <a:off x="13703300" y="13634383"/>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69011</xdr:rowOff>
    </xdr:from>
    <xdr:to>
      <xdr:col>76</xdr:col>
      <xdr:colOff>165100</xdr:colOff>
      <xdr:row>77</xdr:row>
      <xdr:rowOff>170611</xdr:rowOff>
    </xdr:to>
    <xdr:sp macro="" textlink="">
      <xdr:nvSpPr>
        <xdr:cNvPr id="646" name="フローチャート: 判断 645"/>
        <xdr:cNvSpPr/>
      </xdr:nvSpPr>
      <xdr:spPr>
        <a:xfrm>
          <a:off x="14541500" y="1327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15688</xdr:rowOff>
    </xdr:from>
    <xdr:ext cx="469744" cy="259045"/>
    <xdr:sp macro="" textlink="">
      <xdr:nvSpPr>
        <xdr:cNvPr id="647" name="テキスト ボックス 646"/>
        <xdr:cNvSpPr txBox="1"/>
      </xdr:nvSpPr>
      <xdr:spPr>
        <a:xfrm>
          <a:off x="14357428" y="1304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89833</xdr:rowOff>
    </xdr:from>
    <xdr:to>
      <xdr:col>71</xdr:col>
      <xdr:colOff>177800</xdr:colOff>
      <xdr:row>79</xdr:row>
      <xdr:rowOff>98879</xdr:rowOff>
    </xdr:to>
    <xdr:cxnSp macro="">
      <xdr:nvCxnSpPr>
        <xdr:cNvPr id="648" name="直線コネクタ 647"/>
        <xdr:cNvCxnSpPr/>
      </xdr:nvCxnSpPr>
      <xdr:spPr>
        <a:xfrm flipV="1">
          <a:off x="12814300" y="13634383"/>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26688</xdr:rowOff>
    </xdr:from>
    <xdr:to>
      <xdr:col>72</xdr:col>
      <xdr:colOff>38100</xdr:colOff>
      <xdr:row>78</xdr:row>
      <xdr:rowOff>128288</xdr:rowOff>
    </xdr:to>
    <xdr:sp macro="" textlink="">
      <xdr:nvSpPr>
        <xdr:cNvPr id="649" name="フローチャート: 判断 648"/>
        <xdr:cNvSpPr/>
      </xdr:nvSpPr>
      <xdr:spPr>
        <a:xfrm>
          <a:off x="13652500" y="1339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144815</xdr:rowOff>
    </xdr:from>
    <xdr:ext cx="469744" cy="259045"/>
    <xdr:sp macro="" textlink="">
      <xdr:nvSpPr>
        <xdr:cNvPr id="650" name="テキスト ボックス 649"/>
        <xdr:cNvSpPr txBox="1"/>
      </xdr:nvSpPr>
      <xdr:spPr>
        <a:xfrm>
          <a:off x="13468428" y="1317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79691</xdr:rowOff>
    </xdr:from>
    <xdr:to>
      <xdr:col>67</xdr:col>
      <xdr:colOff>101600</xdr:colOff>
      <xdr:row>79</xdr:row>
      <xdr:rowOff>9841</xdr:rowOff>
    </xdr:to>
    <xdr:sp macro="" textlink="">
      <xdr:nvSpPr>
        <xdr:cNvPr id="651" name="フローチャート: 判断 650"/>
        <xdr:cNvSpPr/>
      </xdr:nvSpPr>
      <xdr:spPr>
        <a:xfrm>
          <a:off x="12763500" y="1345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26368</xdr:rowOff>
    </xdr:from>
    <xdr:ext cx="469744" cy="259045"/>
    <xdr:sp macro="" textlink="">
      <xdr:nvSpPr>
        <xdr:cNvPr id="652" name="テキスト ボックス 651"/>
        <xdr:cNvSpPr txBox="1"/>
      </xdr:nvSpPr>
      <xdr:spPr>
        <a:xfrm>
          <a:off x="12579428" y="1322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2" name="楕円 66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3" name="テキスト ボックス 66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39033</xdr:rowOff>
    </xdr:from>
    <xdr:to>
      <xdr:col>72</xdr:col>
      <xdr:colOff>38100</xdr:colOff>
      <xdr:row>79</xdr:row>
      <xdr:rowOff>140633</xdr:rowOff>
    </xdr:to>
    <xdr:sp macro="" textlink="">
      <xdr:nvSpPr>
        <xdr:cNvPr id="664" name="楕円 663"/>
        <xdr:cNvSpPr/>
      </xdr:nvSpPr>
      <xdr:spPr>
        <a:xfrm>
          <a:off x="13652500" y="135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131760</xdr:rowOff>
    </xdr:from>
    <xdr:ext cx="378565" cy="259045"/>
    <xdr:sp macro="" textlink="">
      <xdr:nvSpPr>
        <xdr:cNvPr id="665" name="テキスト ボックス 664"/>
        <xdr:cNvSpPr txBox="1"/>
      </xdr:nvSpPr>
      <xdr:spPr>
        <a:xfrm>
          <a:off x="13514017" y="13676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69938</xdr:rowOff>
    </xdr:from>
    <xdr:to>
      <xdr:col>85</xdr:col>
      <xdr:colOff>126364</xdr:colOff>
      <xdr:row>99</xdr:row>
      <xdr:rowOff>4902</xdr:rowOff>
    </xdr:to>
    <xdr:cxnSp macro="">
      <xdr:nvCxnSpPr>
        <xdr:cNvPr id="692" name="直線コネクタ 691"/>
        <xdr:cNvCxnSpPr/>
      </xdr:nvCxnSpPr>
      <xdr:spPr>
        <a:xfrm flipV="1">
          <a:off x="16317595" y="15671888"/>
          <a:ext cx="1269" cy="130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8729</xdr:rowOff>
    </xdr:from>
    <xdr:ext cx="534377" cy="259045"/>
    <xdr:sp macro="" textlink="">
      <xdr:nvSpPr>
        <xdr:cNvPr id="693" name="公債費最小値テキスト"/>
        <xdr:cNvSpPr txBox="1"/>
      </xdr:nvSpPr>
      <xdr:spPr>
        <a:xfrm>
          <a:off x="16370300" y="1698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4902</xdr:rowOff>
    </xdr:from>
    <xdr:to>
      <xdr:col>86</xdr:col>
      <xdr:colOff>25400</xdr:colOff>
      <xdr:row>99</xdr:row>
      <xdr:rowOff>4902</xdr:rowOff>
    </xdr:to>
    <xdr:cxnSp macro="">
      <xdr:nvCxnSpPr>
        <xdr:cNvPr id="694" name="直線コネクタ 693"/>
        <xdr:cNvCxnSpPr/>
      </xdr:nvCxnSpPr>
      <xdr:spPr>
        <a:xfrm>
          <a:off x="16230600" y="1697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16615</xdr:rowOff>
    </xdr:from>
    <xdr:ext cx="534377" cy="259045"/>
    <xdr:sp macro="" textlink="">
      <xdr:nvSpPr>
        <xdr:cNvPr id="695" name="公債費最大値テキスト"/>
        <xdr:cNvSpPr txBox="1"/>
      </xdr:nvSpPr>
      <xdr:spPr>
        <a:xfrm>
          <a:off x="16370300" y="154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69938</xdr:rowOff>
    </xdr:from>
    <xdr:to>
      <xdr:col>86</xdr:col>
      <xdr:colOff>25400</xdr:colOff>
      <xdr:row>91</xdr:row>
      <xdr:rowOff>69938</xdr:rowOff>
    </xdr:to>
    <xdr:cxnSp macro="">
      <xdr:nvCxnSpPr>
        <xdr:cNvPr id="696" name="直線コネクタ 695"/>
        <xdr:cNvCxnSpPr/>
      </xdr:nvCxnSpPr>
      <xdr:spPr>
        <a:xfrm>
          <a:off x="16230600" y="1567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146825</xdr:rowOff>
    </xdr:from>
    <xdr:to>
      <xdr:col>85</xdr:col>
      <xdr:colOff>127000</xdr:colOff>
      <xdr:row>96</xdr:row>
      <xdr:rowOff>169114</xdr:rowOff>
    </xdr:to>
    <xdr:cxnSp macro="">
      <xdr:nvCxnSpPr>
        <xdr:cNvPr id="697" name="直線コネクタ 696"/>
        <xdr:cNvCxnSpPr/>
      </xdr:nvCxnSpPr>
      <xdr:spPr>
        <a:xfrm>
          <a:off x="15481300" y="16606025"/>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20338</xdr:rowOff>
    </xdr:from>
    <xdr:ext cx="534377" cy="259045"/>
    <xdr:sp macro="" textlink="">
      <xdr:nvSpPr>
        <xdr:cNvPr id="698" name="公債費平均値テキスト"/>
        <xdr:cNvSpPr txBox="1"/>
      </xdr:nvSpPr>
      <xdr:spPr>
        <a:xfrm>
          <a:off x="16370300" y="15965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168911</xdr:rowOff>
    </xdr:from>
    <xdr:to>
      <xdr:col>85</xdr:col>
      <xdr:colOff>177800</xdr:colOff>
      <xdr:row>94</xdr:row>
      <xdr:rowOff>99061</xdr:rowOff>
    </xdr:to>
    <xdr:sp macro="" textlink="">
      <xdr:nvSpPr>
        <xdr:cNvPr id="699" name="フローチャート: 判断 698"/>
        <xdr:cNvSpPr/>
      </xdr:nvSpPr>
      <xdr:spPr>
        <a:xfrm>
          <a:off x="162687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146558</xdr:rowOff>
    </xdr:from>
    <xdr:to>
      <xdr:col>81</xdr:col>
      <xdr:colOff>50800</xdr:colOff>
      <xdr:row>96</xdr:row>
      <xdr:rowOff>146825</xdr:rowOff>
    </xdr:to>
    <xdr:cxnSp macro="">
      <xdr:nvCxnSpPr>
        <xdr:cNvPr id="700" name="直線コネクタ 699"/>
        <xdr:cNvCxnSpPr/>
      </xdr:nvCxnSpPr>
      <xdr:spPr>
        <a:xfrm>
          <a:off x="14592300" y="1660575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139154</xdr:rowOff>
    </xdr:from>
    <xdr:to>
      <xdr:col>81</xdr:col>
      <xdr:colOff>101600</xdr:colOff>
      <xdr:row>94</xdr:row>
      <xdr:rowOff>69304</xdr:rowOff>
    </xdr:to>
    <xdr:sp macro="" textlink="">
      <xdr:nvSpPr>
        <xdr:cNvPr id="701" name="フローチャート: 判断 700"/>
        <xdr:cNvSpPr/>
      </xdr:nvSpPr>
      <xdr:spPr>
        <a:xfrm>
          <a:off x="15430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85831</xdr:rowOff>
    </xdr:from>
    <xdr:ext cx="534377" cy="259045"/>
    <xdr:sp macro="" textlink="">
      <xdr:nvSpPr>
        <xdr:cNvPr id="702" name="テキスト ボックス 701"/>
        <xdr:cNvSpPr txBox="1"/>
      </xdr:nvSpPr>
      <xdr:spPr>
        <a:xfrm>
          <a:off x="15214111" y="158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146558</xdr:rowOff>
    </xdr:from>
    <xdr:to>
      <xdr:col>76</xdr:col>
      <xdr:colOff>114300</xdr:colOff>
      <xdr:row>97</xdr:row>
      <xdr:rowOff>12027</xdr:rowOff>
    </xdr:to>
    <xdr:cxnSp macro="">
      <xdr:nvCxnSpPr>
        <xdr:cNvPr id="703" name="直線コネクタ 702"/>
        <xdr:cNvCxnSpPr/>
      </xdr:nvCxnSpPr>
      <xdr:spPr>
        <a:xfrm flipV="1">
          <a:off x="13703300" y="16605758"/>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113742</xdr:rowOff>
    </xdr:from>
    <xdr:to>
      <xdr:col>76</xdr:col>
      <xdr:colOff>165100</xdr:colOff>
      <xdr:row>94</xdr:row>
      <xdr:rowOff>43892</xdr:rowOff>
    </xdr:to>
    <xdr:sp macro="" textlink="">
      <xdr:nvSpPr>
        <xdr:cNvPr id="704" name="フローチャート: 判断 703"/>
        <xdr:cNvSpPr/>
      </xdr:nvSpPr>
      <xdr:spPr>
        <a:xfrm>
          <a:off x="14541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60419</xdr:rowOff>
    </xdr:from>
    <xdr:ext cx="534377" cy="259045"/>
    <xdr:sp macro="" textlink="">
      <xdr:nvSpPr>
        <xdr:cNvPr id="705" name="テキスト ボックス 704"/>
        <xdr:cNvSpPr txBox="1"/>
      </xdr:nvSpPr>
      <xdr:spPr>
        <a:xfrm>
          <a:off x="14325111" y="158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12027</xdr:rowOff>
    </xdr:from>
    <xdr:to>
      <xdr:col>71</xdr:col>
      <xdr:colOff>177800</xdr:colOff>
      <xdr:row>97</xdr:row>
      <xdr:rowOff>32792</xdr:rowOff>
    </xdr:to>
    <xdr:cxnSp macro="">
      <xdr:nvCxnSpPr>
        <xdr:cNvPr id="706" name="直線コネクタ 705"/>
        <xdr:cNvCxnSpPr/>
      </xdr:nvCxnSpPr>
      <xdr:spPr>
        <a:xfrm flipV="1">
          <a:off x="12814300" y="16642677"/>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114770</xdr:rowOff>
    </xdr:from>
    <xdr:to>
      <xdr:col>72</xdr:col>
      <xdr:colOff>38100</xdr:colOff>
      <xdr:row>93</xdr:row>
      <xdr:rowOff>44920</xdr:rowOff>
    </xdr:to>
    <xdr:sp macro="" textlink="">
      <xdr:nvSpPr>
        <xdr:cNvPr id="707" name="フローチャート: 判断 706"/>
        <xdr:cNvSpPr/>
      </xdr:nvSpPr>
      <xdr:spPr>
        <a:xfrm>
          <a:off x="13652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61447</xdr:rowOff>
    </xdr:from>
    <xdr:ext cx="534377" cy="259045"/>
    <xdr:sp macro="" textlink="">
      <xdr:nvSpPr>
        <xdr:cNvPr id="708" name="テキスト ボックス 707"/>
        <xdr:cNvSpPr txBox="1"/>
      </xdr:nvSpPr>
      <xdr:spPr>
        <a:xfrm>
          <a:off x="13436111" y="1566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26912</xdr:rowOff>
    </xdr:from>
    <xdr:to>
      <xdr:col>67</xdr:col>
      <xdr:colOff>101600</xdr:colOff>
      <xdr:row>93</xdr:row>
      <xdr:rowOff>128512</xdr:rowOff>
    </xdr:to>
    <xdr:sp macro="" textlink="">
      <xdr:nvSpPr>
        <xdr:cNvPr id="709" name="フローチャート: 判断 708"/>
        <xdr:cNvSpPr/>
      </xdr:nvSpPr>
      <xdr:spPr>
        <a:xfrm>
          <a:off x="12763500" y="1597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145039</xdr:rowOff>
    </xdr:from>
    <xdr:ext cx="534377" cy="259045"/>
    <xdr:sp macro="" textlink="">
      <xdr:nvSpPr>
        <xdr:cNvPr id="710" name="テキスト ボックス 709"/>
        <xdr:cNvSpPr txBox="1"/>
      </xdr:nvSpPr>
      <xdr:spPr>
        <a:xfrm>
          <a:off x="12547111" y="1574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118314</xdr:rowOff>
    </xdr:from>
    <xdr:to>
      <xdr:col>85</xdr:col>
      <xdr:colOff>177800</xdr:colOff>
      <xdr:row>97</xdr:row>
      <xdr:rowOff>48464</xdr:rowOff>
    </xdr:to>
    <xdr:sp macro="" textlink="">
      <xdr:nvSpPr>
        <xdr:cNvPr id="716" name="楕円 715"/>
        <xdr:cNvSpPr/>
      </xdr:nvSpPr>
      <xdr:spPr>
        <a:xfrm>
          <a:off x="16268700" y="165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96741</xdr:rowOff>
    </xdr:from>
    <xdr:ext cx="534377" cy="259045"/>
    <xdr:sp macro="" textlink="">
      <xdr:nvSpPr>
        <xdr:cNvPr id="717" name="公債費該当値テキスト"/>
        <xdr:cNvSpPr txBox="1"/>
      </xdr:nvSpPr>
      <xdr:spPr>
        <a:xfrm>
          <a:off x="16370300" y="1655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96025</xdr:rowOff>
    </xdr:from>
    <xdr:to>
      <xdr:col>81</xdr:col>
      <xdr:colOff>101600</xdr:colOff>
      <xdr:row>97</xdr:row>
      <xdr:rowOff>26175</xdr:rowOff>
    </xdr:to>
    <xdr:sp macro="" textlink="">
      <xdr:nvSpPr>
        <xdr:cNvPr id="718" name="楕円 717"/>
        <xdr:cNvSpPr/>
      </xdr:nvSpPr>
      <xdr:spPr>
        <a:xfrm>
          <a:off x="15430500" y="165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17302</xdr:rowOff>
    </xdr:from>
    <xdr:ext cx="534377" cy="259045"/>
    <xdr:sp macro="" textlink="">
      <xdr:nvSpPr>
        <xdr:cNvPr id="719" name="テキスト ボックス 718"/>
        <xdr:cNvSpPr txBox="1"/>
      </xdr:nvSpPr>
      <xdr:spPr>
        <a:xfrm>
          <a:off x="15214111" y="1664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95758</xdr:rowOff>
    </xdr:from>
    <xdr:to>
      <xdr:col>76</xdr:col>
      <xdr:colOff>165100</xdr:colOff>
      <xdr:row>97</xdr:row>
      <xdr:rowOff>25908</xdr:rowOff>
    </xdr:to>
    <xdr:sp macro="" textlink="">
      <xdr:nvSpPr>
        <xdr:cNvPr id="720" name="楕円 719"/>
        <xdr:cNvSpPr/>
      </xdr:nvSpPr>
      <xdr:spPr>
        <a:xfrm>
          <a:off x="14541500" y="1655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17035</xdr:rowOff>
    </xdr:from>
    <xdr:ext cx="534377" cy="259045"/>
    <xdr:sp macro="" textlink="">
      <xdr:nvSpPr>
        <xdr:cNvPr id="721" name="テキスト ボックス 720"/>
        <xdr:cNvSpPr txBox="1"/>
      </xdr:nvSpPr>
      <xdr:spPr>
        <a:xfrm>
          <a:off x="14325111" y="1664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132677</xdr:rowOff>
    </xdr:from>
    <xdr:to>
      <xdr:col>72</xdr:col>
      <xdr:colOff>38100</xdr:colOff>
      <xdr:row>97</xdr:row>
      <xdr:rowOff>62827</xdr:rowOff>
    </xdr:to>
    <xdr:sp macro="" textlink="">
      <xdr:nvSpPr>
        <xdr:cNvPr id="722" name="楕円 721"/>
        <xdr:cNvSpPr/>
      </xdr:nvSpPr>
      <xdr:spPr>
        <a:xfrm>
          <a:off x="13652500" y="165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53954</xdr:rowOff>
    </xdr:from>
    <xdr:ext cx="534377" cy="259045"/>
    <xdr:sp macro="" textlink="">
      <xdr:nvSpPr>
        <xdr:cNvPr id="723" name="テキスト ボックス 722"/>
        <xdr:cNvSpPr txBox="1"/>
      </xdr:nvSpPr>
      <xdr:spPr>
        <a:xfrm>
          <a:off x="13436111" y="1668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153442</xdr:rowOff>
    </xdr:from>
    <xdr:to>
      <xdr:col>67</xdr:col>
      <xdr:colOff>101600</xdr:colOff>
      <xdr:row>97</xdr:row>
      <xdr:rowOff>83592</xdr:rowOff>
    </xdr:to>
    <xdr:sp macro="" textlink="">
      <xdr:nvSpPr>
        <xdr:cNvPr id="724" name="楕円 723"/>
        <xdr:cNvSpPr/>
      </xdr:nvSpPr>
      <xdr:spPr>
        <a:xfrm>
          <a:off x="12763500" y="166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74719</xdr:rowOff>
    </xdr:from>
    <xdr:ext cx="534377" cy="259045"/>
    <xdr:sp macro="" textlink="">
      <xdr:nvSpPr>
        <xdr:cNvPr id="725" name="テキスト ボックス 724"/>
        <xdr:cNvSpPr txBox="1"/>
      </xdr:nvSpPr>
      <xdr:spPr>
        <a:xfrm>
          <a:off x="12547111" y="1670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5" name="テキスト ボックス 74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22134</xdr:rowOff>
    </xdr:from>
    <xdr:to>
      <xdr:col>116</xdr:col>
      <xdr:colOff>62864</xdr:colOff>
      <xdr:row>39</xdr:row>
      <xdr:rowOff>98878</xdr:rowOff>
    </xdr:to>
    <xdr:cxnSp macro="">
      <xdr:nvCxnSpPr>
        <xdr:cNvPr id="751" name="直線コネクタ 750"/>
        <xdr:cNvCxnSpPr/>
      </xdr:nvCxnSpPr>
      <xdr:spPr>
        <a:xfrm flipV="1">
          <a:off x="22159595" y="5165634"/>
          <a:ext cx="1269"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140261</xdr:rowOff>
    </xdr:from>
    <xdr:ext cx="378565" cy="259045"/>
    <xdr:sp macro="" textlink="">
      <xdr:nvSpPr>
        <xdr:cNvPr id="754" name="諸支出金最大値テキスト"/>
        <xdr:cNvSpPr txBox="1"/>
      </xdr:nvSpPr>
      <xdr:spPr>
        <a:xfrm>
          <a:off x="22212300" y="4940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22134</xdr:rowOff>
    </xdr:from>
    <xdr:to>
      <xdr:col>116</xdr:col>
      <xdr:colOff>152400</xdr:colOff>
      <xdr:row>30</xdr:row>
      <xdr:rowOff>22134</xdr:rowOff>
    </xdr:to>
    <xdr:cxnSp macro="">
      <xdr:nvCxnSpPr>
        <xdr:cNvPr id="755" name="直線コネクタ 754"/>
        <xdr:cNvCxnSpPr/>
      </xdr:nvCxnSpPr>
      <xdr:spPr>
        <a:xfrm>
          <a:off x="22072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108511</xdr:rowOff>
    </xdr:from>
    <xdr:ext cx="313932" cy="259045"/>
    <xdr:sp macro="" textlink="">
      <xdr:nvSpPr>
        <xdr:cNvPr id="757" name="諸支出金平均値テキスト"/>
        <xdr:cNvSpPr txBox="1"/>
      </xdr:nvSpPr>
      <xdr:spPr>
        <a:xfrm>
          <a:off x="22212300" y="645216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85634</xdr:rowOff>
    </xdr:from>
    <xdr:to>
      <xdr:col>116</xdr:col>
      <xdr:colOff>114300</xdr:colOff>
      <xdr:row>39</xdr:row>
      <xdr:rowOff>15784</xdr:rowOff>
    </xdr:to>
    <xdr:sp macro="" textlink="">
      <xdr:nvSpPr>
        <xdr:cNvPr id="758" name="フローチャート: 判断 757"/>
        <xdr:cNvSpPr/>
      </xdr:nvSpPr>
      <xdr:spPr>
        <a:xfrm>
          <a:off x="22110700" y="660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98697</xdr:rowOff>
    </xdr:from>
    <xdr:to>
      <xdr:col>112</xdr:col>
      <xdr:colOff>38100</xdr:colOff>
      <xdr:row>39</xdr:row>
      <xdr:rowOff>28847</xdr:rowOff>
    </xdr:to>
    <xdr:sp macro="" textlink="">
      <xdr:nvSpPr>
        <xdr:cNvPr id="760" name="フローチャート: 判断 759"/>
        <xdr:cNvSpPr/>
      </xdr:nvSpPr>
      <xdr:spPr>
        <a:xfrm>
          <a:off x="21272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45374</xdr:rowOff>
    </xdr:from>
    <xdr:ext cx="313932" cy="259045"/>
    <xdr:sp macro="" textlink="">
      <xdr:nvSpPr>
        <xdr:cNvPr id="761" name="テキスト ボックス 760"/>
        <xdr:cNvSpPr txBox="1"/>
      </xdr:nvSpPr>
      <xdr:spPr>
        <a:xfrm>
          <a:off x="21166333" y="63890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168910</xdr:rowOff>
    </xdr:from>
    <xdr:to>
      <xdr:col>107</xdr:col>
      <xdr:colOff>101600</xdr:colOff>
      <xdr:row>39</xdr:row>
      <xdr:rowOff>99060</xdr:rowOff>
    </xdr:to>
    <xdr:sp macro="" textlink="">
      <xdr:nvSpPr>
        <xdr:cNvPr id="763" name="フローチャート: 判断 762"/>
        <xdr:cNvSpPr/>
      </xdr:nvSpPr>
      <xdr:spPr>
        <a:xfrm>
          <a:off x="20383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115587</xdr:rowOff>
    </xdr:from>
    <xdr:ext cx="313932" cy="259045"/>
    <xdr:sp macro="" textlink="">
      <xdr:nvSpPr>
        <xdr:cNvPr id="764" name="テキスト ボックス 763"/>
        <xdr:cNvSpPr txBox="1"/>
      </xdr:nvSpPr>
      <xdr:spPr>
        <a:xfrm>
          <a:off x="20277333" y="6459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116658</xdr:rowOff>
    </xdr:from>
    <xdr:to>
      <xdr:col>102</xdr:col>
      <xdr:colOff>165100</xdr:colOff>
      <xdr:row>38</xdr:row>
      <xdr:rowOff>46808</xdr:rowOff>
    </xdr:to>
    <xdr:sp macro="" textlink="">
      <xdr:nvSpPr>
        <xdr:cNvPr id="766" name="フローチャート: 判断 765"/>
        <xdr:cNvSpPr/>
      </xdr:nvSpPr>
      <xdr:spPr>
        <a:xfrm>
          <a:off x="19494500" y="646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63335</xdr:rowOff>
    </xdr:from>
    <xdr:ext cx="378565" cy="259045"/>
    <xdr:sp macro="" textlink="">
      <xdr:nvSpPr>
        <xdr:cNvPr id="767" name="テキスト ボックス 766"/>
        <xdr:cNvSpPr txBox="1"/>
      </xdr:nvSpPr>
      <xdr:spPr>
        <a:xfrm>
          <a:off x="19356017" y="623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170543</xdr:rowOff>
    </xdr:from>
    <xdr:to>
      <xdr:col>98</xdr:col>
      <xdr:colOff>38100</xdr:colOff>
      <xdr:row>39</xdr:row>
      <xdr:rowOff>100693</xdr:rowOff>
    </xdr:to>
    <xdr:sp macro="" textlink="">
      <xdr:nvSpPr>
        <xdr:cNvPr id="768" name="フローチャート: 判断 767"/>
        <xdr:cNvSpPr/>
      </xdr:nvSpPr>
      <xdr:spPr>
        <a:xfrm>
          <a:off x="18605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117220</xdr:rowOff>
    </xdr:from>
    <xdr:ext cx="313932" cy="259045"/>
    <xdr:sp macro="" textlink="">
      <xdr:nvSpPr>
        <xdr:cNvPr id="769" name="テキスト ボックス 768"/>
        <xdr:cNvSpPr txBox="1"/>
      </xdr:nvSpPr>
      <xdr:spPr>
        <a:xfrm>
          <a:off x="18499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　</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土木費</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の減は、</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道路改良事業費や土地区画整理組合への運営資金貸付金などが</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減少</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の</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要因となっている。</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また、教育費は小学校の統合事業が完了したことにより減少している。</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反対に</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防災無線のデジタル化事業や賑わいを創出するための景観形成事業により消防費、商工費が</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増加</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となる結果となった。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　庁舎建設基金や公共施設整備基金の積立金</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が</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減少</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したものの、</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市税等の増収により、実質収支額</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や実質単年度収支</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は</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上昇している。</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また、</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救急医療対策費として公的病院施設整備補助金のため</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財政調整基金の</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取り崩し</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を行ったことから財政調整基金残高については前年度</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から減少</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となっている。</a:t>
          </a:r>
          <a:endParaRPr lang="ja-JP" altLang="ja-JP" sz="1300">
            <a:effectLst/>
            <a:latin typeface="BIZ UDP明朝 Medium" panose="02020500000000000000" pitchFamily="18" charset="-128"/>
            <a:ea typeface="BIZ UDP明朝 Medium" panose="02020500000000000000" pitchFamily="18"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栃木県真岡市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　連結実質赤字比率については、各会計とも赤字は発生していない。</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しかしながら、</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水道事業会計をはじめ</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、一般会計以外のほとんどの</a:t>
          </a:r>
          <a:r>
            <a:rPr kumimoji="1" lang="ja-JP" altLang="ja-JP" sz="1300" b="0" i="0" baseline="0">
              <a:solidFill>
                <a:schemeClr val="dk1"/>
              </a:solidFill>
              <a:effectLst/>
              <a:latin typeface="BIZ UDP明朝 Medium" panose="02020500000000000000" pitchFamily="18" charset="-128"/>
              <a:ea typeface="BIZ UDP明朝 Medium" panose="02020500000000000000" pitchFamily="18" charset="-128"/>
              <a:cs typeface="+mn-cs"/>
            </a:rPr>
            <a:t>会計</a:t>
          </a:r>
          <a:r>
            <a:rPr kumimoji="1" lang="ja-JP" altLang="en-US" sz="1300" b="0" i="0" baseline="0">
              <a:solidFill>
                <a:schemeClr val="dk1"/>
              </a:solidFill>
              <a:effectLst/>
              <a:latin typeface="BIZ UDP明朝 Medium" panose="02020500000000000000" pitchFamily="18" charset="-128"/>
              <a:ea typeface="BIZ UDP明朝 Medium" panose="02020500000000000000" pitchFamily="18" charset="-128"/>
              <a:cs typeface="+mn-cs"/>
            </a:rPr>
            <a:t>は前年度と比較し標準財政規模比の減少が見られるため、各会計の今後の動向にもより配慮していく必要がある。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33875704</v>
      </c>
      <c r="BO4" s="430"/>
      <c r="BP4" s="430"/>
      <c r="BQ4" s="430"/>
      <c r="BR4" s="430"/>
      <c r="BS4" s="430"/>
      <c r="BT4" s="430"/>
      <c r="BU4" s="431"/>
      <c r="BV4" s="429">
        <v>33863611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12.5</v>
      </c>
      <c r="CU4" s="436"/>
      <c r="CV4" s="436"/>
      <c r="CW4" s="436"/>
      <c r="CX4" s="436"/>
      <c r="CY4" s="436"/>
      <c r="CZ4" s="436"/>
      <c r="DA4" s="437"/>
      <c r="DB4" s="435">
        <v>9.1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31479664</v>
      </c>
      <c r="BO5" s="467"/>
      <c r="BP5" s="467"/>
      <c r="BQ5" s="467"/>
      <c r="BR5" s="467"/>
      <c r="BS5" s="467"/>
      <c r="BT5" s="467"/>
      <c r="BU5" s="468"/>
      <c r="BV5" s="466">
        <v>31883357</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89.2</v>
      </c>
      <c r="CU5" s="464"/>
      <c r="CV5" s="464"/>
      <c r="CW5" s="464"/>
      <c r="CX5" s="464"/>
      <c r="CY5" s="464"/>
      <c r="CZ5" s="464"/>
      <c r="DA5" s="465"/>
      <c r="DB5" s="463">
        <v>89.1</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2396040</v>
      </c>
      <c r="BO6" s="467"/>
      <c r="BP6" s="467"/>
      <c r="BQ6" s="467"/>
      <c r="BR6" s="467"/>
      <c r="BS6" s="467"/>
      <c r="BT6" s="467"/>
      <c r="BU6" s="468"/>
      <c r="BV6" s="466">
        <v>1980254</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94.2</v>
      </c>
      <c r="CU6" s="504"/>
      <c r="CV6" s="504"/>
      <c r="CW6" s="504"/>
      <c r="CX6" s="504"/>
      <c r="CY6" s="504"/>
      <c r="CZ6" s="504"/>
      <c r="DA6" s="505"/>
      <c r="DB6" s="503">
        <v>94.3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189881</v>
      </c>
      <c r="BO7" s="467"/>
      <c r="BP7" s="467"/>
      <c r="BQ7" s="467"/>
      <c r="BR7" s="467"/>
      <c r="BS7" s="467"/>
      <c r="BT7" s="467"/>
      <c r="BU7" s="468"/>
      <c r="BV7" s="466">
        <v>374988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17652628</v>
      </c>
      <c r="CU7" s="467"/>
      <c r="CV7" s="467"/>
      <c r="CW7" s="467"/>
      <c r="CX7" s="467"/>
      <c r="CY7" s="467"/>
      <c r="CZ7" s="467"/>
      <c r="DA7" s="468"/>
      <c r="DB7" s="466">
        <v>17601194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101</v>
      </c>
      <c r="AV8" s="499"/>
      <c r="AW8" s="499"/>
      <c r="AX8" s="499"/>
      <c r="AY8" s="500" t="s">
        <v>109</v>
      </c>
      <c r="AZ8" s="501"/>
      <c r="BA8" s="501"/>
      <c r="BB8" s="501"/>
      <c r="BC8" s="501"/>
      <c r="BD8" s="501"/>
      <c r="BE8" s="501"/>
      <c r="BF8" s="501"/>
      <c r="BG8" s="501"/>
      <c r="BH8" s="501"/>
      <c r="BI8" s="501"/>
      <c r="BJ8" s="501"/>
      <c r="BK8" s="501"/>
      <c r="BL8" s="501"/>
      <c r="BM8" s="502"/>
      <c r="BN8" s="466">
        <v>2206159</v>
      </c>
      <c r="BO8" s="467"/>
      <c r="BP8" s="467"/>
      <c r="BQ8" s="467"/>
      <c r="BR8" s="467"/>
      <c r="BS8" s="467"/>
      <c r="BT8" s="467"/>
      <c r="BU8" s="468"/>
      <c r="BV8" s="466">
        <v>1605266</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0.84</v>
      </c>
      <c r="CU8" s="507"/>
      <c r="CV8" s="507"/>
      <c r="CW8" s="507"/>
      <c r="CX8" s="507"/>
      <c r="CY8" s="507"/>
      <c r="CZ8" s="507"/>
      <c r="DA8" s="508"/>
      <c r="DB8" s="506">
        <v>0.83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79539</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600893</v>
      </c>
      <c r="BO9" s="467"/>
      <c r="BP9" s="467"/>
      <c r="BQ9" s="467"/>
      <c r="BR9" s="467"/>
      <c r="BS9" s="467"/>
      <c r="BT9" s="467"/>
      <c r="BU9" s="468"/>
      <c r="BV9" s="466">
        <v>177740</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10.8</v>
      </c>
      <c r="CU9" s="464"/>
      <c r="CV9" s="464"/>
      <c r="CW9" s="464"/>
      <c r="CX9" s="464"/>
      <c r="CY9" s="464"/>
      <c r="CZ9" s="464"/>
      <c r="DA9" s="465"/>
      <c r="DB9" s="463">
        <v>11.5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82289</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93</v>
      </c>
      <c r="AV10" s="499"/>
      <c r="AW10" s="499"/>
      <c r="AX10" s="499"/>
      <c r="AY10" s="500" t="s">
        <v>120</v>
      </c>
      <c r="AZ10" s="501"/>
      <c r="BA10" s="501"/>
      <c r="BB10" s="501"/>
      <c r="BC10" s="501"/>
      <c r="BD10" s="501"/>
      <c r="BE10" s="501"/>
      <c r="BF10" s="501"/>
      <c r="BG10" s="501"/>
      <c r="BH10" s="501"/>
      <c r="BI10" s="501"/>
      <c r="BJ10" s="501"/>
      <c r="BK10" s="501"/>
      <c r="BL10" s="501"/>
      <c r="BM10" s="502"/>
      <c r="BN10" s="466">
        <v>436</v>
      </c>
      <c r="BO10" s="467"/>
      <c r="BP10" s="467"/>
      <c r="BQ10" s="467"/>
      <c r="BR10" s="467"/>
      <c r="BS10" s="467"/>
      <c r="BT10" s="467"/>
      <c r="BU10" s="468"/>
      <c r="BV10" s="466">
        <v>448</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115</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80793</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312500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77479</v>
      </c>
      <c r="S13" s="548"/>
      <c r="T13" s="548"/>
      <c r="U13" s="548"/>
      <c r="V13" s="549"/>
      <c r="W13" s="482" t="s">
        <v>139</v>
      </c>
      <c r="X13" s="483"/>
      <c r="Y13" s="483"/>
      <c r="Z13" s="483"/>
      <c r="AA13" s="483"/>
      <c r="AB13" s="473"/>
      <c r="AC13" s="517">
        <v>3839</v>
      </c>
      <c r="AD13" s="518"/>
      <c r="AE13" s="518"/>
      <c r="AF13" s="518"/>
      <c r="AG13" s="557"/>
      <c r="AH13" s="517">
        <v>4529</v>
      </c>
      <c r="AI13" s="518"/>
      <c r="AJ13" s="518"/>
      <c r="AK13" s="518"/>
      <c r="AL13" s="519"/>
      <c r="AM13" s="495" t="s">
        <v>140</v>
      </c>
      <c r="AN13" s="496"/>
      <c r="AO13" s="496"/>
      <c r="AP13" s="496"/>
      <c r="AQ13" s="496"/>
      <c r="AR13" s="496"/>
      <c r="AS13" s="496"/>
      <c r="AT13" s="497"/>
      <c r="AU13" s="498" t="s">
        <v>105</v>
      </c>
      <c r="AV13" s="499"/>
      <c r="AW13" s="499"/>
      <c r="AX13" s="499"/>
      <c r="AY13" s="500" t="s">
        <v>141</v>
      </c>
      <c r="AZ13" s="501"/>
      <c r="BA13" s="501"/>
      <c r="BB13" s="501"/>
      <c r="BC13" s="501"/>
      <c r="BD13" s="501"/>
      <c r="BE13" s="501"/>
      <c r="BF13" s="501"/>
      <c r="BG13" s="501"/>
      <c r="BH13" s="501"/>
      <c r="BI13" s="501"/>
      <c r="BJ13" s="501"/>
      <c r="BK13" s="501"/>
      <c r="BL13" s="501"/>
      <c r="BM13" s="502"/>
      <c r="BN13" s="466">
        <v>288829</v>
      </c>
      <c r="BO13" s="467"/>
      <c r="BP13" s="467"/>
      <c r="BQ13" s="467"/>
      <c r="BR13" s="467"/>
      <c r="BS13" s="467"/>
      <c r="BT13" s="467"/>
      <c r="BU13" s="468"/>
      <c r="BV13" s="466">
        <v>178188</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5.2</v>
      </c>
      <c r="CU13" s="464"/>
      <c r="CV13" s="464"/>
      <c r="CW13" s="464"/>
      <c r="CX13" s="464"/>
      <c r="CY13" s="464"/>
      <c r="CZ13" s="464"/>
      <c r="DA13" s="465"/>
      <c r="DB13" s="463">
        <v>5.2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80927</v>
      </c>
      <c r="S14" s="548"/>
      <c r="T14" s="548"/>
      <c r="U14" s="548"/>
      <c r="V14" s="549"/>
      <c r="W14" s="456"/>
      <c r="X14" s="457"/>
      <c r="Y14" s="457"/>
      <c r="Z14" s="457"/>
      <c r="AA14" s="457"/>
      <c r="AB14" s="446"/>
      <c r="AC14" s="550">
        <v>9.9</v>
      </c>
      <c r="AD14" s="551"/>
      <c r="AE14" s="551"/>
      <c r="AF14" s="551"/>
      <c r="AG14" s="552"/>
      <c r="AH14" s="550">
        <v>10.8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127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77658</v>
      </c>
      <c r="S15" s="548"/>
      <c r="T15" s="548"/>
      <c r="U15" s="548"/>
      <c r="V15" s="549"/>
      <c r="W15" s="482" t="s">
        <v>146</v>
      </c>
      <c r="X15" s="483"/>
      <c r="Y15" s="483"/>
      <c r="Z15" s="483"/>
      <c r="AA15" s="483"/>
      <c r="AB15" s="473"/>
      <c r="AC15" s="517">
        <v>14693</v>
      </c>
      <c r="AD15" s="518"/>
      <c r="AE15" s="518"/>
      <c r="AF15" s="518"/>
      <c r="AG15" s="557"/>
      <c r="AH15" s="517">
        <v>16568</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11172918</v>
      </c>
      <c r="BO15" s="430"/>
      <c r="BP15" s="430"/>
      <c r="BQ15" s="430"/>
      <c r="BR15" s="430"/>
      <c r="BS15" s="430"/>
      <c r="BT15" s="430"/>
      <c r="BU15" s="431"/>
      <c r="BV15" s="429">
        <v>10851466</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37.9</v>
      </c>
      <c r="AD16" s="551"/>
      <c r="AE16" s="551"/>
      <c r="AF16" s="551"/>
      <c r="AG16" s="552"/>
      <c r="AH16" s="550">
        <v>39.5</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13194056</v>
      </c>
      <c r="BO16" s="467"/>
      <c r="BP16" s="467"/>
      <c r="BQ16" s="467"/>
      <c r="BR16" s="467"/>
      <c r="BS16" s="467"/>
      <c r="BT16" s="467"/>
      <c r="BU16" s="468"/>
      <c r="BV16" s="466">
        <v>13045949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150</v>
      </c>
      <c r="S17" s="568"/>
      <c r="T17" s="568"/>
      <c r="U17" s="568"/>
      <c r="V17" s="569"/>
      <c r="W17" s="482" t="s">
        <v>153</v>
      </c>
      <c r="X17" s="483"/>
      <c r="Y17" s="483"/>
      <c r="Z17" s="483"/>
      <c r="AA17" s="483"/>
      <c r="AB17" s="473"/>
      <c r="AC17" s="517">
        <v>20229</v>
      </c>
      <c r="AD17" s="518"/>
      <c r="AE17" s="518"/>
      <c r="AF17" s="518"/>
      <c r="AG17" s="557"/>
      <c r="AH17" s="517">
        <v>20826</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14256166</v>
      </c>
      <c r="BO17" s="467"/>
      <c r="BP17" s="467"/>
      <c r="BQ17" s="467"/>
      <c r="BR17" s="467"/>
      <c r="BS17" s="467"/>
      <c r="BT17" s="467"/>
      <c r="BU17" s="468"/>
      <c r="BV17" s="466">
        <v>13840200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167.34</v>
      </c>
      <c r="M18" s="579"/>
      <c r="N18" s="579"/>
      <c r="O18" s="579"/>
      <c r="P18" s="579"/>
      <c r="Q18" s="579"/>
      <c r="R18" s="580"/>
      <c r="S18" s="580"/>
      <c r="T18" s="580"/>
      <c r="U18" s="580"/>
      <c r="V18" s="581"/>
      <c r="W18" s="484"/>
      <c r="X18" s="485"/>
      <c r="Y18" s="485"/>
      <c r="Z18" s="485"/>
      <c r="AA18" s="485"/>
      <c r="AB18" s="476"/>
      <c r="AC18" s="582">
        <v>52.2</v>
      </c>
      <c r="AD18" s="583"/>
      <c r="AE18" s="583"/>
      <c r="AF18" s="583"/>
      <c r="AG18" s="584"/>
      <c r="AH18" s="582">
        <v>49.7</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16149169</v>
      </c>
      <c r="BO18" s="467"/>
      <c r="BP18" s="467"/>
      <c r="BQ18" s="467"/>
      <c r="BR18" s="467"/>
      <c r="BS18" s="467"/>
      <c r="BT18" s="467"/>
      <c r="BU18" s="468"/>
      <c r="BV18" s="466">
        <v>16245579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475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21921252</v>
      </c>
      <c r="BO19" s="467"/>
      <c r="BP19" s="467"/>
      <c r="BQ19" s="467"/>
      <c r="BR19" s="467"/>
      <c r="BS19" s="467"/>
      <c r="BT19" s="467"/>
      <c r="BU19" s="468"/>
      <c r="BV19" s="466">
        <v>21271489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27949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24941009</v>
      </c>
      <c r="BO23" s="467"/>
      <c r="BP23" s="467"/>
      <c r="BQ23" s="467"/>
      <c r="BR23" s="467"/>
      <c r="BS23" s="467"/>
      <c r="BT23" s="467"/>
      <c r="BU23" s="468"/>
      <c r="BV23" s="466">
        <v>24565311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10150</v>
      </c>
      <c r="R24" s="518"/>
      <c r="S24" s="518"/>
      <c r="T24" s="518"/>
      <c r="U24" s="518"/>
      <c r="V24" s="557"/>
      <c r="W24" s="616"/>
      <c r="X24" s="604"/>
      <c r="Y24" s="605"/>
      <c r="Z24" s="516" t="s">
        <v>169</v>
      </c>
      <c r="AA24" s="496"/>
      <c r="AB24" s="496"/>
      <c r="AC24" s="496"/>
      <c r="AD24" s="496"/>
      <c r="AE24" s="496"/>
      <c r="AF24" s="496"/>
      <c r="AG24" s="497"/>
      <c r="AH24" s="517">
        <v>417</v>
      </c>
      <c r="AI24" s="518"/>
      <c r="AJ24" s="518"/>
      <c r="AK24" s="518"/>
      <c r="AL24" s="557"/>
      <c r="AM24" s="517">
        <v>1298538</v>
      </c>
      <c r="AN24" s="518"/>
      <c r="AO24" s="518"/>
      <c r="AP24" s="518"/>
      <c r="AQ24" s="518"/>
      <c r="AR24" s="557"/>
      <c r="AS24" s="517">
        <v>3114</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16772459</v>
      </c>
      <c r="BO24" s="467"/>
      <c r="BP24" s="467"/>
      <c r="BQ24" s="467"/>
      <c r="BR24" s="467"/>
      <c r="BS24" s="467"/>
      <c r="BT24" s="467"/>
      <c r="BU24" s="468"/>
      <c r="BV24" s="466">
        <v>16992291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8050</v>
      </c>
      <c r="R25" s="518"/>
      <c r="S25" s="518"/>
      <c r="T25" s="518"/>
      <c r="U25" s="518"/>
      <c r="V25" s="557"/>
      <c r="W25" s="616"/>
      <c r="X25" s="604"/>
      <c r="Y25" s="605"/>
      <c r="Z25" s="516" t="s">
        <v>172</v>
      </c>
      <c r="AA25" s="496"/>
      <c r="AB25" s="496"/>
      <c r="AC25" s="496"/>
      <c r="AD25" s="496"/>
      <c r="AE25" s="496"/>
      <c r="AF25" s="496"/>
      <c r="AG25" s="497"/>
      <c r="AH25" s="517" t="s">
        <v>127</v>
      </c>
      <c r="AI25" s="518"/>
      <c r="AJ25" s="518"/>
      <c r="AK25" s="518"/>
      <c r="AL25" s="557"/>
      <c r="AM25" s="517" t="s">
        <v>137</v>
      </c>
      <c r="AN25" s="518"/>
      <c r="AO25" s="518"/>
      <c r="AP25" s="518"/>
      <c r="AQ25" s="518"/>
      <c r="AR25" s="557"/>
      <c r="AS25" s="517" t="s">
        <v>128</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2278352</v>
      </c>
      <c r="BO25" s="430"/>
      <c r="BP25" s="430"/>
      <c r="BQ25" s="430"/>
      <c r="BR25" s="430"/>
      <c r="BS25" s="430"/>
      <c r="BT25" s="430"/>
      <c r="BU25" s="431"/>
      <c r="BV25" s="429">
        <v>1431783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6700</v>
      </c>
      <c r="R26" s="518"/>
      <c r="S26" s="518"/>
      <c r="T26" s="518"/>
      <c r="U26" s="518"/>
      <c r="V26" s="557"/>
      <c r="W26" s="616"/>
      <c r="X26" s="604"/>
      <c r="Y26" s="605"/>
      <c r="Z26" s="516" t="s">
        <v>175</v>
      </c>
      <c r="AA26" s="626"/>
      <c r="AB26" s="626"/>
      <c r="AC26" s="626"/>
      <c r="AD26" s="626"/>
      <c r="AE26" s="626"/>
      <c r="AF26" s="626"/>
      <c r="AG26" s="627"/>
      <c r="AH26" s="517">
        <v>23</v>
      </c>
      <c r="AI26" s="518"/>
      <c r="AJ26" s="518"/>
      <c r="AK26" s="518"/>
      <c r="AL26" s="557"/>
      <c r="AM26" s="517">
        <v>71622</v>
      </c>
      <c r="AN26" s="518"/>
      <c r="AO26" s="518"/>
      <c r="AP26" s="518"/>
      <c r="AQ26" s="518"/>
      <c r="AR26" s="557"/>
      <c r="AS26" s="517">
        <v>3114</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5300</v>
      </c>
      <c r="R27" s="518"/>
      <c r="S27" s="518"/>
      <c r="T27" s="518"/>
      <c r="U27" s="518"/>
      <c r="V27" s="557"/>
      <c r="W27" s="616"/>
      <c r="X27" s="604"/>
      <c r="Y27" s="605"/>
      <c r="Z27" s="516" t="s">
        <v>178</v>
      </c>
      <c r="AA27" s="496"/>
      <c r="AB27" s="496"/>
      <c r="AC27" s="496"/>
      <c r="AD27" s="496"/>
      <c r="AE27" s="496"/>
      <c r="AF27" s="496"/>
      <c r="AG27" s="497"/>
      <c r="AH27" s="517">
        <v>14</v>
      </c>
      <c r="AI27" s="518"/>
      <c r="AJ27" s="518"/>
      <c r="AK27" s="518"/>
      <c r="AL27" s="557"/>
      <c r="AM27" s="517">
        <v>55580</v>
      </c>
      <c r="AN27" s="518"/>
      <c r="AO27" s="518"/>
      <c r="AP27" s="518"/>
      <c r="AQ27" s="518"/>
      <c r="AR27" s="557"/>
      <c r="AS27" s="517">
        <v>3970</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300000</v>
      </c>
      <c r="BO27" s="640"/>
      <c r="BP27" s="640"/>
      <c r="BQ27" s="640"/>
      <c r="BR27" s="640"/>
      <c r="BS27" s="640"/>
      <c r="BT27" s="640"/>
      <c r="BU27" s="641"/>
      <c r="BV27" s="639">
        <v>300000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4350</v>
      </c>
      <c r="R28" s="518"/>
      <c r="S28" s="518"/>
      <c r="T28" s="518"/>
      <c r="U28" s="518"/>
      <c r="V28" s="557"/>
      <c r="W28" s="616"/>
      <c r="X28" s="604"/>
      <c r="Y28" s="605"/>
      <c r="Z28" s="516" t="s">
        <v>181</v>
      </c>
      <c r="AA28" s="496"/>
      <c r="AB28" s="496"/>
      <c r="AC28" s="496"/>
      <c r="AD28" s="496"/>
      <c r="AE28" s="496"/>
      <c r="AF28" s="496"/>
      <c r="AG28" s="497"/>
      <c r="AH28" s="517" t="s">
        <v>127</v>
      </c>
      <c r="AI28" s="518"/>
      <c r="AJ28" s="518"/>
      <c r="AK28" s="518"/>
      <c r="AL28" s="557"/>
      <c r="AM28" s="517" t="s">
        <v>137</v>
      </c>
      <c r="AN28" s="518"/>
      <c r="AO28" s="518"/>
      <c r="AP28" s="518"/>
      <c r="AQ28" s="518"/>
      <c r="AR28" s="557"/>
      <c r="AS28" s="517" t="s">
        <v>127</v>
      </c>
      <c r="AT28" s="518"/>
      <c r="AU28" s="518"/>
      <c r="AV28" s="518"/>
      <c r="AW28" s="518"/>
      <c r="AX28" s="519"/>
      <c r="AY28" s="642" t="s">
        <v>182</v>
      </c>
      <c r="AZ28" s="643"/>
      <c r="BA28" s="643"/>
      <c r="BB28" s="644"/>
      <c r="BC28" s="426" t="s">
        <v>47</v>
      </c>
      <c r="BD28" s="427"/>
      <c r="BE28" s="427"/>
      <c r="BF28" s="427"/>
      <c r="BG28" s="427"/>
      <c r="BH28" s="427"/>
      <c r="BI28" s="427"/>
      <c r="BJ28" s="427"/>
      <c r="BK28" s="427"/>
      <c r="BL28" s="427"/>
      <c r="BM28" s="428"/>
      <c r="BN28" s="429">
        <v>4053858</v>
      </c>
      <c r="BO28" s="430"/>
      <c r="BP28" s="430"/>
      <c r="BQ28" s="430"/>
      <c r="BR28" s="430"/>
      <c r="BS28" s="430"/>
      <c r="BT28" s="430"/>
      <c r="BU28" s="431"/>
      <c r="BV28" s="429">
        <v>4365922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19</v>
      </c>
      <c r="M29" s="518"/>
      <c r="N29" s="518"/>
      <c r="O29" s="518"/>
      <c r="P29" s="557"/>
      <c r="Q29" s="517">
        <v>4050</v>
      </c>
      <c r="R29" s="518"/>
      <c r="S29" s="518"/>
      <c r="T29" s="518"/>
      <c r="U29" s="518"/>
      <c r="V29" s="557"/>
      <c r="W29" s="617"/>
      <c r="X29" s="618"/>
      <c r="Y29" s="619"/>
      <c r="Z29" s="516" t="s">
        <v>184</v>
      </c>
      <c r="AA29" s="496"/>
      <c r="AB29" s="496"/>
      <c r="AC29" s="496"/>
      <c r="AD29" s="496"/>
      <c r="AE29" s="496"/>
      <c r="AF29" s="496"/>
      <c r="AG29" s="497"/>
      <c r="AH29" s="517">
        <v>431</v>
      </c>
      <c r="AI29" s="518"/>
      <c r="AJ29" s="518"/>
      <c r="AK29" s="518"/>
      <c r="AL29" s="557"/>
      <c r="AM29" s="517">
        <v>1354118</v>
      </c>
      <c r="AN29" s="518"/>
      <c r="AO29" s="518"/>
      <c r="AP29" s="518"/>
      <c r="AQ29" s="518"/>
      <c r="AR29" s="557"/>
      <c r="AS29" s="517">
        <v>3142</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327824</v>
      </c>
      <c r="BO29" s="467"/>
      <c r="BP29" s="467"/>
      <c r="BQ29" s="467"/>
      <c r="BR29" s="467"/>
      <c r="BS29" s="467"/>
      <c r="BT29" s="467"/>
      <c r="BU29" s="468"/>
      <c r="BV29" s="466">
        <v>326824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99.9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7403673</v>
      </c>
      <c r="BO30" s="640"/>
      <c r="BP30" s="640"/>
      <c r="BQ30" s="640"/>
      <c r="BR30" s="640"/>
      <c r="BS30" s="640"/>
      <c r="BT30" s="640"/>
      <c r="BU30" s="641"/>
      <c r="BV30" s="639">
        <v>8034749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195</v>
      </c>
      <c r="X33" s="455"/>
      <c r="Y33" s="455"/>
      <c r="Z33" s="455"/>
      <c r="AA33" s="455"/>
      <c r="AB33" s="455"/>
      <c r="AC33" s="455"/>
      <c r="AD33" s="455"/>
      <c r="AE33" s="455"/>
      <c r="AF33" s="455"/>
      <c r="AG33" s="455"/>
      <c r="AH33" s="455"/>
      <c r="AI33" s="455"/>
      <c r="AJ33" s="455"/>
      <c r="AK33" s="455"/>
      <c r="AL33" s="215"/>
      <c r="AM33" s="490" t="s">
        <v>193</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193</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栃木県市町村総合事務組合(一般会計)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真岡市農業公社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栃木県市町村総合事務組合(特別会計)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もおか鬼怒公園開発</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〇</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栃木県後期高齢者医療広域連合(一般会計)</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真岡市土地開発公社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〇</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栃木県後期高齢者医療広域連合(後期高齢者医療特別会計)</v>
      </c>
      <c r="BZ37" s="653"/>
      <c r="CA37" s="653"/>
      <c r="CB37" s="653"/>
      <c r="CC37" s="653"/>
      <c r="CD37" s="653"/>
      <c r="CE37" s="653"/>
      <c r="CF37" s="653"/>
      <c r="CG37" s="653"/>
      <c r="CH37" s="653"/>
      <c r="CI37" s="653"/>
      <c r="CJ37" s="653"/>
      <c r="CK37" s="653"/>
      <c r="CL37" s="653"/>
      <c r="CM37" s="653"/>
      <c r="CN37" s="213"/>
      <c r="CO37" s="652">
        <f t="shared" si="3"/>
        <v>20</v>
      </c>
      <c r="CP37" s="652"/>
      <c r="CQ37" s="653" t="str">
        <f>IF('各会計、関係団体の財政状況及び健全化判断比率'!BS10="","",'各会計、関係団体の財政状況及び健全化判断比率'!BS10)</f>
        <v>真岡鐵道</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芳賀地区広域行政事務組合(一般会計)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芳賀地区広域行政事務組合(救急医療センター特別会計)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芳賀地区広域行政事務組合(ごみ処理施設特別会計)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芳賀地区広域行政事務組合(卸売市場特別会計)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芳賀地区広域行政事務組合(ふるさと市町村圏基金特別会計)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U90vwSn5S3WsR1wpvwEj6SEFqVZ8zF0L7LY4iWvicbsspYKxRqfOZg33Ql1BA9bV7nrAKg/dhznyuctYNGRfg==" saltValue="b3oOJ4e+bu1pyoBJyhze4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N43" sqref="AN43:DC4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557</v>
      </c>
      <c r="D34" s="1244"/>
      <c r="E34" s="1245"/>
      <c r="F34" s="32">
        <v>13.01</v>
      </c>
      <c r="G34" s="33">
        <v>13.91</v>
      </c>
      <c r="H34" s="33">
        <v>14.8</v>
      </c>
      <c r="I34" s="33">
        <v>15.11</v>
      </c>
      <c r="J34" s="34">
        <v>14.86</v>
      </c>
      <c r="K34" s="22"/>
      <c r="L34" s="22"/>
      <c r="M34" s="22"/>
      <c r="N34" s="22"/>
      <c r="O34" s="22"/>
      <c r="P34" s="22"/>
    </row>
    <row r="35" spans="1:16" ht="39" customHeight="1" x14ac:dyDescent="0.15">
      <c r="A35" s="22"/>
      <c r="B35" s="35"/>
      <c r="C35" s="1238" t="s">
        <v>558</v>
      </c>
      <c r="D35" s="1239"/>
      <c r="E35" s="1240"/>
      <c r="F35" s="36">
        <v>10.119999999999999</v>
      </c>
      <c r="G35" s="37">
        <v>10.28</v>
      </c>
      <c r="H35" s="37">
        <v>8.44</v>
      </c>
      <c r="I35" s="37">
        <v>9.1199999999999992</v>
      </c>
      <c r="J35" s="38">
        <v>12.5</v>
      </c>
      <c r="K35" s="22"/>
      <c r="L35" s="22"/>
      <c r="M35" s="22"/>
      <c r="N35" s="22"/>
      <c r="O35" s="22"/>
      <c r="P35" s="22"/>
    </row>
    <row r="36" spans="1:16" ht="39" customHeight="1" x14ac:dyDescent="0.15">
      <c r="A36" s="22"/>
      <c r="B36" s="35"/>
      <c r="C36" s="1238" t="s">
        <v>559</v>
      </c>
      <c r="D36" s="1239"/>
      <c r="E36" s="1240"/>
      <c r="F36" s="36">
        <v>1.1000000000000001</v>
      </c>
      <c r="G36" s="37">
        <v>1.4</v>
      </c>
      <c r="H36" s="37">
        <v>2.16</v>
      </c>
      <c r="I36" s="37">
        <v>3.8</v>
      </c>
      <c r="J36" s="38">
        <v>3.48</v>
      </c>
      <c r="K36" s="22"/>
      <c r="L36" s="22"/>
      <c r="M36" s="22"/>
      <c r="N36" s="22"/>
      <c r="O36" s="22"/>
      <c r="P36" s="22"/>
    </row>
    <row r="37" spans="1:16" ht="39" customHeight="1" x14ac:dyDescent="0.15">
      <c r="A37" s="22"/>
      <c r="B37" s="35"/>
      <c r="C37" s="1238" t="s">
        <v>560</v>
      </c>
      <c r="D37" s="1239"/>
      <c r="E37" s="1240"/>
      <c r="F37" s="36">
        <v>1.21</v>
      </c>
      <c r="G37" s="37">
        <v>1.23</v>
      </c>
      <c r="H37" s="37">
        <v>1.2</v>
      </c>
      <c r="I37" s="37">
        <v>1.26</v>
      </c>
      <c r="J37" s="38">
        <v>0.87</v>
      </c>
      <c r="K37" s="22"/>
      <c r="L37" s="22"/>
      <c r="M37" s="22"/>
      <c r="N37" s="22"/>
      <c r="O37" s="22"/>
      <c r="P37" s="22"/>
    </row>
    <row r="38" spans="1:16" ht="39" customHeight="1" x14ac:dyDescent="0.15">
      <c r="A38" s="22"/>
      <c r="B38" s="35"/>
      <c r="C38" s="1238" t="s">
        <v>561</v>
      </c>
      <c r="D38" s="1239"/>
      <c r="E38" s="1240"/>
      <c r="F38" s="36">
        <v>0.36</v>
      </c>
      <c r="G38" s="37">
        <v>0.56999999999999995</v>
      </c>
      <c r="H38" s="37">
        <v>0.45</v>
      </c>
      <c r="I38" s="37">
        <v>1</v>
      </c>
      <c r="J38" s="38">
        <v>0.65</v>
      </c>
      <c r="K38" s="22"/>
      <c r="L38" s="22"/>
      <c r="M38" s="22"/>
      <c r="N38" s="22"/>
      <c r="O38" s="22"/>
      <c r="P38" s="22"/>
    </row>
    <row r="39" spans="1:16" ht="39" customHeight="1" x14ac:dyDescent="0.15">
      <c r="A39" s="22"/>
      <c r="B39" s="35"/>
      <c r="C39" s="1238" t="s">
        <v>562</v>
      </c>
      <c r="D39" s="1239"/>
      <c r="E39" s="1240"/>
      <c r="F39" s="36">
        <v>0.12</v>
      </c>
      <c r="G39" s="37">
        <v>0.12</v>
      </c>
      <c r="H39" s="37">
        <v>0.33</v>
      </c>
      <c r="I39" s="37">
        <v>0.45</v>
      </c>
      <c r="J39" s="38">
        <v>0.55000000000000004</v>
      </c>
      <c r="K39" s="22"/>
      <c r="L39" s="22"/>
      <c r="M39" s="22"/>
      <c r="N39" s="22"/>
      <c r="O39" s="22"/>
      <c r="P39" s="22"/>
    </row>
    <row r="40" spans="1:16" ht="39" customHeight="1" x14ac:dyDescent="0.15">
      <c r="A40" s="22"/>
      <c r="B40" s="35"/>
      <c r="C40" s="1238" t="s">
        <v>563</v>
      </c>
      <c r="D40" s="1239"/>
      <c r="E40" s="1240"/>
      <c r="F40" s="36">
        <v>0.43</v>
      </c>
      <c r="G40" s="37">
        <v>0.44</v>
      </c>
      <c r="H40" s="37">
        <v>0.45</v>
      </c>
      <c r="I40" s="37">
        <v>0.49</v>
      </c>
      <c r="J40" s="38">
        <v>0.5</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564</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565</v>
      </c>
      <c r="D43" s="1242"/>
      <c r="E43" s="1243"/>
      <c r="F43" s="41">
        <v>20.47</v>
      </c>
      <c r="G43" s="42">
        <v>26.35</v>
      </c>
      <c r="H43" s="42">
        <v>8.9600000000000009</v>
      </c>
      <c r="I43" s="42">
        <v>6.75</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MkZXY/entbOj954mjXmwB6KSnyvWHGXkcbV4gqa7fgOhxuit4z2qwrs71JRsU44LdHesrAuETNwnyo6iWtIVg==" saltValue="jsfvk4VIVKG3qEIUOEvt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AN43" sqref="AN43:DC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2292</v>
      </c>
      <c r="L45" s="60">
        <v>2325</v>
      </c>
      <c r="M45" s="60">
        <v>2428</v>
      </c>
      <c r="N45" s="60">
        <v>2434</v>
      </c>
      <c r="O45" s="61">
        <v>2402</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510</v>
      </c>
      <c r="L46" s="64" t="s">
        <v>510</v>
      </c>
      <c r="M46" s="64" t="s">
        <v>510</v>
      </c>
      <c r="N46" s="64" t="s">
        <v>510</v>
      </c>
      <c r="O46" s="65">
        <v>8</v>
      </c>
      <c r="P46" s="48"/>
      <c r="Q46" s="48"/>
      <c r="R46" s="48"/>
      <c r="S46" s="48"/>
      <c r="T46" s="48"/>
      <c r="U46" s="48"/>
    </row>
    <row r="47" spans="1:21" ht="30.75" customHeight="1" x14ac:dyDescent="0.15">
      <c r="A47" s="48"/>
      <c r="B47" s="1248"/>
      <c r="C47" s="1249"/>
      <c r="D47" s="62"/>
      <c r="E47" s="1254" t="s">
        <v>13</v>
      </c>
      <c r="F47" s="1254"/>
      <c r="G47" s="1254"/>
      <c r="H47" s="1254"/>
      <c r="I47" s="1254"/>
      <c r="J47" s="1255"/>
      <c r="K47" s="63">
        <v>50</v>
      </c>
      <c r="L47" s="64">
        <v>54</v>
      </c>
      <c r="M47" s="64">
        <v>51</v>
      </c>
      <c r="N47" s="64">
        <v>50</v>
      </c>
      <c r="O47" s="65">
        <v>47</v>
      </c>
      <c r="P47" s="48"/>
      <c r="Q47" s="48"/>
      <c r="R47" s="48"/>
      <c r="S47" s="48"/>
      <c r="T47" s="48"/>
      <c r="U47" s="48"/>
    </row>
    <row r="48" spans="1:21" ht="30.75" customHeight="1" x14ac:dyDescent="0.15">
      <c r="A48" s="48"/>
      <c r="B48" s="1248"/>
      <c r="C48" s="1249"/>
      <c r="D48" s="62"/>
      <c r="E48" s="1254" t="s">
        <v>14</v>
      </c>
      <c r="F48" s="1254"/>
      <c r="G48" s="1254"/>
      <c r="H48" s="1254"/>
      <c r="I48" s="1254"/>
      <c r="J48" s="1255"/>
      <c r="K48" s="63">
        <v>1117</v>
      </c>
      <c r="L48" s="64">
        <v>1017</v>
      </c>
      <c r="M48" s="64">
        <v>991</v>
      </c>
      <c r="N48" s="64">
        <v>998</v>
      </c>
      <c r="O48" s="65">
        <v>966</v>
      </c>
      <c r="P48" s="48"/>
      <c r="Q48" s="48"/>
      <c r="R48" s="48"/>
      <c r="S48" s="48"/>
      <c r="T48" s="48"/>
      <c r="U48" s="48"/>
    </row>
    <row r="49" spans="1:21" ht="30.75" customHeight="1" x14ac:dyDescent="0.15">
      <c r="A49" s="48"/>
      <c r="B49" s="1248"/>
      <c r="C49" s="1249"/>
      <c r="D49" s="62"/>
      <c r="E49" s="1254" t="s">
        <v>15</v>
      </c>
      <c r="F49" s="1254"/>
      <c r="G49" s="1254"/>
      <c r="H49" s="1254"/>
      <c r="I49" s="1254"/>
      <c r="J49" s="1255"/>
      <c r="K49" s="63">
        <v>26</v>
      </c>
      <c r="L49" s="64">
        <v>33</v>
      </c>
      <c r="M49" s="64">
        <v>59</v>
      </c>
      <c r="N49" s="64">
        <v>100</v>
      </c>
      <c r="O49" s="65">
        <v>104</v>
      </c>
      <c r="P49" s="48"/>
      <c r="Q49" s="48"/>
      <c r="R49" s="48"/>
      <c r="S49" s="48"/>
      <c r="T49" s="48"/>
      <c r="U49" s="48"/>
    </row>
    <row r="50" spans="1:21" ht="30.75" customHeight="1" x14ac:dyDescent="0.15">
      <c r="A50" s="48"/>
      <c r="B50" s="1248"/>
      <c r="C50" s="1249"/>
      <c r="D50" s="62"/>
      <c r="E50" s="1254" t="s">
        <v>16</v>
      </c>
      <c r="F50" s="1254"/>
      <c r="G50" s="1254"/>
      <c r="H50" s="1254"/>
      <c r="I50" s="1254"/>
      <c r="J50" s="1255"/>
      <c r="K50" s="63">
        <v>20</v>
      </c>
      <c r="L50" s="64">
        <v>20</v>
      </c>
      <c r="M50" s="64">
        <v>29</v>
      </c>
      <c r="N50" s="64">
        <v>29</v>
      </c>
      <c r="O50" s="65">
        <v>30</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510</v>
      </c>
      <c r="L51" s="64" t="s">
        <v>510</v>
      </c>
      <c r="M51" s="64" t="s">
        <v>510</v>
      </c>
      <c r="N51" s="64" t="s">
        <v>510</v>
      </c>
      <c r="O51" s="65" t="s">
        <v>510</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2809</v>
      </c>
      <c r="L52" s="64">
        <v>2662</v>
      </c>
      <c r="M52" s="64">
        <v>2686</v>
      </c>
      <c r="N52" s="64">
        <v>2831</v>
      </c>
      <c r="O52" s="65">
        <v>2796</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696</v>
      </c>
      <c r="L53" s="69">
        <v>787</v>
      </c>
      <c r="M53" s="69">
        <v>872</v>
      </c>
      <c r="N53" s="69">
        <v>780</v>
      </c>
      <c r="O53" s="70">
        <v>761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62" t="s">
        <v>24</v>
      </c>
      <c r="C57" s="1263"/>
      <c r="D57" s="1266" t="s">
        <v>25</v>
      </c>
      <c r="E57" s="1267"/>
      <c r="F57" s="1267"/>
      <c r="G57" s="1267"/>
      <c r="H57" s="1267"/>
      <c r="I57" s="1267"/>
      <c r="J57" s="1268"/>
      <c r="K57" s="82">
        <v>180</v>
      </c>
      <c r="L57" s="83">
        <v>170</v>
      </c>
      <c r="M57" s="83">
        <v>160</v>
      </c>
      <c r="N57" s="83">
        <v>180</v>
      </c>
      <c r="O57" s="84">
        <v>140</v>
      </c>
    </row>
    <row r="58" spans="1:21" ht="31.5" customHeight="1" thickBot="1" x14ac:dyDescent="0.2">
      <c r="B58" s="1264"/>
      <c r="C58" s="1265"/>
      <c r="D58" s="1269" t="s">
        <v>26</v>
      </c>
      <c r="E58" s="1270"/>
      <c r="F58" s="1270"/>
      <c r="G58" s="1270"/>
      <c r="H58" s="1270"/>
      <c r="I58" s="1270"/>
      <c r="J58" s="1271"/>
      <c r="K58" s="85">
        <v>94</v>
      </c>
      <c r="L58" s="86">
        <v>111</v>
      </c>
      <c r="M58" s="86">
        <v>131</v>
      </c>
      <c r="N58" s="86">
        <v>166</v>
      </c>
      <c r="O58" s="87">
        <v>183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ulSegylec2/neID1IuV815L/cjNJ6OMI89LEFoko8GCBhoxvOd3HzcsPbT9WTK+W0vfdaBeNca/eLd1isfdDw==" saltValue="HjCA5s6RdmouPVXCnNzb1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AN43" sqref="AN43:DC47"/>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552</v>
      </c>
      <c r="J40" s="99" t="s">
        <v>553</v>
      </c>
      <c r="K40" s="99" t="s">
        <v>554</v>
      </c>
      <c r="L40" s="99" t="s">
        <v>555</v>
      </c>
      <c r="M40" s="100" t="s">
        <v>556</v>
      </c>
    </row>
    <row r="41" spans="2:13" ht="27.75" customHeight="1" x14ac:dyDescent="0.15">
      <c r="B41" s="1272" t="s">
        <v>29</v>
      </c>
      <c r="C41" s="1273"/>
      <c r="D41" s="101"/>
      <c r="E41" s="1278" t="s">
        <v>30</v>
      </c>
      <c r="F41" s="1278"/>
      <c r="G41" s="1278"/>
      <c r="H41" s="1279"/>
      <c r="I41" s="102">
        <v>24682</v>
      </c>
      <c r="J41" s="103">
        <v>24582</v>
      </c>
      <c r="K41" s="103">
        <v>24254</v>
      </c>
      <c r="L41" s="103">
        <v>24705</v>
      </c>
      <c r="M41" s="104">
        <v>25021</v>
      </c>
    </row>
    <row r="42" spans="2:13" ht="27.75" customHeight="1" x14ac:dyDescent="0.15">
      <c r="B42" s="1274"/>
      <c r="C42" s="1275"/>
      <c r="D42" s="105"/>
      <c r="E42" s="1280" t="s">
        <v>31</v>
      </c>
      <c r="F42" s="1280"/>
      <c r="G42" s="1280"/>
      <c r="H42" s="1281"/>
      <c r="I42" s="106">
        <v>221</v>
      </c>
      <c r="J42" s="107">
        <v>284</v>
      </c>
      <c r="K42" s="107">
        <v>255</v>
      </c>
      <c r="L42" s="107">
        <v>227</v>
      </c>
      <c r="M42" s="108">
        <v>258</v>
      </c>
    </row>
    <row r="43" spans="2:13" ht="27.75" customHeight="1" x14ac:dyDescent="0.15">
      <c r="B43" s="1274"/>
      <c r="C43" s="1275"/>
      <c r="D43" s="105"/>
      <c r="E43" s="1280" t="s">
        <v>32</v>
      </c>
      <c r="F43" s="1280"/>
      <c r="G43" s="1280"/>
      <c r="H43" s="1281"/>
      <c r="I43" s="106">
        <v>13906</v>
      </c>
      <c r="J43" s="107">
        <v>13031</v>
      </c>
      <c r="K43" s="107">
        <v>12202</v>
      </c>
      <c r="L43" s="107">
        <v>10783</v>
      </c>
      <c r="M43" s="108">
        <v>9892</v>
      </c>
    </row>
    <row r="44" spans="2:13" ht="27.75" customHeight="1" x14ac:dyDescent="0.15">
      <c r="B44" s="1274"/>
      <c r="C44" s="1275"/>
      <c r="D44" s="105"/>
      <c r="E44" s="1280" t="s">
        <v>33</v>
      </c>
      <c r="F44" s="1280"/>
      <c r="G44" s="1280"/>
      <c r="H44" s="1281"/>
      <c r="I44" s="106">
        <v>1328</v>
      </c>
      <c r="J44" s="107">
        <v>1659</v>
      </c>
      <c r="K44" s="107">
        <v>2058</v>
      </c>
      <c r="L44" s="107">
        <v>2029</v>
      </c>
      <c r="M44" s="108">
        <v>2078</v>
      </c>
    </row>
    <row r="45" spans="2:13" ht="27.75" customHeight="1" x14ac:dyDescent="0.15">
      <c r="B45" s="1274"/>
      <c r="C45" s="1275"/>
      <c r="D45" s="105"/>
      <c r="E45" s="1280" t="s">
        <v>34</v>
      </c>
      <c r="F45" s="1280"/>
      <c r="G45" s="1280"/>
      <c r="H45" s="1281"/>
      <c r="I45" s="106">
        <v>4073</v>
      </c>
      <c r="J45" s="107">
        <v>3842</v>
      </c>
      <c r="K45" s="107">
        <v>3840</v>
      </c>
      <c r="L45" s="107">
        <v>3785</v>
      </c>
      <c r="M45" s="108">
        <v>3613</v>
      </c>
    </row>
    <row r="46" spans="2:13" ht="27.75" customHeight="1" x14ac:dyDescent="0.15">
      <c r="B46" s="1274"/>
      <c r="C46" s="1275"/>
      <c r="D46" s="109"/>
      <c r="E46" s="1280" t="s">
        <v>35</v>
      </c>
      <c r="F46" s="1280"/>
      <c r="G46" s="1280"/>
      <c r="H46" s="1281"/>
      <c r="I46" s="106">
        <v>16</v>
      </c>
      <c r="J46" s="107">
        <v>21</v>
      </c>
      <c r="K46" s="107">
        <v>100</v>
      </c>
      <c r="L46" s="107">
        <v>100</v>
      </c>
      <c r="M46" s="108">
        <v>100</v>
      </c>
    </row>
    <row r="47" spans="2:13" ht="27.75" customHeight="1" x14ac:dyDescent="0.15">
      <c r="B47" s="1274"/>
      <c r="C47" s="1275"/>
      <c r="D47" s="110"/>
      <c r="E47" s="1282" t="s">
        <v>36</v>
      </c>
      <c r="F47" s="1283"/>
      <c r="G47" s="1283"/>
      <c r="H47" s="1284"/>
      <c r="I47" s="106" t="s">
        <v>510</v>
      </c>
      <c r="J47" s="107" t="s">
        <v>510</v>
      </c>
      <c r="K47" s="107" t="s">
        <v>510</v>
      </c>
      <c r="L47" s="107" t="s">
        <v>510</v>
      </c>
      <c r="M47" s="108" t="s">
        <v>510</v>
      </c>
    </row>
    <row r="48" spans="2:13" ht="27.75" customHeight="1" x14ac:dyDescent="0.15">
      <c r="B48" s="1274"/>
      <c r="C48" s="1275"/>
      <c r="D48" s="105"/>
      <c r="E48" s="1280" t="s">
        <v>37</v>
      </c>
      <c r="F48" s="1280"/>
      <c r="G48" s="1280"/>
      <c r="H48" s="1281"/>
      <c r="I48" s="106" t="s">
        <v>510</v>
      </c>
      <c r="J48" s="107" t="s">
        <v>510</v>
      </c>
      <c r="K48" s="107" t="s">
        <v>510</v>
      </c>
      <c r="L48" s="107" t="s">
        <v>510</v>
      </c>
      <c r="M48" s="108" t="s">
        <v>510</v>
      </c>
    </row>
    <row r="49" spans="2:13" ht="27.75" customHeight="1" x14ac:dyDescent="0.15">
      <c r="B49" s="1276"/>
      <c r="C49" s="1277"/>
      <c r="D49" s="105"/>
      <c r="E49" s="1280" t="s">
        <v>38</v>
      </c>
      <c r="F49" s="1280"/>
      <c r="G49" s="1280"/>
      <c r="H49" s="1281"/>
      <c r="I49" s="106" t="s">
        <v>510</v>
      </c>
      <c r="J49" s="107" t="s">
        <v>510</v>
      </c>
      <c r="K49" s="107" t="s">
        <v>510</v>
      </c>
      <c r="L49" s="107" t="s">
        <v>510</v>
      </c>
      <c r="M49" s="108" t="s">
        <v>510</v>
      </c>
    </row>
    <row r="50" spans="2:13" ht="27.75" customHeight="1" x14ac:dyDescent="0.15">
      <c r="B50" s="1285" t="s">
        <v>39</v>
      </c>
      <c r="C50" s="1286"/>
      <c r="D50" s="111"/>
      <c r="E50" s="1280" t="s">
        <v>40</v>
      </c>
      <c r="F50" s="1280"/>
      <c r="G50" s="1280"/>
      <c r="H50" s="1281"/>
      <c r="I50" s="106">
        <v>9951</v>
      </c>
      <c r="J50" s="107">
        <v>10396</v>
      </c>
      <c r="K50" s="107">
        <v>13560</v>
      </c>
      <c r="L50" s="107">
        <v>13724</v>
      </c>
      <c r="M50" s="108">
        <v>13041</v>
      </c>
    </row>
    <row r="51" spans="2:13" ht="27.75" customHeight="1" x14ac:dyDescent="0.15">
      <c r="B51" s="1274"/>
      <c r="C51" s="1275"/>
      <c r="D51" s="105"/>
      <c r="E51" s="1280" t="s">
        <v>41</v>
      </c>
      <c r="F51" s="1280"/>
      <c r="G51" s="1280"/>
      <c r="H51" s="1281"/>
      <c r="I51" s="106">
        <v>5201</v>
      </c>
      <c r="J51" s="107">
        <v>4956</v>
      </c>
      <c r="K51" s="107">
        <v>4765</v>
      </c>
      <c r="L51" s="107">
        <v>4280</v>
      </c>
      <c r="M51" s="108">
        <v>4074</v>
      </c>
    </row>
    <row r="52" spans="2:13" ht="27.75" customHeight="1" x14ac:dyDescent="0.15">
      <c r="B52" s="1276"/>
      <c r="C52" s="1277"/>
      <c r="D52" s="105"/>
      <c r="E52" s="1280" t="s">
        <v>42</v>
      </c>
      <c r="F52" s="1280"/>
      <c r="G52" s="1280"/>
      <c r="H52" s="1281"/>
      <c r="I52" s="106">
        <v>28536</v>
      </c>
      <c r="J52" s="107">
        <v>28741</v>
      </c>
      <c r="K52" s="107">
        <v>29087</v>
      </c>
      <c r="L52" s="107">
        <v>28972</v>
      </c>
      <c r="M52" s="108">
        <v>28823</v>
      </c>
    </row>
    <row r="53" spans="2:13" ht="27.75" customHeight="1" thickBot="1" x14ac:dyDescent="0.2">
      <c r="B53" s="1287" t="s">
        <v>43</v>
      </c>
      <c r="C53" s="1288"/>
      <c r="D53" s="112"/>
      <c r="E53" s="1289" t="s">
        <v>44</v>
      </c>
      <c r="F53" s="1289"/>
      <c r="G53" s="1289"/>
      <c r="H53" s="1290"/>
      <c r="I53" s="113">
        <v>538</v>
      </c>
      <c r="J53" s="114">
        <v>-675</v>
      </c>
      <c r="K53" s="114">
        <v>-4703</v>
      </c>
      <c r="L53" s="114">
        <v>-5347</v>
      </c>
      <c r="M53" s="115">
        <v>-4977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zyScqU+JI+nMhTGgkBh5YzXuPDY2MbSgCC1AKGQmsp/w15PTzZdAELa73LhzPPRGgNzR0VcYn3nlgLXdoATnw==" saltValue="QqR0iWereSY1hMURkpZp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election activeCell="AN43" sqref="AN43:DC4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47</v>
      </c>
      <c r="D55" s="1299"/>
      <c r="E55" s="1300"/>
      <c r="F55" s="127">
        <v>4365</v>
      </c>
      <c r="G55" s="127">
        <v>4366</v>
      </c>
      <c r="H55" s="128">
        <v>4054</v>
      </c>
    </row>
    <row r="56" spans="2:8" ht="52.5" customHeight="1" x14ac:dyDescent="0.15">
      <c r="B56" s="129"/>
      <c r="C56" s="1301" t="s">
        <v>48</v>
      </c>
      <c r="D56" s="1301"/>
      <c r="E56" s="1302"/>
      <c r="F56" s="130">
        <v>326</v>
      </c>
      <c r="G56" s="130">
        <v>327</v>
      </c>
      <c r="H56" s="131">
        <v>328</v>
      </c>
    </row>
    <row r="57" spans="2:8" ht="53.25" customHeight="1" x14ac:dyDescent="0.15">
      <c r="B57" s="129"/>
      <c r="C57" s="1303" t="s">
        <v>49</v>
      </c>
      <c r="D57" s="1303"/>
      <c r="E57" s="1304"/>
      <c r="F57" s="132">
        <v>7758</v>
      </c>
      <c r="G57" s="132">
        <v>8035</v>
      </c>
      <c r="H57" s="133">
        <v>7404</v>
      </c>
    </row>
    <row r="58" spans="2:8" ht="45.75" customHeight="1" x14ac:dyDescent="0.15">
      <c r="B58" s="134"/>
      <c r="C58" s="1291" t="s">
        <v>592</v>
      </c>
      <c r="D58" s="1292"/>
      <c r="E58" s="1293"/>
      <c r="F58" s="135">
        <v>4523</v>
      </c>
      <c r="G58" s="135">
        <v>4473</v>
      </c>
      <c r="H58" s="136">
        <v>4282</v>
      </c>
    </row>
    <row r="59" spans="2:8" ht="45.75" customHeight="1" x14ac:dyDescent="0.15">
      <c r="B59" s="134"/>
      <c r="C59" s="1291" t="s">
        <v>593</v>
      </c>
      <c r="D59" s="1292"/>
      <c r="E59" s="1293"/>
      <c r="F59" s="135">
        <v>1233</v>
      </c>
      <c r="G59" s="135">
        <v>1696</v>
      </c>
      <c r="H59" s="136">
        <v>1308</v>
      </c>
    </row>
    <row r="60" spans="2:8" ht="45.75" customHeight="1" x14ac:dyDescent="0.15">
      <c r="B60" s="134"/>
      <c r="C60" s="1291" t="s">
        <v>594</v>
      </c>
      <c r="D60" s="1292"/>
      <c r="E60" s="1293"/>
      <c r="F60" s="135">
        <v>1000</v>
      </c>
      <c r="G60" s="135">
        <v>1000</v>
      </c>
      <c r="H60" s="136">
        <v>958</v>
      </c>
    </row>
    <row r="61" spans="2:8" ht="45.75" customHeight="1" x14ac:dyDescent="0.15">
      <c r="B61" s="134"/>
      <c r="C61" s="1291" t="s">
        <v>595</v>
      </c>
      <c r="D61" s="1292"/>
      <c r="E61" s="1293"/>
      <c r="F61" s="135">
        <v>616</v>
      </c>
      <c r="G61" s="135">
        <v>505</v>
      </c>
      <c r="H61" s="136">
        <v>515</v>
      </c>
    </row>
    <row r="62" spans="2:8" ht="45.75" customHeight="1" thickBot="1" x14ac:dyDescent="0.2">
      <c r="B62" s="137"/>
      <c r="C62" s="1294" t="s">
        <v>596</v>
      </c>
      <c r="D62" s="1295"/>
      <c r="E62" s="1296"/>
      <c r="F62" s="138">
        <v>196</v>
      </c>
      <c r="G62" s="138">
        <v>176</v>
      </c>
      <c r="H62" s="139">
        <v>157</v>
      </c>
    </row>
    <row r="63" spans="2:8" ht="52.5" customHeight="1" thickBot="1" x14ac:dyDescent="0.2">
      <c r="B63" s="140"/>
      <c r="C63" s="1297" t="s">
        <v>50</v>
      </c>
      <c r="D63" s="1297"/>
      <c r="E63" s="1298"/>
      <c r="F63" s="141">
        <v>12450</v>
      </c>
      <c r="G63" s="141">
        <v>12727</v>
      </c>
      <c r="H63" s="142">
        <v>11785</v>
      </c>
    </row>
    <row r="64" spans="2:8" ht="15" customHeight="1" x14ac:dyDescent="0.15"/>
    <row r="65" ht="0" hidden="1" customHeight="1" x14ac:dyDescent="0.15"/>
    <row r="66" ht="0" hidden="1" customHeight="1" x14ac:dyDescent="0.15"/>
  </sheetData>
  <sheetProtection algorithmName="SHA-512" hashValue="uNxep261aIkzreY/rXHigZklijQYigpS6cxa12zGfth6Bn0evXrnx9ygjqHWgkOTop8k9KuE/l9jnqrMUT/a1A==" saltValue="/R/PODJY00bfgdT4lXm/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W71" sqref="AW71"/>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552</v>
      </c>
      <c r="BQ50" s="1311"/>
      <c r="BR50" s="1311"/>
      <c r="BS50" s="1311"/>
      <c r="BT50" s="1311"/>
      <c r="BU50" s="1311"/>
      <c r="BV50" s="1311"/>
      <c r="BW50" s="1311"/>
      <c r="BX50" s="1311" t="s">
        <v>553</v>
      </c>
      <c r="BY50" s="1311"/>
      <c r="BZ50" s="1311"/>
      <c r="CA50" s="1311"/>
      <c r="CB50" s="1311"/>
      <c r="CC50" s="1311"/>
      <c r="CD50" s="1311"/>
      <c r="CE50" s="1311"/>
      <c r="CF50" s="1311" t="s">
        <v>554</v>
      </c>
      <c r="CG50" s="1311"/>
      <c r="CH50" s="1311"/>
      <c r="CI50" s="1311"/>
      <c r="CJ50" s="1311"/>
      <c r="CK50" s="1311"/>
      <c r="CL50" s="1311"/>
      <c r="CM50" s="1311"/>
      <c r="CN50" s="1311" t="s">
        <v>555</v>
      </c>
      <c r="CO50" s="1311"/>
      <c r="CP50" s="1311"/>
      <c r="CQ50" s="1311"/>
      <c r="CR50" s="1311"/>
      <c r="CS50" s="1311"/>
      <c r="CT50" s="1311"/>
      <c r="CU50" s="1311"/>
      <c r="CV50" s="1311" t="s">
        <v>556</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602</v>
      </c>
      <c r="AO51" s="1310"/>
      <c r="AP51" s="1310"/>
      <c r="AQ51" s="1310"/>
      <c r="AR51" s="1310"/>
      <c r="AS51" s="1310"/>
      <c r="AT51" s="1310"/>
      <c r="AU51" s="1310"/>
      <c r="AV51" s="1310"/>
      <c r="AW51" s="1310"/>
      <c r="AX51" s="1310"/>
      <c r="AY51" s="1310"/>
      <c r="AZ51" s="1310"/>
      <c r="BA51" s="1310"/>
      <c r="BB51" s="1310" t="s">
        <v>603</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604</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63.4</v>
      </c>
      <c r="BY53" s="1307"/>
      <c r="BZ53" s="1307"/>
      <c r="CA53" s="1307"/>
      <c r="CB53" s="1307"/>
      <c r="CC53" s="1307"/>
      <c r="CD53" s="1307"/>
      <c r="CE53" s="1307"/>
      <c r="CF53" s="1307">
        <v>62.1</v>
      </c>
      <c r="CG53" s="1307"/>
      <c r="CH53" s="1307"/>
      <c r="CI53" s="1307"/>
      <c r="CJ53" s="1307"/>
      <c r="CK53" s="1307"/>
      <c r="CL53" s="1307"/>
      <c r="CM53" s="1307"/>
      <c r="CN53" s="1307">
        <v>62.8</v>
      </c>
      <c r="CO53" s="1307"/>
      <c r="CP53" s="1307"/>
      <c r="CQ53" s="1307"/>
      <c r="CR53" s="1307"/>
      <c r="CS53" s="1307"/>
      <c r="CT53" s="1307"/>
      <c r="CU53" s="1307"/>
      <c r="CV53" s="1307">
        <v>65</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606</v>
      </c>
      <c r="AO55" s="1311"/>
      <c r="AP55" s="1311"/>
      <c r="AQ55" s="1311"/>
      <c r="AR55" s="1311"/>
      <c r="AS55" s="1311"/>
      <c r="AT55" s="1311"/>
      <c r="AU55" s="1311"/>
      <c r="AV55" s="1311"/>
      <c r="AW55" s="1311"/>
      <c r="AX55" s="1311"/>
      <c r="AY55" s="1311"/>
      <c r="AZ55" s="1311"/>
      <c r="BA55" s="1311"/>
      <c r="BB55" s="1310" t="s">
        <v>603</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35.700000000000003</v>
      </c>
      <c r="BY55" s="1307"/>
      <c r="BZ55" s="1307"/>
      <c r="CA55" s="1307"/>
      <c r="CB55" s="1307"/>
      <c r="CC55" s="1307"/>
      <c r="CD55" s="1307"/>
      <c r="CE55" s="1307"/>
      <c r="CF55" s="1307">
        <v>33.9</v>
      </c>
      <c r="CG55" s="1307"/>
      <c r="CH55" s="1307"/>
      <c r="CI55" s="1307"/>
      <c r="CJ55" s="1307"/>
      <c r="CK55" s="1307"/>
      <c r="CL55" s="1307"/>
      <c r="CM55" s="1307"/>
      <c r="CN55" s="1307">
        <v>32.299999999999997</v>
      </c>
      <c r="CO55" s="1307"/>
      <c r="CP55" s="1307"/>
      <c r="CQ55" s="1307"/>
      <c r="CR55" s="1307"/>
      <c r="CS55" s="1307"/>
      <c r="CT55" s="1307"/>
      <c r="CU55" s="1307"/>
      <c r="CV55" s="1307">
        <v>35.200000000000003</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607</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57</v>
      </c>
      <c r="BY57" s="1307"/>
      <c r="BZ57" s="1307"/>
      <c r="CA57" s="1307"/>
      <c r="CB57" s="1307"/>
      <c r="CC57" s="1307"/>
      <c r="CD57" s="1307"/>
      <c r="CE57" s="1307"/>
      <c r="CF57" s="1307">
        <v>55.4</v>
      </c>
      <c r="CG57" s="1307"/>
      <c r="CH57" s="1307"/>
      <c r="CI57" s="1307"/>
      <c r="CJ57" s="1307"/>
      <c r="CK57" s="1307"/>
      <c r="CL57" s="1307"/>
      <c r="CM57" s="1307"/>
      <c r="CN57" s="1307">
        <v>56.6</v>
      </c>
      <c r="CO57" s="1307"/>
      <c r="CP57" s="1307"/>
      <c r="CQ57" s="1307"/>
      <c r="CR57" s="1307"/>
      <c r="CS57" s="1307"/>
      <c r="CT57" s="1307"/>
      <c r="CU57" s="1307"/>
      <c r="CV57" s="1307">
        <v>54.2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552</v>
      </c>
      <c r="BQ72" s="1311"/>
      <c r="BR72" s="1311"/>
      <c r="BS72" s="1311"/>
      <c r="BT72" s="1311"/>
      <c r="BU72" s="1311"/>
      <c r="BV72" s="1311"/>
      <c r="BW72" s="1311"/>
      <c r="BX72" s="1311" t="s">
        <v>553</v>
      </c>
      <c r="BY72" s="1311"/>
      <c r="BZ72" s="1311"/>
      <c r="CA72" s="1311"/>
      <c r="CB72" s="1311"/>
      <c r="CC72" s="1311"/>
      <c r="CD72" s="1311"/>
      <c r="CE72" s="1311"/>
      <c r="CF72" s="1311" t="s">
        <v>554</v>
      </c>
      <c r="CG72" s="1311"/>
      <c r="CH72" s="1311"/>
      <c r="CI72" s="1311"/>
      <c r="CJ72" s="1311"/>
      <c r="CK72" s="1311"/>
      <c r="CL72" s="1311"/>
      <c r="CM72" s="1311"/>
      <c r="CN72" s="1311" t="s">
        <v>555</v>
      </c>
      <c r="CO72" s="1311"/>
      <c r="CP72" s="1311"/>
      <c r="CQ72" s="1311"/>
      <c r="CR72" s="1311"/>
      <c r="CS72" s="1311"/>
      <c r="CT72" s="1311"/>
      <c r="CU72" s="1311"/>
      <c r="CV72" s="1311" t="s">
        <v>556</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602</v>
      </c>
      <c r="AO73" s="1310"/>
      <c r="AP73" s="1310"/>
      <c r="AQ73" s="1310"/>
      <c r="AR73" s="1310"/>
      <c r="AS73" s="1310"/>
      <c r="AT73" s="1310"/>
      <c r="AU73" s="1310"/>
      <c r="AV73" s="1310"/>
      <c r="AW73" s="1310"/>
      <c r="AX73" s="1310"/>
      <c r="AY73" s="1310"/>
      <c r="AZ73" s="1310"/>
      <c r="BA73" s="1310"/>
      <c r="BB73" s="1310" t="s">
        <v>603</v>
      </c>
      <c r="BC73" s="1310"/>
      <c r="BD73" s="1310"/>
      <c r="BE73" s="1310"/>
      <c r="BF73" s="1310"/>
      <c r="BG73" s="1310"/>
      <c r="BH73" s="1310"/>
      <c r="BI73" s="1310"/>
      <c r="BJ73" s="1310"/>
      <c r="BK73" s="1310"/>
      <c r="BL73" s="1310"/>
      <c r="BM73" s="1310"/>
      <c r="BN73" s="1310"/>
      <c r="BO73" s="1310"/>
      <c r="BP73" s="1307">
        <v>3.5</v>
      </c>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609</v>
      </c>
      <c r="BC75" s="1310"/>
      <c r="BD75" s="1310"/>
      <c r="BE75" s="1310"/>
      <c r="BF75" s="1310"/>
      <c r="BG75" s="1310"/>
      <c r="BH75" s="1310"/>
      <c r="BI75" s="1310"/>
      <c r="BJ75" s="1310"/>
      <c r="BK75" s="1310"/>
      <c r="BL75" s="1310"/>
      <c r="BM75" s="1310"/>
      <c r="BN75" s="1310"/>
      <c r="BO75" s="1310"/>
      <c r="BP75" s="1307">
        <v>5.9</v>
      </c>
      <c r="BQ75" s="1307"/>
      <c r="BR75" s="1307"/>
      <c r="BS75" s="1307"/>
      <c r="BT75" s="1307"/>
      <c r="BU75" s="1307"/>
      <c r="BV75" s="1307"/>
      <c r="BW75" s="1307"/>
      <c r="BX75" s="1307">
        <v>5.3</v>
      </c>
      <c r="BY75" s="1307"/>
      <c r="BZ75" s="1307"/>
      <c r="CA75" s="1307"/>
      <c r="CB75" s="1307"/>
      <c r="CC75" s="1307"/>
      <c r="CD75" s="1307"/>
      <c r="CE75" s="1307"/>
      <c r="CF75" s="1307">
        <v>5.0999999999999996</v>
      </c>
      <c r="CG75" s="1307"/>
      <c r="CH75" s="1307"/>
      <c r="CI75" s="1307"/>
      <c r="CJ75" s="1307"/>
      <c r="CK75" s="1307"/>
      <c r="CL75" s="1307"/>
      <c r="CM75" s="1307"/>
      <c r="CN75" s="1307">
        <v>5.2</v>
      </c>
      <c r="CO75" s="1307"/>
      <c r="CP75" s="1307"/>
      <c r="CQ75" s="1307"/>
      <c r="CR75" s="1307"/>
      <c r="CS75" s="1307"/>
      <c r="CT75" s="1307"/>
      <c r="CU75" s="1307"/>
      <c r="CV75" s="1307">
        <v>5.2</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605</v>
      </c>
      <c r="AO77" s="1311"/>
      <c r="AP77" s="1311"/>
      <c r="AQ77" s="1311"/>
      <c r="AR77" s="1311"/>
      <c r="AS77" s="1311"/>
      <c r="AT77" s="1311"/>
      <c r="AU77" s="1311"/>
      <c r="AV77" s="1311"/>
      <c r="AW77" s="1311"/>
      <c r="AX77" s="1311"/>
      <c r="AY77" s="1311"/>
      <c r="AZ77" s="1311"/>
      <c r="BA77" s="1311"/>
      <c r="BB77" s="1310" t="s">
        <v>603</v>
      </c>
      <c r="BC77" s="1310"/>
      <c r="BD77" s="1310"/>
      <c r="BE77" s="1310"/>
      <c r="BF77" s="1310"/>
      <c r="BG77" s="1310"/>
      <c r="BH77" s="1310"/>
      <c r="BI77" s="1310"/>
      <c r="BJ77" s="1310"/>
      <c r="BK77" s="1310"/>
      <c r="BL77" s="1310"/>
      <c r="BM77" s="1310"/>
      <c r="BN77" s="1310"/>
      <c r="BO77" s="1310"/>
      <c r="BP77" s="1307">
        <v>33</v>
      </c>
      <c r="BQ77" s="1307"/>
      <c r="BR77" s="1307"/>
      <c r="BS77" s="1307"/>
      <c r="BT77" s="1307"/>
      <c r="BU77" s="1307"/>
      <c r="BV77" s="1307"/>
      <c r="BW77" s="1307"/>
      <c r="BX77" s="1307">
        <v>35.700000000000003</v>
      </c>
      <c r="BY77" s="1307"/>
      <c r="BZ77" s="1307"/>
      <c r="CA77" s="1307"/>
      <c r="CB77" s="1307"/>
      <c r="CC77" s="1307"/>
      <c r="CD77" s="1307"/>
      <c r="CE77" s="1307"/>
      <c r="CF77" s="1307">
        <v>33.9</v>
      </c>
      <c r="CG77" s="1307"/>
      <c r="CH77" s="1307"/>
      <c r="CI77" s="1307"/>
      <c r="CJ77" s="1307"/>
      <c r="CK77" s="1307"/>
      <c r="CL77" s="1307"/>
      <c r="CM77" s="1307"/>
      <c r="CN77" s="1307">
        <v>32.299999999999997</v>
      </c>
      <c r="CO77" s="1307"/>
      <c r="CP77" s="1307"/>
      <c r="CQ77" s="1307"/>
      <c r="CR77" s="1307"/>
      <c r="CS77" s="1307"/>
      <c r="CT77" s="1307"/>
      <c r="CU77" s="1307"/>
      <c r="CV77" s="1307">
        <v>35.200000000000003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609</v>
      </c>
      <c r="BC79" s="1310"/>
      <c r="BD79" s="1310"/>
      <c r="BE79" s="1310"/>
      <c r="BF79" s="1310"/>
      <c r="BG79" s="1310"/>
      <c r="BH79" s="1310"/>
      <c r="BI79" s="1310"/>
      <c r="BJ79" s="1310"/>
      <c r="BK79" s="1310"/>
      <c r="BL79" s="1310"/>
      <c r="BM79" s="1310"/>
      <c r="BN79" s="1310"/>
      <c r="BO79" s="1310"/>
      <c r="BP79" s="1307">
        <v>8.5</v>
      </c>
      <c r="BQ79" s="1307"/>
      <c r="BR79" s="1307"/>
      <c r="BS79" s="1307"/>
      <c r="BT79" s="1307"/>
      <c r="BU79" s="1307"/>
      <c r="BV79" s="1307"/>
      <c r="BW79" s="1307"/>
      <c r="BX79" s="1307">
        <v>8</v>
      </c>
      <c r="BY79" s="1307"/>
      <c r="BZ79" s="1307"/>
      <c r="CA79" s="1307"/>
      <c r="CB79" s="1307"/>
      <c r="CC79" s="1307"/>
      <c r="CD79" s="1307"/>
      <c r="CE79" s="1307"/>
      <c r="CF79" s="1307">
        <v>7.4</v>
      </c>
      <c r="CG79" s="1307"/>
      <c r="CH79" s="1307"/>
      <c r="CI79" s="1307"/>
      <c r="CJ79" s="1307"/>
      <c r="CK79" s="1307"/>
      <c r="CL79" s="1307"/>
      <c r="CM79" s="1307"/>
      <c r="CN79" s="1307">
        <v>7</v>
      </c>
      <c r="CO79" s="1307"/>
      <c r="CP79" s="1307"/>
      <c r="CQ79" s="1307"/>
      <c r="CR79" s="1307"/>
      <c r="CS79" s="1307"/>
      <c r="CT79" s="1307"/>
      <c r="CU79" s="1307"/>
      <c r="CV79" s="1307">
        <v>6.9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99bsDFwnhNiIZRYN4oV+iqGx47btDHtUkWGl0Njbu+diXJxqa1dZteij9q/aSaKOGYgSTnF0ksOJuaDYSHEiA==" saltValue="XA3PMQJ1MrOF2wIX9PZAi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3"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W71" sqref="AW7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odCMGVNfRk/OeB6UYHsp+V5nmQBTPXSAXvaFYGqpBxN+dKBO+ICcnmaR17QDUn1dFdfSg54SXVS3mkogJqTxQ==" saltValue="kViivnrmYoi4Ht9YXEOcmg==" spinCount="100000" sheet="1" objects="1" scenarios="1"/>
  <dataConsolidate/>
  <phoneticPr fontId="2"/>
  <printOptions horizontalCentered="1" verticalCentered="1"/>
  <pageMargins left="0" right="0" top="0.19685039370078741" bottom="0.31496062992125984"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W71" sqref="AW7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uP1QcwDJI1r40nLxfTxGuZfd8Axs/5ZIl1/4g72zgEKFfw4PZ11QC7QgIjQfiyDj842axgHA5LKtF65JgV5bQ==" saltValue="QDTuZdT1zpIwb6Cfb90kGg==" spinCount="100000" sheet="1" objects="1" scenarios="1"/>
  <dataConsolidate/>
  <phoneticPr fontId="2"/>
  <printOptions horizontalCentered="1" verticalCentered="1"/>
  <pageMargins left="0" right="0" top="0.19685039370078741" bottom="0.31496062992125984"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549</v>
      </c>
      <c r="G2" s="156"/>
      <c r="H2" s="157"/>
    </row>
    <row r="3" spans="1:8" x14ac:dyDescent="0.15">
      <c r="A3" s="153" t="s">
        <v>542</v>
      </c>
      <c r="B3" s="158"/>
      <c r="C3" s="159"/>
      <c r="D3" s="160">
        <v>64093</v>
      </c>
      <c r="E3" s="161"/>
      <c r="F3" s="162">
        <v>65988</v>
      </c>
      <c r="G3" s="163"/>
      <c r="H3" s="164"/>
    </row>
    <row r="4" spans="1:8" x14ac:dyDescent="0.15">
      <c r="A4" s="165"/>
      <c r="B4" s="166"/>
      <c r="C4" s="167"/>
      <c r="D4" s="168">
        <v>40554</v>
      </c>
      <c r="E4" s="169"/>
      <c r="F4" s="170">
        <v>36473</v>
      </c>
      <c r="G4" s="171"/>
      <c r="H4" s="172"/>
    </row>
    <row r="5" spans="1:8" x14ac:dyDescent="0.15">
      <c r="A5" s="153" t="s">
        <v>544</v>
      </c>
      <c r="B5" s="158"/>
      <c r="C5" s="159"/>
      <c r="D5" s="160">
        <v>46820</v>
      </c>
      <c r="E5" s="161"/>
      <c r="F5" s="162">
        <v>77507</v>
      </c>
      <c r="G5" s="163"/>
      <c r="H5" s="164"/>
    </row>
    <row r="6" spans="1:8" x14ac:dyDescent="0.15">
      <c r="A6" s="165"/>
      <c r="B6" s="166"/>
      <c r="C6" s="167"/>
      <c r="D6" s="168">
        <v>29626</v>
      </c>
      <c r="E6" s="169"/>
      <c r="F6" s="170">
        <v>42788</v>
      </c>
      <c r="G6" s="171"/>
      <c r="H6" s="172"/>
    </row>
    <row r="7" spans="1:8" x14ac:dyDescent="0.15">
      <c r="A7" s="153" t="s">
        <v>545</v>
      </c>
      <c r="B7" s="158"/>
      <c r="C7" s="159"/>
      <c r="D7" s="160">
        <v>47061</v>
      </c>
      <c r="E7" s="161"/>
      <c r="F7" s="162">
        <v>86564</v>
      </c>
      <c r="G7" s="163"/>
      <c r="H7" s="164"/>
    </row>
    <row r="8" spans="1:8" x14ac:dyDescent="0.15">
      <c r="A8" s="165"/>
      <c r="B8" s="166"/>
      <c r="C8" s="167"/>
      <c r="D8" s="168">
        <v>31028</v>
      </c>
      <c r="E8" s="169"/>
      <c r="F8" s="170">
        <v>44869</v>
      </c>
      <c r="G8" s="171"/>
      <c r="H8" s="172"/>
    </row>
    <row r="9" spans="1:8" x14ac:dyDescent="0.15">
      <c r="A9" s="153" t="s">
        <v>546</v>
      </c>
      <c r="B9" s="158"/>
      <c r="C9" s="159"/>
      <c r="D9" s="160">
        <v>58045</v>
      </c>
      <c r="E9" s="161"/>
      <c r="F9" s="162">
        <v>62698</v>
      </c>
      <c r="G9" s="163"/>
      <c r="H9" s="164"/>
    </row>
    <row r="10" spans="1:8" x14ac:dyDescent="0.15">
      <c r="A10" s="165"/>
      <c r="B10" s="166"/>
      <c r="C10" s="167"/>
      <c r="D10" s="168">
        <v>20889</v>
      </c>
      <c r="E10" s="169"/>
      <c r="F10" s="170">
        <v>31973</v>
      </c>
      <c r="G10" s="171"/>
      <c r="H10" s="172"/>
    </row>
    <row r="11" spans="1:8" x14ac:dyDescent="0.15">
      <c r="A11" s="153" t="s">
        <v>547</v>
      </c>
      <c r="B11" s="158"/>
      <c r="C11" s="159"/>
      <c r="D11" s="160">
        <v>56602</v>
      </c>
      <c r="E11" s="161"/>
      <c r="F11" s="162">
        <v>79245</v>
      </c>
      <c r="G11" s="163"/>
      <c r="H11" s="164"/>
    </row>
    <row r="12" spans="1:8" x14ac:dyDescent="0.15">
      <c r="A12" s="165"/>
      <c r="B12" s="166"/>
      <c r="C12" s="173"/>
      <c r="D12" s="168">
        <v>27208</v>
      </c>
      <c r="E12" s="169"/>
      <c r="F12" s="170">
        <v>40378</v>
      </c>
      <c r="G12" s="171"/>
      <c r="H12" s="172"/>
    </row>
    <row r="13" spans="1:8" x14ac:dyDescent="0.15">
      <c r="A13" s="153"/>
      <c r="B13" s="158"/>
      <c r="C13" s="174"/>
      <c r="D13" s="175">
        <v>54524</v>
      </c>
      <c r="E13" s="176"/>
      <c r="F13" s="177">
        <v>74400</v>
      </c>
      <c r="G13" s="178"/>
      <c r="H13" s="164"/>
    </row>
    <row r="14" spans="1:8" x14ac:dyDescent="0.15">
      <c r="A14" s="165"/>
      <c r="B14" s="166"/>
      <c r="C14" s="167"/>
      <c r="D14" s="168">
        <v>29861</v>
      </c>
      <c r="E14" s="169"/>
      <c r="F14" s="170">
        <v>39296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10.119999999999999</v>
      </c>
      <c r="C19" s="179">
        <f>ROUND(VALUE(SUBSTITUTE(実質収支比率等に係る経年分析!G$48,"▲","-")),2)</f>
        <v>10.28</v>
      </c>
      <c r="D19" s="179">
        <f>ROUND(VALUE(SUBSTITUTE(実質収支比率等に係る経年分析!H$48,"▲","-")),2)</f>
        <v>8.09</v>
      </c>
      <c r="E19" s="179">
        <f>ROUND(VALUE(SUBSTITUTE(実質収支比率等に係る経年分析!I$48,"▲","-")),2)</f>
        <v>9.1199999999999992</v>
      </c>
      <c r="F19" s="179">
        <f>ROUND(VALUE(SUBSTITUTE(実質収支比率等に係る経年分析!J$48,"▲","-")),2)</f>
        <v>12.5</v>
      </c>
    </row>
    <row r="20" spans="1:11" x14ac:dyDescent="0.15">
      <c r="A20" s="179" t="s">
        <v>54</v>
      </c>
      <c r="B20" s="179">
        <f>ROUND(VALUE(SUBSTITUTE(実質収支比率等に係る経年分析!F$47,"▲","-")),2)</f>
        <v>16.940000000000001</v>
      </c>
      <c r="C20" s="179">
        <f>ROUND(VALUE(SUBSTITUTE(実質収支比率等に係る経年分析!G$47,"▲","-")),2)</f>
        <v>19</v>
      </c>
      <c r="D20" s="179">
        <f>ROUND(VALUE(SUBSTITUTE(実質収支比率等に係る経年分析!H$47,"▲","-")),2)</f>
        <v>24.74</v>
      </c>
      <c r="E20" s="179">
        <f>ROUND(VALUE(SUBSTITUTE(実質収支比率等に係る経年分析!I$47,"▲","-")),2)</f>
        <v>24.8</v>
      </c>
      <c r="F20" s="179">
        <f>ROUND(VALUE(SUBSTITUTE(実質収支比率等に係る経年分析!J$47,"▲","-")),2)</f>
        <v>22.96</v>
      </c>
    </row>
    <row r="21" spans="1:11" x14ac:dyDescent="0.15">
      <c r="A21" s="179" t="s">
        <v>55</v>
      </c>
      <c r="B21" s="179">
        <f>IF(ISNUMBER(VALUE(SUBSTITUTE(実質収支比率等に係る経年分析!F$49,"▲","-"))),ROUND(VALUE(SUBSTITUTE(実質収支比率等に係る経年分析!F$49,"▲","-")),2),NA())</f>
        <v>0.54</v>
      </c>
      <c r="C21" s="179">
        <f>IF(ISNUMBER(VALUE(SUBSTITUTE(実質収支比率等に係る経年分析!G$49,"▲","-"))),ROUND(VALUE(SUBSTITUTE(実質収支比率等に係る経年分析!G$49,"▲","-")),2),NA())</f>
        <v>2.56</v>
      </c>
      <c r="D21" s="179">
        <f>IF(ISNUMBER(VALUE(SUBSTITUTE(実質収支比率等に係る経年分析!H$49,"▲","-"))),ROUND(VALUE(SUBSTITUTE(実質収支比率等に係る経年分析!H$49,"▲","-")),2),NA())</f>
        <v>3.44</v>
      </c>
      <c r="E21" s="179">
        <f>IF(ISNUMBER(VALUE(SUBSTITUTE(実質収支比率等に係る経年分析!I$49,"▲","-"))),ROUND(VALUE(SUBSTITUTE(実質収支比率等に係る経年分析!I$49,"▲","-")),2),NA())</f>
        <v>1.01</v>
      </c>
      <c r="F21" s="179">
        <f>IF(ISNUMBER(VALUE(SUBSTITUTE(実質収支比率等に係る経年分析!J$49,"▲","-"))),ROUND(VALUE(SUBSTITUTE(実質収支比率等に係る経年分析!J$49,"▲","-")),2),NA())</f>
        <v>1.64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20.47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26.35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8.9600000000000009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6.75</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0.43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0.44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0.45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0.49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0.5</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0.55000000000000004</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0.56999999999999995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0.65</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0.87</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1.1000000000000001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3.48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10.119999999999999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10.28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8.44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9.1199999999999992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13.91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15.11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14.86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2809</v>
      </c>
      <c r="E42" s="181"/>
      <c r="F42" s="181"/>
      <c r="G42" s="181">
        <f>'実質公債費比率（分子）の構造'!L$52</f>
        <v>2662</v>
      </c>
      <c r="H42" s="181"/>
      <c r="I42" s="181"/>
      <c r="J42" s="181">
        <f>'実質公債費比率（分子）の構造'!M$52</f>
        <v>2686</v>
      </c>
      <c r="K42" s="181"/>
      <c r="L42" s="181"/>
      <c r="M42" s="181">
        <f>'実質公債費比率（分子）の構造'!N$52</f>
        <v>2831</v>
      </c>
      <c r="N42" s="181"/>
      <c r="O42" s="181"/>
      <c r="P42" s="181">
        <f>'実質公債費比率（分子）の構造'!O$52</f>
        <v>2796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20</v>
      </c>
      <c r="C44" s="181"/>
      <c r="D44" s="181"/>
      <c r="E44" s="181">
        <f>'実質公債費比率（分子）の構造'!L$50</f>
        <v>20</v>
      </c>
      <c r="F44" s="181"/>
      <c r="G44" s="181"/>
      <c r="H44" s="181">
        <f>'実質公債費比率（分子）の構造'!M$50</f>
        <v>29</v>
      </c>
      <c r="I44" s="181"/>
      <c r="J44" s="181"/>
      <c r="K44" s="181">
        <f>'実質公債費比率（分子）の構造'!N$50</f>
        <v>29</v>
      </c>
      <c r="L44" s="181"/>
      <c r="M44" s="181"/>
      <c r="N44" s="181">
        <f>'実質公債費比率（分子）の構造'!O$50</f>
        <v>30</v>
      </c>
      <c r="O44" s="181"/>
      <c r="P44" s="181"/>
    </row>
    <row r="45" spans="1:16" x14ac:dyDescent="0.15">
      <c r="A45" s="181" t="s">
        <v>65</v>
      </c>
      <c r="B45" s="181">
        <f>'実質公債費比率（分子）の構造'!K$49</f>
        <v>26</v>
      </c>
      <c r="C45" s="181"/>
      <c r="D45" s="181"/>
      <c r="E45" s="181">
        <f>'実質公債費比率（分子）の構造'!L$49</f>
        <v>33</v>
      </c>
      <c r="F45" s="181"/>
      <c r="G45" s="181"/>
      <c r="H45" s="181">
        <f>'実質公債費比率（分子）の構造'!M$49</f>
        <v>59</v>
      </c>
      <c r="I45" s="181"/>
      <c r="J45" s="181"/>
      <c r="K45" s="181">
        <f>'実質公債費比率（分子）の構造'!N$49</f>
        <v>100</v>
      </c>
      <c r="L45" s="181"/>
      <c r="M45" s="181"/>
      <c r="N45" s="181">
        <f>'実質公債費比率（分子）の構造'!O$49</f>
        <v>104</v>
      </c>
      <c r="O45" s="181"/>
      <c r="P45" s="181"/>
    </row>
    <row r="46" spans="1:16" x14ac:dyDescent="0.15">
      <c r="A46" s="181" t="s">
        <v>66</v>
      </c>
      <c r="B46" s="181">
        <f>'実質公債費比率（分子）の構造'!K$48</f>
        <v>1117</v>
      </c>
      <c r="C46" s="181"/>
      <c r="D46" s="181"/>
      <c r="E46" s="181">
        <f>'実質公債費比率（分子）の構造'!L$48</f>
        <v>1017</v>
      </c>
      <c r="F46" s="181"/>
      <c r="G46" s="181"/>
      <c r="H46" s="181">
        <f>'実質公債費比率（分子）の構造'!M$48</f>
        <v>991</v>
      </c>
      <c r="I46" s="181"/>
      <c r="J46" s="181"/>
      <c r="K46" s="181">
        <f>'実質公債費比率（分子）の構造'!N$48</f>
        <v>998</v>
      </c>
      <c r="L46" s="181"/>
      <c r="M46" s="181"/>
      <c r="N46" s="181">
        <f>'実質公債費比率（分子）の構造'!O$48</f>
        <v>966</v>
      </c>
      <c r="O46" s="181"/>
      <c r="P46" s="181"/>
    </row>
    <row r="47" spans="1:16" x14ac:dyDescent="0.15">
      <c r="A47" s="181" t="s">
        <v>67</v>
      </c>
      <c r="B47" s="181">
        <f>'実質公債費比率（分子）の構造'!K$47</f>
        <v>50</v>
      </c>
      <c r="C47" s="181"/>
      <c r="D47" s="181"/>
      <c r="E47" s="181">
        <f>'実質公債費比率（分子）の構造'!L$47</f>
        <v>54</v>
      </c>
      <c r="F47" s="181"/>
      <c r="G47" s="181"/>
      <c r="H47" s="181">
        <f>'実質公債費比率（分子）の構造'!M$47</f>
        <v>51</v>
      </c>
      <c r="I47" s="181"/>
      <c r="J47" s="181"/>
      <c r="K47" s="181">
        <f>'実質公債費比率（分子）の構造'!N$47</f>
        <v>50</v>
      </c>
      <c r="L47" s="181"/>
      <c r="M47" s="181"/>
      <c r="N47" s="181">
        <f>'実質公債費比率（分子）の構造'!O$47</f>
        <v>47</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f>'実質公債費比率（分子）の構造'!O$46</f>
        <v>8</v>
      </c>
      <c r="O48" s="181"/>
      <c r="P48" s="181"/>
    </row>
    <row r="49" spans="1:16" x14ac:dyDescent="0.15">
      <c r="A49" s="181" t="s">
        <v>69</v>
      </c>
      <c r="B49" s="181">
        <f>'実質公債費比率（分子）の構造'!K$45</f>
        <v>2292</v>
      </c>
      <c r="C49" s="181"/>
      <c r="D49" s="181"/>
      <c r="E49" s="181">
        <f>'実質公債費比率（分子）の構造'!L$45</f>
        <v>2325</v>
      </c>
      <c r="F49" s="181"/>
      <c r="G49" s="181"/>
      <c r="H49" s="181">
        <f>'実質公債費比率（分子）の構造'!M$45</f>
        <v>2428</v>
      </c>
      <c r="I49" s="181"/>
      <c r="J49" s="181"/>
      <c r="K49" s="181">
        <f>'実質公債費比率（分子）の構造'!N$45</f>
        <v>2434</v>
      </c>
      <c r="L49" s="181"/>
      <c r="M49" s="181"/>
      <c r="N49" s="181">
        <f>'実質公債費比率（分子）の構造'!O$45</f>
        <v>2402</v>
      </c>
      <c r="O49" s="181"/>
      <c r="P49" s="181"/>
    </row>
    <row r="50" spans="1:16" x14ac:dyDescent="0.15">
      <c r="A50" s="181" t="s">
        <v>70</v>
      </c>
      <c r="B50" s="181" t="e">
        <f>NA()</f>
        <v>#N/A</v>
      </c>
      <c r="C50" s="181">
        <f>IF(ISNUMBER('実質公債費比率（分子）の構造'!K$53),'実質公債費比率（分子）の構造'!K$53,NA())</f>
        <v>696</v>
      </c>
      <c r="D50" s="181" t="e">
        <f>NA()</f>
        <v>#N/A</v>
      </c>
      <c r="E50" s="181" t="e">
        <f>NA()</f>
        <v>#N/A</v>
      </c>
      <c r="F50" s="181">
        <f>IF(ISNUMBER('実質公債費比率（分子）の構造'!L$53),'実質公債費比率（分子）の構造'!L$53,NA())</f>
        <v>787</v>
      </c>
      <c r="G50" s="181" t="e">
        <f>NA()</f>
        <v>#N/A</v>
      </c>
      <c r="H50" s="181" t="e">
        <f>NA()</f>
        <v>#N/A</v>
      </c>
      <c r="I50" s="181">
        <f>IF(ISNUMBER('実質公債費比率（分子）の構造'!M$53),'実質公債費比率（分子）の構造'!M$53,NA())</f>
        <v>872</v>
      </c>
      <c r="J50" s="181" t="e">
        <f>NA()</f>
        <v>#N/A</v>
      </c>
      <c r="K50" s="181" t="e">
        <f>NA()</f>
        <v>#N/A</v>
      </c>
      <c r="L50" s="181">
        <f>IF(ISNUMBER('実質公債費比率（分子）の構造'!N$53),'実質公債費比率（分子）の構造'!N$53,NA())</f>
        <v>780</v>
      </c>
      <c r="M50" s="181" t="e">
        <f>NA()</f>
        <v>#N/A</v>
      </c>
      <c r="N50" s="181" t="e">
        <f>NA()</f>
        <v>#N/A</v>
      </c>
      <c r="O50" s="181">
        <f>IF(ISNUMBER('実質公債費比率（分子）の構造'!O$53),'実質公債費比率（分子）の構造'!O$53,NA())</f>
        <v>761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28536</v>
      </c>
      <c r="E56" s="180"/>
      <c r="F56" s="180"/>
      <c r="G56" s="180">
        <f>'将来負担比率（分子）の構造'!J$52</f>
        <v>28741</v>
      </c>
      <c r="H56" s="180"/>
      <c r="I56" s="180"/>
      <c r="J56" s="180">
        <f>'将来負担比率（分子）の構造'!K$52</f>
        <v>29087</v>
      </c>
      <c r="K56" s="180"/>
      <c r="L56" s="180"/>
      <c r="M56" s="180">
        <f>'将来負担比率（分子）の構造'!L$52</f>
        <v>28972</v>
      </c>
      <c r="N56" s="180"/>
      <c r="O56" s="180"/>
      <c r="P56" s="180">
        <f>'将来負担比率（分子）の構造'!M$52</f>
        <v>28823</v>
      </c>
    </row>
    <row r="57" spans="1:16" x14ac:dyDescent="0.15">
      <c r="A57" s="180" t="s">
        <v>41</v>
      </c>
      <c r="B57" s="180"/>
      <c r="C57" s="180"/>
      <c r="D57" s="180">
        <f>'将来負担比率（分子）の構造'!I$51</f>
        <v>5201</v>
      </c>
      <c r="E57" s="180"/>
      <c r="F57" s="180"/>
      <c r="G57" s="180">
        <f>'将来負担比率（分子）の構造'!J$51</f>
        <v>4956</v>
      </c>
      <c r="H57" s="180"/>
      <c r="I57" s="180"/>
      <c r="J57" s="180">
        <f>'将来負担比率（分子）の構造'!K$51</f>
        <v>4765</v>
      </c>
      <c r="K57" s="180"/>
      <c r="L57" s="180"/>
      <c r="M57" s="180">
        <f>'将来負担比率（分子）の構造'!L$51</f>
        <v>4280</v>
      </c>
      <c r="N57" s="180"/>
      <c r="O57" s="180"/>
      <c r="P57" s="180">
        <f>'将来負担比率（分子）の構造'!M$51</f>
        <v>4074</v>
      </c>
    </row>
    <row r="58" spans="1:16" x14ac:dyDescent="0.15">
      <c r="A58" s="180" t="s">
        <v>40</v>
      </c>
      <c r="B58" s="180"/>
      <c r="C58" s="180"/>
      <c r="D58" s="180">
        <f>'将来負担比率（分子）の構造'!I$50</f>
        <v>9951</v>
      </c>
      <c r="E58" s="180"/>
      <c r="F58" s="180"/>
      <c r="G58" s="180">
        <f>'将来負担比率（分子）の構造'!J$50</f>
        <v>10396</v>
      </c>
      <c r="H58" s="180"/>
      <c r="I58" s="180"/>
      <c r="J58" s="180">
        <f>'将来負担比率（分子）の構造'!K$50</f>
        <v>13560</v>
      </c>
      <c r="K58" s="180"/>
      <c r="L58" s="180"/>
      <c r="M58" s="180">
        <f>'将来負担比率（分子）の構造'!L$50</f>
        <v>13724</v>
      </c>
      <c r="N58" s="180"/>
      <c r="O58" s="180"/>
      <c r="P58" s="180">
        <f>'将来負担比率（分子）の構造'!M$50</f>
        <v>13041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16</v>
      </c>
      <c r="C61" s="180"/>
      <c r="D61" s="180"/>
      <c r="E61" s="180">
        <f>'将来負担比率（分子）の構造'!J$46</f>
        <v>21</v>
      </c>
      <c r="F61" s="180"/>
      <c r="G61" s="180"/>
      <c r="H61" s="180">
        <f>'将来負担比率（分子）の構造'!K$46</f>
        <v>100</v>
      </c>
      <c r="I61" s="180"/>
      <c r="J61" s="180"/>
      <c r="K61" s="180">
        <f>'将来負担比率（分子）の構造'!L$46</f>
        <v>100</v>
      </c>
      <c r="L61" s="180"/>
      <c r="M61" s="180"/>
      <c r="N61" s="180">
        <f>'将来負担比率（分子）の構造'!M$46</f>
        <v>100</v>
      </c>
      <c r="O61" s="180"/>
      <c r="P61" s="180"/>
    </row>
    <row r="62" spans="1:16" x14ac:dyDescent="0.15">
      <c r="A62" s="180" t="s">
        <v>34</v>
      </c>
      <c r="B62" s="180">
        <f>'将来負担比率（分子）の構造'!I$45</f>
        <v>4073</v>
      </c>
      <c r="C62" s="180"/>
      <c r="D62" s="180"/>
      <c r="E62" s="180">
        <f>'将来負担比率（分子）の構造'!J$45</f>
        <v>3842</v>
      </c>
      <c r="F62" s="180"/>
      <c r="G62" s="180"/>
      <c r="H62" s="180">
        <f>'将来負担比率（分子）の構造'!K$45</f>
        <v>3840</v>
      </c>
      <c r="I62" s="180"/>
      <c r="J62" s="180"/>
      <c r="K62" s="180">
        <f>'将来負担比率（分子）の構造'!L$45</f>
        <v>3785</v>
      </c>
      <c r="L62" s="180"/>
      <c r="M62" s="180"/>
      <c r="N62" s="180">
        <f>'将来負担比率（分子）の構造'!M$45</f>
        <v>3613</v>
      </c>
      <c r="O62" s="180"/>
      <c r="P62" s="180"/>
    </row>
    <row r="63" spans="1:16" x14ac:dyDescent="0.15">
      <c r="A63" s="180" t="s">
        <v>33</v>
      </c>
      <c r="B63" s="180">
        <f>'将来負担比率（分子）の構造'!I$44</f>
        <v>1328</v>
      </c>
      <c r="C63" s="180"/>
      <c r="D63" s="180"/>
      <c r="E63" s="180">
        <f>'将来負担比率（分子）の構造'!J$44</f>
        <v>1659</v>
      </c>
      <c r="F63" s="180"/>
      <c r="G63" s="180"/>
      <c r="H63" s="180">
        <f>'将来負担比率（分子）の構造'!K$44</f>
        <v>2058</v>
      </c>
      <c r="I63" s="180"/>
      <c r="J63" s="180"/>
      <c r="K63" s="180">
        <f>'将来負担比率（分子）の構造'!L$44</f>
        <v>2029</v>
      </c>
      <c r="L63" s="180"/>
      <c r="M63" s="180"/>
      <c r="N63" s="180">
        <f>'将来負担比率（分子）の構造'!M$44</f>
        <v>2078</v>
      </c>
      <c r="O63" s="180"/>
      <c r="P63" s="180"/>
    </row>
    <row r="64" spans="1:16" x14ac:dyDescent="0.15">
      <c r="A64" s="180" t="s">
        <v>32</v>
      </c>
      <c r="B64" s="180">
        <f>'将来負担比率（分子）の構造'!I$43</f>
        <v>13906</v>
      </c>
      <c r="C64" s="180"/>
      <c r="D64" s="180"/>
      <c r="E64" s="180">
        <f>'将来負担比率（分子）の構造'!J$43</f>
        <v>13031</v>
      </c>
      <c r="F64" s="180"/>
      <c r="G64" s="180"/>
      <c r="H64" s="180">
        <f>'将来負担比率（分子）の構造'!K$43</f>
        <v>12202</v>
      </c>
      <c r="I64" s="180"/>
      <c r="J64" s="180"/>
      <c r="K64" s="180">
        <f>'将来負担比率（分子）の構造'!L$43</f>
        <v>10783</v>
      </c>
      <c r="L64" s="180"/>
      <c r="M64" s="180"/>
      <c r="N64" s="180">
        <f>'将来負担比率（分子）の構造'!M$43</f>
        <v>9892</v>
      </c>
      <c r="O64" s="180"/>
      <c r="P64" s="180"/>
    </row>
    <row r="65" spans="1:16" x14ac:dyDescent="0.15">
      <c r="A65" s="180" t="s">
        <v>31</v>
      </c>
      <c r="B65" s="180">
        <f>'将来負担比率（分子）の構造'!I$42</f>
        <v>221</v>
      </c>
      <c r="C65" s="180"/>
      <c r="D65" s="180"/>
      <c r="E65" s="180">
        <f>'将来負担比率（分子）の構造'!J$42</f>
        <v>284</v>
      </c>
      <c r="F65" s="180"/>
      <c r="G65" s="180"/>
      <c r="H65" s="180">
        <f>'将来負担比率（分子）の構造'!K$42</f>
        <v>255</v>
      </c>
      <c r="I65" s="180"/>
      <c r="J65" s="180"/>
      <c r="K65" s="180">
        <f>'将来負担比率（分子）の構造'!L$42</f>
        <v>227</v>
      </c>
      <c r="L65" s="180"/>
      <c r="M65" s="180"/>
      <c r="N65" s="180">
        <f>'将来負担比率（分子）の構造'!M$42</f>
        <v>258</v>
      </c>
      <c r="O65" s="180"/>
      <c r="P65" s="180"/>
    </row>
    <row r="66" spans="1:16" x14ac:dyDescent="0.15">
      <c r="A66" s="180" t="s">
        <v>30</v>
      </c>
      <c r="B66" s="180">
        <f>'将来負担比率（分子）の構造'!I$41</f>
        <v>24682</v>
      </c>
      <c r="C66" s="180"/>
      <c r="D66" s="180"/>
      <c r="E66" s="180">
        <f>'将来負担比率（分子）の構造'!J$41</f>
        <v>24582</v>
      </c>
      <c r="F66" s="180"/>
      <c r="G66" s="180"/>
      <c r="H66" s="180">
        <f>'将来負担比率（分子）の構造'!K$41</f>
        <v>24254</v>
      </c>
      <c r="I66" s="180"/>
      <c r="J66" s="180"/>
      <c r="K66" s="180">
        <f>'将来負担比率（分子）の構造'!L$41</f>
        <v>24705</v>
      </c>
      <c r="L66" s="180"/>
      <c r="M66" s="180"/>
      <c r="N66" s="180">
        <f>'将来負担比率（分子）の構造'!M$41</f>
        <v>25021</v>
      </c>
      <c r="O66" s="180"/>
      <c r="P66" s="180"/>
    </row>
    <row r="67" spans="1:16" x14ac:dyDescent="0.15">
      <c r="A67" s="180" t="s">
        <v>74</v>
      </c>
      <c r="B67" s="180" t="e">
        <f>NA()</f>
        <v>#N/A</v>
      </c>
      <c r="C67" s="180">
        <f>IF(ISNUMBER('将来負担比率（分子）の構造'!I$53), IF('将来負担比率（分子）の構造'!I$53 &lt; 0, 0, '将来負担比率（分子）の構造'!I$53), NA())</f>
        <v>538</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4365</v>
      </c>
      <c r="C72" s="184">
        <f>基金残高に係る経年分析!G55</f>
        <v>4366</v>
      </c>
      <c r="D72" s="184">
        <f>基金残高に係る経年分析!H55</f>
        <v>4054</v>
      </c>
    </row>
    <row r="73" spans="1:16" x14ac:dyDescent="0.15">
      <c r="A73" s="183" t="s">
        <v>77</v>
      </c>
      <c r="B73" s="184">
        <f>基金残高に係る経年分析!F56</f>
        <v>326</v>
      </c>
      <c r="C73" s="184">
        <f>基金残高に係る経年分析!G56</f>
        <v>327</v>
      </c>
      <c r="D73" s="184">
        <f>基金残高に係る経年分析!H56</f>
        <v>328</v>
      </c>
    </row>
    <row r="74" spans="1:16" x14ac:dyDescent="0.15">
      <c r="A74" s="183" t="s">
        <v>78</v>
      </c>
      <c r="B74" s="184">
        <f>基金残高に係る経年分析!F57</f>
        <v>7758</v>
      </c>
      <c r="C74" s="184">
        <f>基金残高に係る経年分析!G57</f>
        <v>8035</v>
      </c>
      <c r="D74" s="184">
        <f>基金残高に係る経年分析!H57</f>
        <v>7404</v>
      </c>
    </row>
  </sheetData>
  <sheetProtection algorithmName="SHA-512" hashValue="nb0c/2OaHoRo6K8xdhRWkILVA2Pe9XgzX/+la+jSvFoEigr13Py8ansMmc8qEDYbTm7e1sHkNzqIykmP+SZ2Wg==" saltValue="4lT9ijgZ4kogkni+52HZ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12995423</v>
      </c>
      <c r="S5" s="669"/>
      <c r="T5" s="669"/>
      <c r="U5" s="669"/>
      <c r="V5" s="669"/>
      <c r="W5" s="669"/>
      <c r="X5" s="669"/>
      <c r="Y5" s="670"/>
      <c r="Z5" s="671">
        <v>38.4</v>
      </c>
      <c r="AA5" s="671"/>
      <c r="AB5" s="671"/>
      <c r="AC5" s="671"/>
      <c r="AD5" s="672">
        <v>12288336</v>
      </c>
      <c r="AE5" s="672"/>
      <c r="AF5" s="672"/>
      <c r="AG5" s="672"/>
      <c r="AH5" s="672"/>
      <c r="AI5" s="672"/>
      <c r="AJ5" s="672"/>
      <c r="AK5" s="672"/>
      <c r="AL5" s="673">
        <v>71.7</v>
      </c>
      <c r="AM5" s="674"/>
      <c r="AN5" s="674"/>
      <c r="AO5" s="675"/>
      <c r="AP5" s="665" t="s">
        <v>224</v>
      </c>
      <c r="AQ5" s="666"/>
      <c r="AR5" s="666"/>
      <c r="AS5" s="666"/>
      <c r="AT5" s="666"/>
      <c r="AU5" s="666"/>
      <c r="AV5" s="666"/>
      <c r="AW5" s="666"/>
      <c r="AX5" s="666"/>
      <c r="AY5" s="666"/>
      <c r="AZ5" s="666"/>
      <c r="BA5" s="666"/>
      <c r="BB5" s="666"/>
      <c r="BC5" s="666"/>
      <c r="BD5" s="666"/>
      <c r="BE5" s="666"/>
      <c r="BF5" s="667"/>
      <c r="BG5" s="679">
        <v>12283354</v>
      </c>
      <c r="BH5" s="680"/>
      <c r="BI5" s="680"/>
      <c r="BJ5" s="680"/>
      <c r="BK5" s="680"/>
      <c r="BL5" s="680"/>
      <c r="BM5" s="680"/>
      <c r="BN5" s="681"/>
      <c r="BO5" s="682">
        <v>94.5</v>
      </c>
      <c r="BP5" s="682"/>
      <c r="BQ5" s="682"/>
      <c r="BR5" s="682"/>
      <c r="BS5" s="683">
        <v>208561</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415233</v>
      </c>
      <c r="S6" s="680"/>
      <c r="T6" s="680"/>
      <c r="U6" s="680"/>
      <c r="V6" s="680"/>
      <c r="W6" s="680"/>
      <c r="X6" s="680"/>
      <c r="Y6" s="681"/>
      <c r="Z6" s="682">
        <v>1.2</v>
      </c>
      <c r="AA6" s="682"/>
      <c r="AB6" s="682"/>
      <c r="AC6" s="682"/>
      <c r="AD6" s="683">
        <v>415233</v>
      </c>
      <c r="AE6" s="683"/>
      <c r="AF6" s="683"/>
      <c r="AG6" s="683"/>
      <c r="AH6" s="683"/>
      <c r="AI6" s="683"/>
      <c r="AJ6" s="683"/>
      <c r="AK6" s="683"/>
      <c r="AL6" s="684">
        <v>2.4</v>
      </c>
      <c r="AM6" s="685"/>
      <c r="AN6" s="685"/>
      <c r="AO6" s="686"/>
      <c r="AP6" s="676" t="s">
        <v>229</v>
      </c>
      <c r="AQ6" s="677"/>
      <c r="AR6" s="677"/>
      <c r="AS6" s="677"/>
      <c r="AT6" s="677"/>
      <c r="AU6" s="677"/>
      <c r="AV6" s="677"/>
      <c r="AW6" s="677"/>
      <c r="AX6" s="677"/>
      <c r="AY6" s="677"/>
      <c r="AZ6" s="677"/>
      <c r="BA6" s="677"/>
      <c r="BB6" s="677"/>
      <c r="BC6" s="677"/>
      <c r="BD6" s="677"/>
      <c r="BE6" s="677"/>
      <c r="BF6" s="678"/>
      <c r="BG6" s="679">
        <v>12283354</v>
      </c>
      <c r="BH6" s="680"/>
      <c r="BI6" s="680"/>
      <c r="BJ6" s="680"/>
      <c r="BK6" s="680"/>
      <c r="BL6" s="680"/>
      <c r="BM6" s="680"/>
      <c r="BN6" s="681"/>
      <c r="BO6" s="682">
        <v>94.5</v>
      </c>
      <c r="BP6" s="682"/>
      <c r="BQ6" s="682"/>
      <c r="BR6" s="682"/>
      <c r="BS6" s="683">
        <v>208561</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258643</v>
      </c>
      <c r="CS6" s="680"/>
      <c r="CT6" s="680"/>
      <c r="CU6" s="680"/>
      <c r="CV6" s="680"/>
      <c r="CW6" s="680"/>
      <c r="CX6" s="680"/>
      <c r="CY6" s="681"/>
      <c r="CZ6" s="673">
        <v>0.8</v>
      </c>
      <c r="DA6" s="674"/>
      <c r="DB6" s="674"/>
      <c r="DC6" s="693"/>
      <c r="DD6" s="688" t="s">
        <v>231</v>
      </c>
      <c r="DE6" s="680"/>
      <c r="DF6" s="680"/>
      <c r="DG6" s="680"/>
      <c r="DH6" s="680"/>
      <c r="DI6" s="680"/>
      <c r="DJ6" s="680"/>
      <c r="DK6" s="680"/>
      <c r="DL6" s="680"/>
      <c r="DM6" s="680"/>
      <c r="DN6" s="680"/>
      <c r="DO6" s="680"/>
      <c r="DP6" s="681"/>
      <c r="DQ6" s="688">
        <v>258643</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15789</v>
      </c>
      <c r="S7" s="680"/>
      <c r="T7" s="680"/>
      <c r="U7" s="680"/>
      <c r="V7" s="680"/>
      <c r="W7" s="680"/>
      <c r="X7" s="680"/>
      <c r="Y7" s="681"/>
      <c r="Z7" s="682">
        <v>0</v>
      </c>
      <c r="AA7" s="682"/>
      <c r="AB7" s="682"/>
      <c r="AC7" s="682"/>
      <c r="AD7" s="683">
        <v>15789</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5193690</v>
      </c>
      <c r="BH7" s="680"/>
      <c r="BI7" s="680"/>
      <c r="BJ7" s="680"/>
      <c r="BK7" s="680"/>
      <c r="BL7" s="680"/>
      <c r="BM7" s="680"/>
      <c r="BN7" s="681"/>
      <c r="BO7" s="682">
        <v>40</v>
      </c>
      <c r="BP7" s="682"/>
      <c r="BQ7" s="682"/>
      <c r="BR7" s="682"/>
      <c r="BS7" s="683">
        <v>208561</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4310348</v>
      </c>
      <c r="CS7" s="680"/>
      <c r="CT7" s="680"/>
      <c r="CU7" s="680"/>
      <c r="CV7" s="680"/>
      <c r="CW7" s="680"/>
      <c r="CX7" s="680"/>
      <c r="CY7" s="681"/>
      <c r="CZ7" s="682">
        <v>13.7</v>
      </c>
      <c r="DA7" s="682"/>
      <c r="DB7" s="682"/>
      <c r="DC7" s="682"/>
      <c r="DD7" s="688">
        <v>600737</v>
      </c>
      <c r="DE7" s="680"/>
      <c r="DF7" s="680"/>
      <c r="DG7" s="680"/>
      <c r="DH7" s="680"/>
      <c r="DI7" s="680"/>
      <c r="DJ7" s="680"/>
      <c r="DK7" s="680"/>
      <c r="DL7" s="680"/>
      <c r="DM7" s="680"/>
      <c r="DN7" s="680"/>
      <c r="DO7" s="680"/>
      <c r="DP7" s="681"/>
      <c r="DQ7" s="688">
        <v>2334069</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33611</v>
      </c>
      <c r="S8" s="680"/>
      <c r="T8" s="680"/>
      <c r="U8" s="680"/>
      <c r="V8" s="680"/>
      <c r="W8" s="680"/>
      <c r="X8" s="680"/>
      <c r="Y8" s="681"/>
      <c r="Z8" s="682">
        <v>0.1</v>
      </c>
      <c r="AA8" s="682"/>
      <c r="AB8" s="682"/>
      <c r="AC8" s="682"/>
      <c r="AD8" s="683">
        <v>33611</v>
      </c>
      <c r="AE8" s="683"/>
      <c r="AF8" s="683"/>
      <c r="AG8" s="683"/>
      <c r="AH8" s="683"/>
      <c r="AI8" s="683"/>
      <c r="AJ8" s="683"/>
      <c r="AK8" s="683"/>
      <c r="AL8" s="684">
        <v>0.2</v>
      </c>
      <c r="AM8" s="685"/>
      <c r="AN8" s="685"/>
      <c r="AO8" s="686"/>
      <c r="AP8" s="676" t="s">
        <v>236</v>
      </c>
      <c r="AQ8" s="677"/>
      <c r="AR8" s="677"/>
      <c r="AS8" s="677"/>
      <c r="AT8" s="677"/>
      <c r="AU8" s="677"/>
      <c r="AV8" s="677"/>
      <c r="AW8" s="677"/>
      <c r="AX8" s="677"/>
      <c r="AY8" s="677"/>
      <c r="AZ8" s="677"/>
      <c r="BA8" s="677"/>
      <c r="BB8" s="677"/>
      <c r="BC8" s="677"/>
      <c r="BD8" s="677"/>
      <c r="BE8" s="677"/>
      <c r="BF8" s="678"/>
      <c r="BG8" s="679">
        <v>143110</v>
      </c>
      <c r="BH8" s="680"/>
      <c r="BI8" s="680"/>
      <c r="BJ8" s="680"/>
      <c r="BK8" s="680"/>
      <c r="BL8" s="680"/>
      <c r="BM8" s="680"/>
      <c r="BN8" s="681"/>
      <c r="BO8" s="682">
        <v>1.1000000000000001</v>
      </c>
      <c r="BP8" s="682"/>
      <c r="BQ8" s="682"/>
      <c r="BR8" s="682"/>
      <c r="BS8" s="688" t="s">
        <v>127</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10728093</v>
      </c>
      <c r="CS8" s="680"/>
      <c r="CT8" s="680"/>
      <c r="CU8" s="680"/>
      <c r="CV8" s="680"/>
      <c r="CW8" s="680"/>
      <c r="CX8" s="680"/>
      <c r="CY8" s="681"/>
      <c r="CZ8" s="682">
        <v>34.1</v>
      </c>
      <c r="DA8" s="682"/>
      <c r="DB8" s="682"/>
      <c r="DC8" s="682"/>
      <c r="DD8" s="688">
        <v>153063</v>
      </c>
      <c r="DE8" s="680"/>
      <c r="DF8" s="680"/>
      <c r="DG8" s="680"/>
      <c r="DH8" s="680"/>
      <c r="DI8" s="680"/>
      <c r="DJ8" s="680"/>
      <c r="DK8" s="680"/>
      <c r="DL8" s="680"/>
      <c r="DM8" s="680"/>
      <c r="DN8" s="680"/>
      <c r="DO8" s="680"/>
      <c r="DP8" s="681"/>
      <c r="DQ8" s="688">
        <v>5147887</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30376</v>
      </c>
      <c r="S9" s="680"/>
      <c r="T9" s="680"/>
      <c r="U9" s="680"/>
      <c r="V9" s="680"/>
      <c r="W9" s="680"/>
      <c r="X9" s="680"/>
      <c r="Y9" s="681"/>
      <c r="Z9" s="682">
        <v>0.1</v>
      </c>
      <c r="AA9" s="682"/>
      <c r="AB9" s="682"/>
      <c r="AC9" s="682"/>
      <c r="AD9" s="683">
        <v>30376</v>
      </c>
      <c r="AE9" s="683"/>
      <c r="AF9" s="683"/>
      <c r="AG9" s="683"/>
      <c r="AH9" s="683"/>
      <c r="AI9" s="683"/>
      <c r="AJ9" s="683"/>
      <c r="AK9" s="683"/>
      <c r="AL9" s="684">
        <v>0.2</v>
      </c>
      <c r="AM9" s="685"/>
      <c r="AN9" s="685"/>
      <c r="AO9" s="686"/>
      <c r="AP9" s="676" t="s">
        <v>239</v>
      </c>
      <c r="AQ9" s="677"/>
      <c r="AR9" s="677"/>
      <c r="AS9" s="677"/>
      <c r="AT9" s="677"/>
      <c r="AU9" s="677"/>
      <c r="AV9" s="677"/>
      <c r="AW9" s="677"/>
      <c r="AX9" s="677"/>
      <c r="AY9" s="677"/>
      <c r="AZ9" s="677"/>
      <c r="BA9" s="677"/>
      <c r="BB9" s="677"/>
      <c r="BC9" s="677"/>
      <c r="BD9" s="677"/>
      <c r="BE9" s="677"/>
      <c r="BF9" s="678"/>
      <c r="BG9" s="679">
        <v>3954225</v>
      </c>
      <c r="BH9" s="680"/>
      <c r="BI9" s="680"/>
      <c r="BJ9" s="680"/>
      <c r="BK9" s="680"/>
      <c r="BL9" s="680"/>
      <c r="BM9" s="680"/>
      <c r="BN9" s="681"/>
      <c r="BO9" s="682">
        <v>30.4</v>
      </c>
      <c r="BP9" s="682"/>
      <c r="BQ9" s="682"/>
      <c r="BR9" s="682"/>
      <c r="BS9" s="688" t="s">
        <v>127</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2912677</v>
      </c>
      <c r="CS9" s="680"/>
      <c r="CT9" s="680"/>
      <c r="CU9" s="680"/>
      <c r="CV9" s="680"/>
      <c r="CW9" s="680"/>
      <c r="CX9" s="680"/>
      <c r="CY9" s="681"/>
      <c r="CZ9" s="682">
        <v>9.3000000000000007</v>
      </c>
      <c r="DA9" s="682"/>
      <c r="DB9" s="682"/>
      <c r="DC9" s="682"/>
      <c r="DD9" s="688">
        <v>836830</v>
      </c>
      <c r="DE9" s="680"/>
      <c r="DF9" s="680"/>
      <c r="DG9" s="680"/>
      <c r="DH9" s="680"/>
      <c r="DI9" s="680"/>
      <c r="DJ9" s="680"/>
      <c r="DK9" s="680"/>
      <c r="DL9" s="680"/>
      <c r="DM9" s="680"/>
      <c r="DN9" s="680"/>
      <c r="DO9" s="680"/>
      <c r="DP9" s="681"/>
      <c r="DQ9" s="688">
        <v>1979975</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231</v>
      </c>
      <c r="AA10" s="682"/>
      <c r="AB10" s="682"/>
      <c r="AC10" s="682"/>
      <c r="AD10" s="683" t="s">
        <v>231</v>
      </c>
      <c r="AE10" s="683"/>
      <c r="AF10" s="683"/>
      <c r="AG10" s="683"/>
      <c r="AH10" s="683"/>
      <c r="AI10" s="683"/>
      <c r="AJ10" s="683"/>
      <c r="AK10" s="683"/>
      <c r="AL10" s="684" t="s">
        <v>127</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296657</v>
      </c>
      <c r="BH10" s="680"/>
      <c r="BI10" s="680"/>
      <c r="BJ10" s="680"/>
      <c r="BK10" s="680"/>
      <c r="BL10" s="680"/>
      <c r="BM10" s="680"/>
      <c r="BN10" s="681"/>
      <c r="BO10" s="682">
        <v>2.2999999999999998</v>
      </c>
      <c r="BP10" s="682"/>
      <c r="BQ10" s="682"/>
      <c r="BR10" s="682"/>
      <c r="BS10" s="688">
        <v>49471</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14156</v>
      </c>
      <c r="CS10" s="680"/>
      <c r="CT10" s="680"/>
      <c r="CU10" s="680"/>
      <c r="CV10" s="680"/>
      <c r="CW10" s="680"/>
      <c r="CX10" s="680"/>
      <c r="CY10" s="681"/>
      <c r="CZ10" s="682">
        <v>0</v>
      </c>
      <c r="DA10" s="682"/>
      <c r="DB10" s="682"/>
      <c r="DC10" s="682"/>
      <c r="DD10" s="688">
        <v>2718</v>
      </c>
      <c r="DE10" s="680"/>
      <c r="DF10" s="680"/>
      <c r="DG10" s="680"/>
      <c r="DH10" s="680"/>
      <c r="DI10" s="680"/>
      <c r="DJ10" s="680"/>
      <c r="DK10" s="680"/>
      <c r="DL10" s="680"/>
      <c r="DM10" s="680"/>
      <c r="DN10" s="680"/>
      <c r="DO10" s="680"/>
      <c r="DP10" s="681"/>
      <c r="DQ10" s="688">
        <v>13936</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231</v>
      </c>
      <c r="S11" s="680"/>
      <c r="T11" s="680"/>
      <c r="U11" s="680"/>
      <c r="V11" s="680"/>
      <c r="W11" s="680"/>
      <c r="X11" s="680"/>
      <c r="Y11" s="681"/>
      <c r="Z11" s="682" t="s">
        <v>231</v>
      </c>
      <c r="AA11" s="682"/>
      <c r="AB11" s="682"/>
      <c r="AC11" s="682"/>
      <c r="AD11" s="683" t="s">
        <v>127</v>
      </c>
      <c r="AE11" s="683"/>
      <c r="AF11" s="683"/>
      <c r="AG11" s="683"/>
      <c r="AH11" s="683"/>
      <c r="AI11" s="683"/>
      <c r="AJ11" s="683"/>
      <c r="AK11" s="683"/>
      <c r="AL11" s="684" t="s">
        <v>127</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799698</v>
      </c>
      <c r="BH11" s="680"/>
      <c r="BI11" s="680"/>
      <c r="BJ11" s="680"/>
      <c r="BK11" s="680"/>
      <c r="BL11" s="680"/>
      <c r="BM11" s="680"/>
      <c r="BN11" s="681"/>
      <c r="BO11" s="682">
        <v>6.2</v>
      </c>
      <c r="BP11" s="682"/>
      <c r="BQ11" s="682"/>
      <c r="BR11" s="682"/>
      <c r="BS11" s="688">
        <v>159090</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1011661</v>
      </c>
      <c r="CS11" s="680"/>
      <c r="CT11" s="680"/>
      <c r="CU11" s="680"/>
      <c r="CV11" s="680"/>
      <c r="CW11" s="680"/>
      <c r="CX11" s="680"/>
      <c r="CY11" s="681"/>
      <c r="CZ11" s="682">
        <v>3.2</v>
      </c>
      <c r="DA11" s="682"/>
      <c r="DB11" s="682"/>
      <c r="DC11" s="682"/>
      <c r="DD11" s="688">
        <v>64387</v>
      </c>
      <c r="DE11" s="680"/>
      <c r="DF11" s="680"/>
      <c r="DG11" s="680"/>
      <c r="DH11" s="680"/>
      <c r="DI11" s="680"/>
      <c r="DJ11" s="680"/>
      <c r="DK11" s="680"/>
      <c r="DL11" s="680"/>
      <c r="DM11" s="680"/>
      <c r="DN11" s="680"/>
      <c r="DO11" s="680"/>
      <c r="DP11" s="681"/>
      <c r="DQ11" s="688">
        <v>855556</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1551244</v>
      </c>
      <c r="S12" s="680"/>
      <c r="T12" s="680"/>
      <c r="U12" s="680"/>
      <c r="V12" s="680"/>
      <c r="W12" s="680"/>
      <c r="X12" s="680"/>
      <c r="Y12" s="681"/>
      <c r="Z12" s="682">
        <v>4.5999999999999996</v>
      </c>
      <c r="AA12" s="682"/>
      <c r="AB12" s="682"/>
      <c r="AC12" s="682"/>
      <c r="AD12" s="683">
        <v>1551244</v>
      </c>
      <c r="AE12" s="683"/>
      <c r="AF12" s="683"/>
      <c r="AG12" s="683"/>
      <c r="AH12" s="683"/>
      <c r="AI12" s="683"/>
      <c r="AJ12" s="683"/>
      <c r="AK12" s="683"/>
      <c r="AL12" s="684">
        <v>9</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6238052</v>
      </c>
      <c r="BH12" s="680"/>
      <c r="BI12" s="680"/>
      <c r="BJ12" s="680"/>
      <c r="BK12" s="680"/>
      <c r="BL12" s="680"/>
      <c r="BM12" s="680"/>
      <c r="BN12" s="681"/>
      <c r="BO12" s="682">
        <v>48</v>
      </c>
      <c r="BP12" s="682"/>
      <c r="BQ12" s="682"/>
      <c r="BR12" s="682"/>
      <c r="BS12" s="688" t="s">
        <v>127</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1407562</v>
      </c>
      <c r="CS12" s="680"/>
      <c r="CT12" s="680"/>
      <c r="CU12" s="680"/>
      <c r="CV12" s="680"/>
      <c r="CW12" s="680"/>
      <c r="CX12" s="680"/>
      <c r="CY12" s="681"/>
      <c r="CZ12" s="682">
        <v>4.5</v>
      </c>
      <c r="DA12" s="682"/>
      <c r="DB12" s="682"/>
      <c r="DC12" s="682"/>
      <c r="DD12" s="688">
        <v>82208</v>
      </c>
      <c r="DE12" s="680"/>
      <c r="DF12" s="680"/>
      <c r="DG12" s="680"/>
      <c r="DH12" s="680"/>
      <c r="DI12" s="680"/>
      <c r="DJ12" s="680"/>
      <c r="DK12" s="680"/>
      <c r="DL12" s="680"/>
      <c r="DM12" s="680"/>
      <c r="DN12" s="680"/>
      <c r="DO12" s="680"/>
      <c r="DP12" s="681"/>
      <c r="DQ12" s="688">
        <v>367870</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28402</v>
      </c>
      <c r="S13" s="680"/>
      <c r="T13" s="680"/>
      <c r="U13" s="680"/>
      <c r="V13" s="680"/>
      <c r="W13" s="680"/>
      <c r="X13" s="680"/>
      <c r="Y13" s="681"/>
      <c r="Z13" s="682">
        <v>0.1</v>
      </c>
      <c r="AA13" s="682"/>
      <c r="AB13" s="682"/>
      <c r="AC13" s="682"/>
      <c r="AD13" s="683">
        <v>28402</v>
      </c>
      <c r="AE13" s="683"/>
      <c r="AF13" s="683"/>
      <c r="AG13" s="683"/>
      <c r="AH13" s="683"/>
      <c r="AI13" s="683"/>
      <c r="AJ13" s="683"/>
      <c r="AK13" s="683"/>
      <c r="AL13" s="684">
        <v>0.2</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6236416</v>
      </c>
      <c r="BH13" s="680"/>
      <c r="BI13" s="680"/>
      <c r="BJ13" s="680"/>
      <c r="BK13" s="680"/>
      <c r="BL13" s="680"/>
      <c r="BM13" s="680"/>
      <c r="BN13" s="681"/>
      <c r="BO13" s="682">
        <v>48</v>
      </c>
      <c r="BP13" s="682"/>
      <c r="BQ13" s="682"/>
      <c r="BR13" s="682"/>
      <c r="BS13" s="688" t="s">
        <v>127</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3028174</v>
      </c>
      <c r="CS13" s="680"/>
      <c r="CT13" s="680"/>
      <c r="CU13" s="680"/>
      <c r="CV13" s="680"/>
      <c r="CW13" s="680"/>
      <c r="CX13" s="680"/>
      <c r="CY13" s="681"/>
      <c r="CZ13" s="682">
        <v>9.6</v>
      </c>
      <c r="DA13" s="682"/>
      <c r="DB13" s="682"/>
      <c r="DC13" s="682"/>
      <c r="DD13" s="688">
        <v>1168114</v>
      </c>
      <c r="DE13" s="680"/>
      <c r="DF13" s="680"/>
      <c r="DG13" s="680"/>
      <c r="DH13" s="680"/>
      <c r="DI13" s="680"/>
      <c r="DJ13" s="680"/>
      <c r="DK13" s="680"/>
      <c r="DL13" s="680"/>
      <c r="DM13" s="680"/>
      <c r="DN13" s="680"/>
      <c r="DO13" s="680"/>
      <c r="DP13" s="681"/>
      <c r="DQ13" s="688">
        <v>2269980</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231</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231</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234027</v>
      </c>
      <c r="BH14" s="680"/>
      <c r="BI14" s="680"/>
      <c r="BJ14" s="680"/>
      <c r="BK14" s="680"/>
      <c r="BL14" s="680"/>
      <c r="BM14" s="680"/>
      <c r="BN14" s="681"/>
      <c r="BO14" s="682">
        <v>1.8</v>
      </c>
      <c r="BP14" s="682"/>
      <c r="BQ14" s="682"/>
      <c r="BR14" s="682"/>
      <c r="BS14" s="688" t="s">
        <v>127</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1247988</v>
      </c>
      <c r="CS14" s="680"/>
      <c r="CT14" s="680"/>
      <c r="CU14" s="680"/>
      <c r="CV14" s="680"/>
      <c r="CW14" s="680"/>
      <c r="CX14" s="680"/>
      <c r="CY14" s="681"/>
      <c r="CZ14" s="682">
        <v>4</v>
      </c>
      <c r="DA14" s="682"/>
      <c r="DB14" s="682"/>
      <c r="DC14" s="682"/>
      <c r="DD14" s="688">
        <v>219201</v>
      </c>
      <c r="DE14" s="680"/>
      <c r="DF14" s="680"/>
      <c r="DG14" s="680"/>
      <c r="DH14" s="680"/>
      <c r="DI14" s="680"/>
      <c r="DJ14" s="680"/>
      <c r="DK14" s="680"/>
      <c r="DL14" s="680"/>
      <c r="DM14" s="680"/>
      <c r="DN14" s="680"/>
      <c r="DO14" s="680"/>
      <c r="DP14" s="681"/>
      <c r="DQ14" s="688">
        <v>1028046</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149243</v>
      </c>
      <c r="S15" s="680"/>
      <c r="T15" s="680"/>
      <c r="U15" s="680"/>
      <c r="V15" s="680"/>
      <c r="W15" s="680"/>
      <c r="X15" s="680"/>
      <c r="Y15" s="681"/>
      <c r="Z15" s="682">
        <v>0.4</v>
      </c>
      <c r="AA15" s="682"/>
      <c r="AB15" s="682"/>
      <c r="AC15" s="682"/>
      <c r="AD15" s="683">
        <v>149243</v>
      </c>
      <c r="AE15" s="683"/>
      <c r="AF15" s="683"/>
      <c r="AG15" s="683"/>
      <c r="AH15" s="683"/>
      <c r="AI15" s="683"/>
      <c r="AJ15" s="683"/>
      <c r="AK15" s="683"/>
      <c r="AL15" s="684">
        <v>0.9</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617585</v>
      </c>
      <c r="BH15" s="680"/>
      <c r="BI15" s="680"/>
      <c r="BJ15" s="680"/>
      <c r="BK15" s="680"/>
      <c r="BL15" s="680"/>
      <c r="BM15" s="680"/>
      <c r="BN15" s="681"/>
      <c r="BO15" s="682">
        <v>4.8</v>
      </c>
      <c r="BP15" s="682"/>
      <c r="BQ15" s="682"/>
      <c r="BR15" s="682"/>
      <c r="BS15" s="688" t="s">
        <v>127</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4118158</v>
      </c>
      <c r="CS15" s="680"/>
      <c r="CT15" s="680"/>
      <c r="CU15" s="680"/>
      <c r="CV15" s="680"/>
      <c r="CW15" s="680"/>
      <c r="CX15" s="680"/>
      <c r="CY15" s="681"/>
      <c r="CZ15" s="682">
        <v>13.1</v>
      </c>
      <c r="DA15" s="682"/>
      <c r="DB15" s="682"/>
      <c r="DC15" s="682"/>
      <c r="DD15" s="688">
        <v>1445806</v>
      </c>
      <c r="DE15" s="680"/>
      <c r="DF15" s="680"/>
      <c r="DG15" s="680"/>
      <c r="DH15" s="680"/>
      <c r="DI15" s="680"/>
      <c r="DJ15" s="680"/>
      <c r="DK15" s="680"/>
      <c r="DL15" s="680"/>
      <c r="DM15" s="680"/>
      <c r="DN15" s="680"/>
      <c r="DO15" s="680"/>
      <c r="DP15" s="681"/>
      <c r="DQ15" s="688">
        <v>2901001</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231</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231</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t="s">
        <v>231</v>
      </c>
      <c r="CS16" s="680"/>
      <c r="CT16" s="680"/>
      <c r="CU16" s="680"/>
      <c r="CV16" s="680"/>
      <c r="CW16" s="680"/>
      <c r="CX16" s="680"/>
      <c r="CY16" s="681"/>
      <c r="CZ16" s="682" t="s">
        <v>127</v>
      </c>
      <c r="DA16" s="682"/>
      <c r="DB16" s="682"/>
      <c r="DC16" s="682"/>
      <c r="DD16" s="688" t="s">
        <v>231</v>
      </c>
      <c r="DE16" s="680"/>
      <c r="DF16" s="680"/>
      <c r="DG16" s="680"/>
      <c r="DH16" s="680"/>
      <c r="DI16" s="680"/>
      <c r="DJ16" s="680"/>
      <c r="DK16" s="680"/>
      <c r="DL16" s="680"/>
      <c r="DM16" s="680"/>
      <c r="DN16" s="680"/>
      <c r="DO16" s="680"/>
      <c r="DP16" s="681"/>
      <c r="DQ16" s="688" t="s">
        <v>231</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75647</v>
      </c>
      <c r="S17" s="680"/>
      <c r="T17" s="680"/>
      <c r="U17" s="680"/>
      <c r="V17" s="680"/>
      <c r="W17" s="680"/>
      <c r="X17" s="680"/>
      <c r="Y17" s="681"/>
      <c r="Z17" s="682">
        <v>0.2</v>
      </c>
      <c r="AA17" s="682"/>
      <c r="AB17" s="682"/>
      <c r="AC17" s="682"/>
      <c r="AD17" s="683">
        <v>75647</v>
      </c>
      <c r="AE17" s="683"/>
      <c r="AF17" s="683"/>
      <c r="AG17" s="683"/>
      <c r="AH17" s="683"/>
      <c r="AI17" s="683"/>
      <c r="AJ17" s="683"/>
      <c r="AK17" s="683"/>
      <c r="AL17" s="684">
        <v>0.4</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231</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2442204</v>
      </c>
      <c r="CS17" s="680"/>
      <c r="CT17" s="680"/>
      <c r="CU17" s="680"/>
      <c r="CV17" s="680"/>
      <c r="CW17" s="680"/>
      <c r="CX17" s="680"/>
      <c r="CY17" s="681"/>
      <c r="CZ17" s="682">
        <v>7.8</v>
      </c>
      <c r="DA17" s="682"/>
      <c r="DB17" s="682"/>
      <c r="DC17" s="682"/>
      <c r="DD17" s="688" t="s">
        <v>127</v>
      </c>
      <c r="DE17" s="680"/>
      <c r="DF17" s="680"/>
      <c r="DG17" s="680"/>
      <c r="DH17" s="680"/>
      <c r="DI17" s="680"/>
      <c r="DJ17" s="680"/>
      <c r="DK17" s="680"/>
      <c r="DL17" s="680"/>
      <c r="DM17" s="680"/>
      <c r="DN17" s="680"/>
      <c r="DO17" s="680"/>
      <c r="DP17" s="681"/>
      <c r="DQ17" s="688">
        <v>2368249</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3263012</v>
      </c>
      <c r="S18" s="680"/>
      <c r="T18" s="680"/>
      <c r="U18" s="680"/>
      <c r="V18" s="680"/>
      <c r="W18" s="680"/>
      <c r="X18" s="680"/>
      <c r="Y18" s="681"/>
      <c r="Z18" s="682">
        <v>9.6</v>
      </c>
      <c r="AA18" s="682"/>
      <c r="AB18" s="682"/>
      <c r="AC18" s="682"/>
      <c r="AD18" s="683">
        <v>2446187</v>
      </c>
      <c r="AE18" s="683"/>
      <c r="AF18" s="683"/>
      <c r="AG18" s="683"/>
      <c r="AH18" s="683"/>
      <c r="AI18" s="683"/>
      <c r="AJ18" s="683"/>
      <c r="AK18" s="683"/>
      <c r="AL18" s="684">
        <v>14.3</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231</v>
      </c>
      <c r="BP18" s="682"/>
      <c r="BQ18" s="682"/>
      <c r="BR18" s="682"/>
      <c r="BS18" s="688" t="s">
        <v>127</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2446187</v>
      </c>
      <c r="S19" s="680"/>
      <c r="T19" s="680"/>
      <c r="U19" s="680"/>
      <c r="V19" s="680"/>
      <c r="W19" s="680"/>
      <c r="X19" s="680"/>
      <c r="Y19" s="681"/>
      <c r="Z19" s="682">
        <v>7.2</v>
      </c>
      <c r="AA19" s="682"/>
      <c r="AB19" s="682"/>
      <c r="AC19" s="682"/>
      <c r="AD19" s="683">
        <v>2446187</v>
      </c>
      <c r="AE19" s="683"/>
      <c r="AF19" s="683"/>
      <c r="AG19" s="683"/>
      <c r="AH19" s="683"/>
      <c r="AI19" s="683"/>
      <c r="AJ19" s="683"/>
      <c r="AK19" s="683"/>
      <c r="AL19" s="684">
        <v>14.3</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712069</v>
      </c>
      <c r="BH19" s="680"/>
      <c r="BI19" s="680"/>
      <c r="BJ19" s="680"/>
      <c r="BK19" s="680"/>
      <c r="BL19" s="680"/>
      <c r="BM19" s="680"/>
      <c r="BN19" s="681"/>
      <c r="BO19" s="682">
        <v>5.5</v>
      </c>
      <c r="BP19" s="682"/>
      <c r="BQ19" s="682"/>
      <c r="BR19" s="682"/>
      <c r="BS19" s="688" t="s">
        <v>127</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231</v>
      </c>
      <c r="DA19" s="682"/>
      <c r="DB19" s="682"/>
      <c r="DC19" s="682"/>
      <c r="DD19" s="688" t="s">
        <v>231</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521748</v>
      </c>
      <c r="S20" s="680"/>
      <c r="T20" s="680"/>
      <c r="U20" s="680"/>
      <c r="V20" s="680"/>
      <c r="W20" s="680"/>
      <c r="X20" s="680"/>
      <c r="Y20" s="681"/>
      <c r="Z20" s="682">
        <v>1.5</v>
      </c>
      <c r="AA20" s="682"/>
      <c r="AB20" s="682"/>
      <c r="AC20" s="682"/>
      <c r="AD20" s="683" t="s">
        <v>231</v>
      </c>
      <c r="AE20" s="683"/>
      <c r="AF20" s="683"/>
      <c r="AG20" s="683"/>
      <c r="AH20" s="683"/>
      <c r="AI20" s="683"/>
      <c r="AJ20" s="683"/>
      <c r="AK20" s="683"/>
      <c r="AL20" s="684" t="s">
        <v>127</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712069</v>
      </c>
      <c r="BH20" s="680"/>
      <c r="BI20" s="680"/>
      <c r="BJ20" s="680"/>
      <c r="BK20" s="680"/>
      <c r="BL20" s="680"/>
      <c r="BM20" s="680"/>
      <c r="BN20" s="681"/>
      <c r="BO20" s="682">
        <v>5.5</v>
      </c>
      <c r="BP20" s="682"/>
      <c r="BQ20" s="682"/>
      <c r="BR20" s="682"/>
      <c r="BS20" s="688" t="s">
        <v>127</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31479664</v>
      </c>
      <c r="CS20" s="680"/>
      <c r="CT20" s="680"/>
      <c r="CU20" s="680"/>
      <c r="CV20" s="680"/>
      <c r="CW20" s="680"/>
      <c r="CX20" s="680"/>
      <c r="CY20" s="681"/>
      <c r="CZ20" s="682">
        <v>100</v>
      </c>
      <c r="DA20" s="682"/>
      <c r="DB20" s="682"/>
      <c r="DC20" s="682"/>
      <c r="DD20" s="688">
        <v>4573064</v>
      </c>
      <c r="DE20" s="680"/>
      <c r="DF20" s="680"/>
      <c r="DG20" s="680"/>
      <c r="DH20" s="680"/>
      <c r="DI20" s="680"/>
      <c r="DJ20" s="680"/>
      <c r="DK20" s="680"/>
      <c r="DL20" s="680"/>
      <c r="DM20" s="680"/>
      <c r="DN20" s="680"/>
      <c r="DO20" s="680"/>
      <c r="DP20" s="681"/>
      <c r="DQ20" s="688">
        <v>19525212</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v>295077</v>
      </c>
      <c r="S21" s="680"/>
      <c r="T21" s="680"/>
      <c r="U21" s="680"/>
      <c r="V21" s="680"/>
      <c r="W21" s="680"/>
      <c r="X21" s="680"/>
      <c r="Y21" s="681"/>
      <c r="Z21" s="682">
        <v>0.9</v>
      </c>
      <c r="AA21" s="682"/>
      <c r="AB21" s="682"/>
      <c r="AC21" s="682"/>
      <c r="AD21" s="683" t="s">
        <v>127</v>
      </c>
      <c r="AE21" s="683"/>
      <c r="AF21" s="683"/>
      <c r="AG21" s="683"/>
      <c r="AH21" s="683"/>
      <c r="AI21" s="683"/>
      <c r="AJ21" s="683"/>
      <c r="AK21" s="683"/>
      <c r="AL21" s="684" t="s">
        <v>127</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4982</v>
      </c>
      <c r="BH21" s="680"/>
      <c r="BI21" s="680"/>
      <c r="BJ21" s="680"/>
      <c r="BK21" s="680"/>
      <c r="BL21" s="680"/>
      <c r="BM21" s="680"/>
      <c r="BN21" s="681"/>
      <c r="BO21" s="682">
        <v>0</v>
      </c>
      <c r="BP21" s="682"/>
      <c r="BQ21" s="682"/>
      <c r="BR21" s="682"/>
      <c r="BS21" s="688" t="s">
        <v>231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18557980</v>
      </c>
      <c r="S22" s="680"/>
      <c r="T22" s="680"/>
      <c r="U22" s="680"/>
      <c r="V22" s="680"/>
      <c r="W22" s="680"/>
      <c r="X22" s="680"/>
      <c r="Y22" s="681"/>
      <c r="Z22" s="682">
        <v>54.8</v>
      </c>
      <c r="AA22" s="682"/>
      <c r="AB22" s="682"/>
      <c r="AC22" s="682"/>
      <c r="AD22" s="683">
        <v>17034068</v>
      </c>
      <c r="AE22" s="683"/>
      <c r="AF22" s="683"/>
      <c r="AG22" s="683"/>
      <c r="AH22" s="683"/>
      <c r="AI22" s="683"/>
      <c r="AJ22" s="683"/>
      <c r="AK22" s="683"/>
      <c r="AL22" s="684">
        <v>99.4</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231</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9196</v>
      </c>
      <c r="S23" s="680"/>
      <c r="T23" s="680"/>
      <c r="U23" s="680"/>
      <c r="V23" s="680"/>
      <c r="W23" s="680"/>
      <c r="X23" s="680"/>
      <c r="Y23" s="681"/>
      <c r="Z23" s="682">
        <v>0</v>
      </c>
      <c r="AA23" s="682"/>
      <c r="AB23" s="682"/>
      <c r="AC23" s="682"/>
      <c r="AD23" s="683">
        <v>9196</v>
      </c>
      <c r="AE23" s="683"/>
      <c r="AF23" s="683"/>
      <c r="AG23" s="683"/>
      <c r="AH23" s="683"/>
      <c r="AI23" s="683"/>
      <c r="AJ23" s="683"/>
      <c r="AK23" s="683"/>
      <c r="AL23" s="684">
        <v>0.1</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v>707087</v>
      </c>
      <c r="BH23" s="680"/>
      <c r="BI23" s="680"/>
      <c r="BJ23" s="680"/>
      <c r="BK23" s="680"/>
      <c r="BL23" s="680"/>
      <c r="BM23" s="680"/>
      <c r="BN23" s="681"/>
      <c r="BO23" s="682">
        <v>5.4</v>
      </c>
      <c r="BP23" s="682"/>
      <c r="BQ23" s="682"/>
      <c r="BR23" s="682"/>
      <c r="BS23" s="688" t="s">
        <v>127</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219398</v>
      </c>
      <c r="S24" s="680"/>
      <c r="T24" s="680"/>
      <c r="U24" s="680"/>
      <c r="V24" s="680"/>
      <c r="W24" s="680"/>
      <c r="X24" s="680"/>
      <c r="Y24" s="681"/>
      <c r="Z24" s="682">
        <v>0.6</v>
      </c>
      <c r="AA24" s="682"/>
      <c r="AB24" s="682"/>
      <c r="AC24" s="682"/>
      <c r="AD24" s="683" t="s">
        <v>127</v>
      </c>
      <c r="AE24" s="683"/>
      <c r="AF24" s="683"/>
      <c r="AG24" s="683"/>
      <c r="AH24" s="683"/>
      <c r="AI24" s="683"/>
      <c r="AJ24" s="683"/>
      <c r="AK24" s="683"/>
      <c r="AL24" s="684" t="s">
        <v>231</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231</v>
      </c>
      <c r="BP24" s="682"/>
      <c r="BQ24" s="682"/>
      <c r="BR24" s="682"/>
      <c r="BS24" s="688" t="s">
        <v>127</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13099381</v>
      </c>
      <c r="CS24" s="669"/>
      <c r="CT24" s="669"/>
      <c r="CU24" s="669"/>
      <c r="CV24" s="669"/>
      <c r="CW24" s="669"/>
      <c r="CX24" s="669"/>
      <c r="CY24" s="670"/>
      <c r="CZ24" s="673">
        <v>41.6</v>
      </c>
      <c r="DA24" s="674"/>
      <c r="DB24" s="674"/>
      <c r="DC24" s="693"/>
      <c r="DD24" s="712">
        <v>8088293</v>
      </c>
      <c r="DE24" s="669"/>
      <c r="DF24" s="669"/>
      <c r="DG24" s="669"/>
      <c r="DH24" s="669"/>
      <c r="DI24" s="669"/>
      <c r="DJ24" s="669"/>
      <c r="DK24" s="670"/>
      <c r="DL24" s="712">
        <v>8086336</v>
      </c>
      <c r="DM24" s="669"/>
      <c r="DN24" s="669"/>
      <c r="DO24" s="669"/>
      <c r="DP24" s="669"/>
      <c r="DQ24" s="669"/>
      <c r="DR24" s="669"/>
      <c r="DS24" s="669"/>
      <c r="DT24" s="669"/>
      <c r="DU24" s="669"/>
      <c r="DV24" s="670"/>
      <c r="DW24" s="673">
        <v>44.7</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235342</v>
      </c>
      <c r="S25" s="680"/>
      <c r="T25" s="680"/>
      <c r="U25" s="680"/>
      <c r="V25" s="680"/>
      <c r="W25" s="680"/>
      <c r="X25" s="680"/>
      <c r="Y25" s="681"/>
      <c r="Z25" s="682">
        <v>0.7</v>
      </c>
      <c r="AA25" s="682"/>
      <c r="AB25" s="682"/>
      <c r="AC25" s="682"/>
      <c r="AD25" s="683">
        <v>51611</v>
      </c>
      <c r="AE25" s="683"/>
      <c r="AF25" s="683"/>
      <c r="AG25" s="683"/>
      <c r="AH25" s="683"/>
      <c r="AI25" s="683"/>
      <c r="AJ25" s="683"/>
      <c r="AK25" s="683"/>
      <c r="AL25" s="684">
        <v>0.3</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231</v>
      </c>
      <c r="BH25" s="680"/>
      <c r="BI25" s="680"/>
      <c r="BJ25" s="680"/>
      <c r="BK25" s="680"/>
      <c r="BL25" s="680"/>
      <c r="BM25" s="680"/>
      <c r="BN25" s="681"/>
      <c r="BO25" s="682" t="s">
        <v>127</v>
      </c>
      <c r="BP25" s="682"/>
      <c r="BQ25" s="682"/>
      <c r="BR25" s="682"/>
      <c r="BS25" s="688" t="s">
        <v>231</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3909109</v>
      </c>
      <c r="CS25" s="715"/>
      <c r="CT25" s="715"/>
      <c r="CU25" s="715"/>
      <c r="CV25" s="715"/>
      <c r="CW25" s="715"/>
      <c r="CX25" s="715"/>
      <c r="CY25" s="716"/>
      <c r="CZ25" s="684">
        <v>12.4</v>
      </c>
      <c r="DA25" s="713"/>
      <c r="DB25" s="713"/>
      <c r="DC25" s="717"/>
      <c r="DD25" s="688">
        <v>3696389</v>
      </c>
      <c r="DE25" s="715"/>
      <c r="DF25" s="715"/>
      <c r="DG25" s="715"/>
      <c r="DH25" s="715"/>
      <c r="DI25" s="715"/>
      <c r="DJ25" s="715"/>
      <c r="DK25" s="716"/>
      <c r="DL25" s="688">
        <v>3696309</v>
      </c>
      <c r="DM25" s="715"/>
      <c r="DN25" s="715"/>
      <c r="DO25" s="715"/>
      <c r="DP25" s="715"/>
      <c r="DQ25" s="715"/>
      <c r="DR25" s="715"/>
      <c r="DS25" s="715"/>
      <c r="DT25" s="715"/>
      <c r="DU25" s="715"/>
      <c r="DV25" s="716"/>
      <c r="DW25" s="684">
        <v>20.399999999999999</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181888</v>
      </c>
      <c r="S26" s="680"/>
      <c r="T26" s="680"/>
      <c r="U26" s="680"/>
      <c r="V26" s="680"/>
      <c r="W26" s="680"/>
      <c r="X26" s="680"/>
      <c r="Y26" s="681"/>
      <c r="Z26" s="682">
        <v>0.5</v>
      </c>
      <c r="AA26" s="682"/>
      <c r="AB26" s="682"/>
      <c r="AC26" s="682"/>
      <c r="AD26" s="683">
        <v>305</v>
      </c>
      <c r="AE26" s="683"/>
      <c r="AF26" s="683"/>
      <c r="AG26" s="683"/>
      <c r="AH26" s="683"/>
      <c r="AI26" s="683"/>
      <c r="AJ26" s="683"/>
      <c r="AK26" s="683"/>
      <c r="AL26" s="684">
        <v>0</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231</v>
      </c>
      <c r="BP26" s="682"/>
      <c r="BQ26" s="682"/>
      <c r="BR26" s="682"/>
      <c r="BS26" s="688" t="s">
        <v>231</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2578724</v>
      </c>
      <c r="CS26" s="680"/>
      <c r="CT26" s="680"/>
      <c r="CU26" s="680"/>
      <c r="CV26" s="680"/>
      <c r="CW26" s="680"/>
      <c r="CX26" s="680"/>
      <c r="CY26" s="681"/>
      <c r="CZ26" s="684">
        <v>8.1999999999999993</v>
      </c>
      <c r="DA26" s="713"/>
      <c r="DB26" s="713"/>
      <c r="DC26" s="717"/>
      <c r="DD26" s="688">
        <v>2372159</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4349509</v>
      </c>
      <c r="S27" s="680"/>
      <c r="T27" s="680"/>
      <c r="U27" s="680"/>
      <c r="V27" s="680"/>
      <c r="W27" s="680"/>
      <c r="X27" s="680"/>
      <c r="Y27" s="681"/>
      <c r="Z27" s="682">
        <v>12.8</v>
      </c>
      <c r="AA27" s="682"/>
      <c r="AB27" s="682"/>
      <c r="AC27" s="682"/>
      <c r="AD27" s="683" t="s">
        <v>127</v>
      </c>
      <c r="AE27" s="683"/>
      <c r="AF27" s="683"/>
      <c r="AG27" s="683"/>
      <c r="AH27" s="683"/>
      <c r="AI27" s="683"/>
      <c r="AJ27" s="683"/>
      <c r="AK27" s="683"/>
      <c r="AL27" s="684" t="s">
        <v>127</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12995423</v>
      </c>
      <c r="BH27" s="680"/>
      <c r="BI27" s="680"/>
      <c r="BJ27" s="680"/>
      <c r="BK27" s="680"/>
      <c r="BL27" s="680"/>
      <c r="BM27" s="680"/>
      <c r="BN27" s="681"/>
      <c r="BO27" s="682">
        <v>100</v>
      </c>
      <c r="BP27" s="682"/>
      <c r="BQ27" s="682"/>
      <c r="BR27" s="682"/>
      <c r="BS27" s="688">
        <v>208561</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6748068</v>
      </c>
      <c r="CS27" s="715"/>
      <c r="CT27" s="715"/>
      <c r="CU27" s="715"/>
      <c r="CV27" s="715"/>
      <c r="CW27" s="715"/>
      <c r="CX27" s="715"/>
      <c r="CY27" s="716"/>
      <c r="CZ27" s="684">
        <v>21.4</v>
      </c>
      <c r="DA27" s="713"/>
      <c r="DB27" s="713"/>
      <c r="DC27" s="717"/>
      <c r="DD27" s="688">
        <v>2023655</v>
      </c>
      <c r="DE27" s="715"/>
      <c r="DF27" s="715"/>
      <c r="DG27" s="715"/>
      <c r="DH27" s="715"/>
      <c r="DI27" s="715"/>
      <c r="DJ27" s="715"/>
      <c r="DK27" s="716"/>
      <c r="DL27" s="688">
        <v>2021778</v>
      </c>
      <c r="DM27" s="715"/>
      <c r="DN27" s="715"/>
      <c r="DO27" s="715"/>
      <c r="DP27" s="715"/>
      <c r="DQ27" s="715"/>
      <c r="DR27" s="715"/>
      <c r="DS27" s="715"/>
      <c r="DT27" s="715"/>
      <c r="DU27" s="715"/>
      <c r="DV27" s="716"/>
      <c r="DW27" s="684">
        <v>11.2</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231</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2442204</v>
      </c>
      <c r="CS28" s="680"/>
      <c r="CT28" s="680"/>
      <c r="CU28" s="680"/>
      <c r="CV28" s="680"/>
      <c r="CW28" s="680"/>
      <c r="CX28" s="680"/>
      <c r="CY28" s="681"/>
      <c r="CZ28" s="684">
        <v>7.8</v>
      </c>
      <c r="DA28" s="713"/>
      <c r="DB28" s="713"/>
      <c r="DC28" s="717"/>
      <c r="DD28" s="688">
        <v>2368249</v>
      </c>
      <c r="DE28" s="680"/>
      <c r="DF28" s="680"/>
      <c r="DG28" s="680"/>
      <c r="DH28" s="680"/>
      <c r="DI28" s="680"/>
      <c r="DJ28" s="680"/>
      <c r="DK28" s="681"/>
      <c r="DL28" s="688">
        <v>2368249</v>
      </c>
      <c r="DM28" s="680"/>
      <c r="DN28" s="680"/>
      <c r="DO28" s="680"/>
      <c r="DP28" s="680"/>
      <c r="DQ28" s="680"/>
      <c r="DR28" s="680"/>
      <c r="DS28" s="680"/>
      <c r="DT28" s="680"/>
      <c r="DU28" s="680"/>
      <c r="DV28" s="681"/>
      <c r="DW28" s="684">
        <v>13.1</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2044478</v>
      </c>
      <c r="S29" s="680"/>
      <c r="T29" s="680"/>
      <c r="U29" s="680"/>
      <c r="V29" s="680"/>
      <c r="W29" s="680"/>
      <c r="X29" s="680"/>
      <c r="Y29" s="681"/>
      <c r="Z29" s="682">
        <v>6</v>
      </c>
      <c r="AA29" s="682"/>
      <c r="AB29" s="682"/>
      <c r="AC29" s="682"/>
      <c r="AD29" s="683" t="s">
        <v>231</v>
      </c>
      <c r="AE29" s="683"/>
      <c r="AF29" s="683"/>
      <c r="AG29" s="683"/>
      <c r="AH29" s="683"/>
      <c r="AI29" s="683"/>
      <c r="AJ29" s="683"/>
      <c r="AK29" s="683"/>
      <c r="AL29" s="684" t="s">
        <v>127</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2442204</v>
      </c>
      <c r="CS29" s="715"/>
      <c r="CT29" s="715"/>
      <c r="CU29" s="715"/>
      <c r="CV29" s="715"/>
      <c r="CW29" s="715"/>
      <c r="CX29" s="715"/>
      <c r="CY29" s="716"/>
      <c r="CZ29" s="684">
        <v>7.8</v>
      </c>
      <c r="DA29" s="713"/>
      <c r="DB29" s="713"/>
      <c r="DC29" s="717"/>
      <c r="DD29" s="688">
        <v>2368249</v>
      </c>
      <c r="DE29" s="715"/>
      <c r="DF29" s="715"/>
      <c r="DG29" s="715"/>
      <c r="DH29" s="715"/>
      <c r="DI29" s="715"/>
      <c r="DJ29" s="715"/>
      <c r="DK29" s="716"/>
      <c r="DL29" s="688">
        <v>2368249</v>
      </c>
      <c r="DM29" s="715"/>
      <c r="DN29" s="715"/>
      <c r="DO29" s="715"/>
      <c r="DP29" s="715"/>
      <c r="DQ29" s="715"/>
      <c r="DR29" s="715"/>
      <c r="DS29" s="715"/>
      <c r="DT29" s="715"/>
      <c r="DU29" s="715"/>
      <c r="DV29" s="716"/>
      <c r="DW29" s="684">
        <v>13.1</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85270</v>
      </c>
      <c r="S30" s="680"/>
      <c r="T30" s="680"/>
      <c r="U30" s="680"/>
      <c r="V30" s="680"/>
      <c r="W30" s="680"/>
      <c r="X30" s="680"/>
      <c r="Y30" s="681"/>
      <c r="Z30" s="682">
        <v>0.3</v>
      </c>
      <c r="AA30" s="682"/>
      <c r="AB30" s="682"/>
      <c r="AC30" s="682"/>
      <c r="AD30" s="683">
        <v>48909</v>
      </c>
      <c r="AE30" s="683"/>
      <c r="AF30" s="683"/>
      <c r="AG30" s="683"/>
      <c r="AH30" s="683"/>
      <c r="AI30" s="683"/>
      <c r="AJ30" s="683"/>
      <c r="AK30" s="683"/>
      <c r="AL30" s="684">
        <v>0.3</v>
      </c>
      <c r="AM30" s="685"/>
      <c r="AN30" s="685"/>
      <c r="AO30" s="686"/>
      <c r="AP30" s="727" t="s">
        <v>306</v>
      </c>
      <c r="AQ30" s="728"/>
      <c r="AR30" s="728"/>
      <c r="AS30" s="728"/>
      <c r="AT30" s="733" t="s">
        <v>307</v>
      </c>
      <c r="AU30" s="230"/>
      <c r="AV30" s="230"/>
      <c r="AW30" s="230"/>
      <c r="AX30" s="665" t="s">
        <v>184</v>
      </c>
      <c r="AY30" s="666"/>
      <c r="AZ30" s="666"/>
      <c r="BA30" s="666"/>
      <c r="BB30" s="666"/>
      <c r="BC30" s="666"/>
      <c r="BD30" s="666"/>
      <c r="BE30" s="666"/>
      <c r="BF30" s="667"/>
      <c r="BG30" s="739">
        <v>98.9</v>
      </c>
      <c r="BH30" s="740"/>
      <c r="BI30" s="740"/>
      <c r="BJ30" s="740"/>
      <c r="BK30" s="740"/>
      <c r="BL30" s="740"/>
      <c r="BM30" s="674">
        <v>95</v>
      </c>
      <c r="BN30" s="740"/>
      <c r="BO30" s="740"/>
      <c r="BP30" s="740"/>
      <c r="BQ30" s="741"/>
      <c r="BR30" s="739">
        <v>98.7</v>
      </c>
      <c r="BS30" s="740"/>
      <c r="BT30" s="740"/>
      <c r="BU30" s="740"/>
      <c r="BV30" s="740"/>
      <c r="BW30" s="740"/>
      <c r="BX30" s="674">
        <v>93.9</v>
      </c>
      <c r="BY30" s="740"/>
      <c r="BZ30" s="740"/>
      <c r="CA30" s="740"/>
      <c r="CB30" s="741"/>
      <c r="CD30" s="744"/>
      <c r="CE30" s="745"/>
      <c r="CF30" s="694" t="s">
        <v>308</v>
      </c>
      <c r="CG30" s="695"/>
      <c r="CH30" s="695"/>
      <c r="CI30" s="695"/>
      <c r="CJ30" s="695"/>
      <c r="CK30" s="695"/>
      <c r="CL30" s="695"/>
      <c r="CM30" s="695"/>
      <c r="CN30" s="695"/>
      <c r="CO30" s="695"/>
      <c r="CP30" s="695"/>
      <c r="CQ30" s="696"/>
      <c r="CR30" s="679">
        <v>2284177</v>
      </c>
      <c r="CS30" s="680"/>
      <c r="CT30" s="680"/>
      <c r="CU30" s="680"/>
      <c r="CV30" s="680"/>
      <c r="CW30" s="680"/>
      <c r="CX30" s="680"/>
      <c r="CY30" s="681"/>
      <c r="CZ30" s="684">
        <v>7.3</v>
      </c>
      <c r="DA30" s="713"/>
      <c r="DB30" s="713"/>
      <c r="DC30" s="717"/>
      <c r="DD30" s="688">
        <v>2213511</v>
      </c>
      <c r="DE30" s="680"/>
      <c r="DF30" s="680"/>
      <c r="DG30" s="680"/>
      <c r="DH30" s="680"/>
      <c r="DI30" s="680"/>
      <c r="DJ30" s="680"/>
      <c r="DK30" s="681"/>
      <c r="DL30" s="688">
        <v>2213511</v>
      </c>
      <c r="DM30" s="680"/>
      <c r="DN30" s="680"/>
      <c r="DO30" s="680"/>
      <c r="DP30" s="680"/>
      <c r="DQ30" s="680"/>
      <c r="DR30" s="680"/>
      <c r="DS30" s="680"/>
      <c r="DT30" s="680"/>
      <c r="DU30" s="680"/>
      <c r="DV30" s="681"/>
      <c r="DW30" s="684">
        <v>12.2</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14041</v>
      </c>
      <c r="S31" s="680"/>
      <c r="T31" s="680"/>
      <c r="U31" s="680"/>
      <c r="V31" s="680"/>
      <c r="W31" s="680"/>
      <c r="X31" s="680"/>
      <c r="Y31" s="681"/>
      <c r="Z31" s="682">
        <v>0</v>
      </c>
      <c r="AA31" s="682"/>
      <c r="AB31" s="682"/>
      <c r="AC31" s="682"/>
      <c r="AD31" s="683" t="s">
        <v>231</v>
      </c>
      <c r="AE31" s="683"/>
      <c r="AF31" s="683"/>
      <c r="AG31" s="683"/>
      <c r="AH31" s="683"/>
      <c r="AI31" s="683"/>
      <c r="AJ31" s="683"/>
      <c r="AK31" s="683"/>
      <c r="AL31" s="684" t="s">
        <v>127</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98.9</v>
      </c>
      <c r="BH31" s="715"/>
      <c r="BI31" s="715"/>
      <c r="BJ31" s="715"/>
      <c r="BK31" s="715"/>
      <c r="BL31" s="715"/>
      <c r="BM31" s="685">
        <v>95.8</v>
      </c>
      <c r="BN31" s="737"/>
      <c r="BO31" s="737"/>
      <c r="BP31" s="737"/>
      <c r="BQ31" s="738"/>
      <c r="BR31" s="736">
        <v>98.8</v>
      </c>
      <c r="BS31" s="715"/>
      <c r="BT31" s="715"/>
      <c r="BU31" s="715"/>
      <c r="BV31" s="715"/>
      <c r="BW31" s="715"/>
      <c r="BX31" s="685">
        <v>94.7</v>
      </c>
      <c r="BY31" s="737"/>
      <c r="BZ31" s="737"/>
      <c r="CA31" s="737"/>
      <c r="CB31" s="738"/>
      <c r="CD31" s="744"/>
      <c r="CE31" s="745"/>
      <c r="CF31" s="694" t="s">
        <v>312</v>
      </c>
      <c r="CG31" s="695"/>
      <c r="CH31" s="695"/>
      <c r="CI31" s="695"/>
      <c r="CJ31" s="695"/>
      <c r="CK31" s="695"/>
      <c r="CL31" s="695"/>
      <c r="CM31" s="695"/>
      <c r="CN31" s="695"/>
      <c r="CO31" s="695"/>
      <c r="CP31" s="695"/>
      <c r="CQ31" s="696"/>
      <c r="CR31" s="679">
        <v>158027</v>
      </c>
      <c r="CS31" s="715"/>
      <c r="CT31" s="715"/>
      <c r="CU31" s="715"/>
      <c r="CV31" s="715"/>
      <c r="CW31" s="715"/>
      <c r="CX31" s="715"/>
      <c r="CY31" s="716"/>
      <c r="CZ31" s="684">
        <v>0.5</v>
      </c>
      <c r="DA31" s="713"/>
      <c r="DB31" s="713"/>
      <c r="DC31" s="717"/>
      <c r="DD31" s="688">
        <v>154738</v>
      </c>
      <c r="DE31" s="715"/>
      <c r="DF31" s="715"/>
      <c r="DG31" s="715"/>
      <c r="DH31" s="715"/>
      <c r="DI31" s="715"/>
      <c r="DJ31" s="715"/>
      <c r="DK31" s="716"/>
      <c r="DL31" s="688">
        <v>154738</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1026399</v>
      </c>
      <c r="S32" s="680"/>
      <c r="T32" s="680"/>
      <c r="U32" s="680"/>
      <c r="V32" s="680"/>
      <c r="W32" s="680"/>
      <c r="X32" s="680"/>
      <c r="Y32" s="681"/>
      <c r="Z32" s="682">
        <v>3</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98.8</v>
      </c>
      <c r="BH32" s="749"/>
      <c r="BI32" s="749"/>
      <c r="BJ32" s="749"/>
      <c r="BK32" s="749"/>
      <c r="BL32" s="749"/>
      <c r="BM32" s="750">
        <v>94.2</v>
      </c>
      <c r="BN32" s="749"/>
      <c r="BO32" s="749"/>
      <c r="BP32" s="749"/>
      <c r="BQ32" s="751"/>
      <c r="BR32" s="748">
        <v>98.6</v>
      </c>
      <c r="BS32" s="749"/>
      <c r="BT32" s="749"/>
      <c r="BU32" s="749"/>
      <c r="BV32" s="749"/>
      <c r="BW32" s="749"/>
      <c r="BX32" s="750">
        <v>92.9</v>
      </c>
      <c r="BY32" s="749"/>
      <c r="BZ32" s="749"/>
      <c r="CA32" s="749"/>
      <c r="CB32" s="751"/>
      <c r="CD32" s="746"/>
      <c r="CE32" s="747"/>
      <c r="CF32" s="694" t="s">
        <v>315</v>
      </c>
      <c r="CG32" s="695"/>
      <c r="CH32" s="695"/>
      <c r="CI32" s="695"/>
      <c r="CJ32" s="695"/>
      <c r="CK32" s="695"/>
      <c r="CL32" s="695"/>
      <c r="CM32" s="695"/>
      <c r="CN32" s="695"/>
      <c r="CO32" s="695"/>
      <c r="CP32" s="695"/>
      <c r="CQ32" s="696"/>
      <c r="CR32" s="679" t="s">
        <v>127</v>
      </c>
      <c r="CS32" s="680"/>
      <c r="CT32" s="680"/>
      <c r="CU32" s="680"/>
      <c r="CV32" s="680"/>
      <c r="CW32" s="680"/>
      <c r="CX32" s="680"/>
      <c r="CY32" s="681"/>
      <c r="CZ32" s="684" t="s">
        <v>231</v>
      </c>
      <c r="DA32" s="713"/>
      <c r="DB32" s="713"/>
      <c r="DC32" s="717"/>
      <c r="DD32" s="688" t="s">
        <v>127</v>
      </c>
      <c r="DE32" s="680"/>
      <c r="DF32" s="680"/>
      <c r="DG32" s="680"/>
      <c r="DH32" s="680"/>
      <c r="DI32" s="680"/>
      <c r="DJ32" s="680"/>
      <c r="DK32" s="681"/>
      <c r="DL32" s="688" t="s">
        <v>231</v>
      </c>
      <c r="DM32" s="680"/>
      <c r="DN32" s="680"/>
      <c r="DO32" s="680"/>
      <c r="DP32" s="680"/>
      <c r="DQ32" s="680"/>
      <c r="DR32" s="680"/>
      <c r="DS32" s="680"/>
      <c r="DT32" s="680"/>
      <c r="DU32" s="680"/>
      <c r="DV32" s="681"/>
      <c r="DW32" s="684" t="s">
        <v>231</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1980254</v>
      </c>
      <c r="S33" s="680"/>
      <c r="T33" s="680"/>
      <c r="U33" s="680"/>
      <c r="V33" s="680"/>
      <c r="W33" s="680"/>
      <c r="X33" s="680"/>
      <c r="Y33" s="681"/>
      <c r="Z33" s="682">
        <v>5.8</v>
      </c>
      <c r="AA33" s="682"/>
      <c r="AB33" s="682"/>
      <c r="AC33" s="682"/>
      <c r="AD33" s="683" t="s">
        <v>127</v>
      </c>
      <c r="AE33" s="683"/>
      <c r="AF33" s="683"/>
      <c r="AG33" s="683"/>
      <c r="AH33" s="683"/>
      <c r="AI33" s="683"/>
      <c r="AJ33" s="683"/>
      <c r="AK33" s="683"/>
      <c r="AL33" s="684" t="s">
        <v>231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13807219</v>
      </c>
      <c r="CS33" s="715"/>
      <c r="CT33" s="715"/>
      <c r="CU33" s="715"/>
      <c r="CV33" s="715"/>
      <c r="CW33" s="715"/>
      <c r="CX33" s="715"/>
      <c r="CY33" s="716"/>
      <c r="CZ33" s="684">
        <v>43.9</v>
      </c>
      <c r="DA33" s="713"/>
      <c r="DB33" s="713"/>
      <c r="DC33" s="717"/>
      <c r="DD33" s="688">
        <v>9956798</v>
      </c>
      <c r="DE33" s="715"/>
      <c r="DF33" s="715"/>
      <c r="DG33" s="715"/>
      <c r="DH33" s="715"/>
      <c r="DI33" s="715"/>
      <c r="DJ33" s="715"/>
      <c r="DK33" s="716"/>
      <c r="DL33" s="688">
        <v>8062833</v>
      </c>
      <c r="DM33" s="715"/>
      <c r="DN33" s="715"/>
      <c r="DO33" s="715"/>
      <c r="DP33" s="715"/>
      <c r="DQ33" s="715"/>
      <c r="DR33" s="715"/>
      <c r="DS33" s="715"/>
      <c r="DT33" s="715"/>
      <c r="DU33" s="715"/>
      <c r="DV33" s="716"/>
      <c r="DW33" s="684">
        <v>44.6</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2512074</v>
      </c>
      <c r="S34" s="680"/>
      <c r="T34" s="680"/>
      <c r="U34" s="680"/>
      <c r="V34" s="680"/>
      <c r="W34" s="680"/>
      <c r="X34" s="680"/>
      <c r="Y34" s="681"/>
      <c r="Z34" s="682">
        <v>7.4</v>
      </c>
      <c r="AA34" s="682"/>
      <c r="AB34" s="682"/>
      <c r="AC34" s="682"/>
      <c r="AD34" s="683">
        <v>310</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4322004</v>
      </c>
      <c r="CS34" s="680"/>
      <c r="CT34" s="680"/>
      <c r="CU34" s="680"/>
      <c r="CV34" s="680"/>
      <c r="CW34" s="680"/>
      <c r="CX34" s="680"/>
      <c r="CY34" s="681"/>
      <c r="CZ34" s="684">
        <v>13.7</v>
      </c>
      <c r="DA34" s="713"/>
      <c r="DB34" s="713"/>
      <c r="DC34" s="717"/>
      <c r="DD34" s="688">
        <v>3631179</v>
      </c>
      <c r="DE34" s="680"/>
      <c r="DF34" s="680"/>
      <c r="DG34" s="680"/>
      <c r="DH34" s="680"/>
      <c r="DI34" s="680"/>
      <c r="DJ34" s="680"/>
      <c r="DK34" s="681"/>
      <c r="DL34" s="688">
        <v>3307137</v>
      </c>
      <c r="DM34" s="680"/>
      <c r="DN34" s="680"/>
      <c r="DO34" s="680"/>
      <c r="DP34" s="680"/>
      <c r="DQ34" s="680"/>
      <c r="DR34" s="680"/>
      <c r="DS34" s="680"/>
      <c r="DT34" s="680"/>
      <c r="DU34" s="680"/>
      <c r="DV34" s="681"/>
      <c r="DW34" s="684">
        <v>18.3</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2659875</v>
      </c>
      <c r="S35" s="680"/>
      <c r="T35" s="680"/>
      <c r="U35" s="680"/>
      <c r="V35" s="680"/>
      <c r="W35" s="680"/>
      <c r="X35" s="680"/>
      <c r="Y35" s="681"/>
      <c r="Z35" s="682">
        <v>7.9</v>
      </c>
      <c r="AA35" s="682"/>
      <c r="AB35" s="682"/>
      <c r="AC35" s="682"/>
      <c r="AD35" s="683" t="s">
        <v>127</v>
      </c>
      <c r="AE35" s="683"/>
      <c r="AF35" s="683"/>
      <c r="AG35" s="683"/>
      <c r="AH35" s="683"/>
      <c r="AI35" s="683"/>
      <c r="AJ35" s="683"/>
      <c r="AK35" s="683"/>
      <c r="AL35" s="684" t="s">
        <v>127</v>
      </c>
      <c r="AM35" s="685"/>
      <c r="AN35" s="685"/>
      <c r="AO35" s="686"/>
      <c r="AP35" s="234"/>
      <c r="AQ35" s="752" t="s">
        <v>323</v>
      </c>
      <c r="AR35" s="753"/>
      <c r="AS35" s="753"/>
      <c r="AT35" s="753"/>
      <c r="AU35" s="753"/>
      <c r="AV35" s="753"/>
      <c r="AW35" s="753"/>
      <c r="AX35" s="753"/>
      <c r="AY35" s="754"/>
      <c r="AZ35" s="668">
        <v>3416879</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615259</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251860</v>
      </c>
      <c r="CS35" s="715"/>
      <c r="CT35" s="715"/>
      <c r="CU35" s="715"/>
      <c r="CV35" s="715"/>
      <c r="CW35" s="715"/>
      <c r="CX35" s="715"/>
      <c r="CY35" s="716"/>
      <c r="CZ35" s="684">
        <v>0.8</v>
      </c>
      <c r="DA35" s="713"/>
      <c r="DB35" s="713"/>
      <c r="DC35" s="717"/>
      <c r="DD35" s="688">
        <v>215354</v>
      </c>
      <c r="DE35" s="715"/>
      <c r="DF35" s="715"/>
      <c r="DG35" s="715"/>
      <c r="DH35" s="715"/>
      <c r="DI35" s="715"/>
      <c r="DJ35" s="715"/>
      <c r="DK35" s="716"/>
      <c r="DL35" s="688">
        <v>215354</v>
      </c>
      <c r="DM35" s="715"/>
      <c r="DN35" s="715"/>
      <c r="DO35" s="715"/>
      <c r="DP35" s="715"/>
      <c r="DQ35" s="715"/>
      <c r="DR35" s="715"/>
      <c r="DS35" s="715"/>
      <c r="DT35" s="715"/>
      <c r="DU35" s="715"/>
      <c r="DV35" s="716"/>
      <c r="DW35" s="684">
        <v>1.2</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327</v>
      </c>
      <c r="AR36" s="757"/>
      <c r="AS36" s="757"/>
      <c r="AT36" s="757"/>
      <c r="AU36" s="757"/>
      <c r="AV36" s="757"/>
      <c r="AW36" s="757"/>
      <c r="AX36" s="757"/>
      <c r="AY36" s="758"/>
      <c r="AZ36" s="679">
        <v>1059757</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598259</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3468629</v>
      </c>
      <c r="CS36" s="680"/>
      <c r="CT36" s="680"/>
      <c r="CU36" s="680"/>
      <c r="CV36" s="680"/>
      <c r="CW36" s="680"/>
      <c r="CX36" s="680"/>
      <c r="CY36" s="681"/>
      <c r="CZ36" s="684">
        <v>11</v>
      </c>
      <c r="DA36" s="713"/>
      <c r="DB36" s="713"/>
      <c r="DC36" s="717"/>
      <c r="DD36" s="688">
        <v>3134771</v>
      </c>
      <c r="DE36" s="680"/>
      <c r="DF36" s="680"/>
      <c r="DG36" s="680"/>
      <c r="DH36" s="680"/>
      <c r="DI36" s="680"/>
      <c r="DJ36" s="680"/>
      <c r="DK36" s="681"/>
      <c r="DL36" s="688">
        <v>1864868</v>
      </c>
      <c r="DM36" s="680"/>
      <c r="DN36" s="680"/>
      <c r="DO36" s="680"/>
      <c r="DP36" s="680"/>
      <c r="DQ36" s="680"/>
      <c r="DR36" s="680"/>
      <c r="DS36" s="680"/>
      <c r="DT36" s="680"/>
      <c r="DU36" s="680"/>
      <c r="DV36" s="681"/>
      <c r="DW36" s="684">
        <v>10.3</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950275</v>
      </c>
      <c r="S37" s="680"/>
      <c r="T37" s="680"/>
      <c r="U37" s="680"/>
      <c r="V37" s="680"/>
      <c r="W37" s="680"/>
      <c r="X37" s="680"/>
      <c r="Y37" s="681"/>
      <c r="Z37" s="682">
        <v>2.8</v>
      </c>
      <c r="AA37" s="682"/>
      <c r="AB37" s="682"/>
      <c r="AC37" s="682"/>
      <c r="AD37" s="683" t="s">
        <v>231</v>
      </c>
      <c r="AE37" s="683"/>
      <c r="AF37" s="683"/>
      <c r="AG37" s="683"/>
      <c r="AH37" s="683"/>
      <c r="AI37" s="683"/>
      <c r="AJ37" s="683"/>
      <c r="AK37" s="683"/>
      <c r="AL37" s="684" t="s">
        <v>231</v>
      </c>
      <c r="AM37" s="685"/>
      <c r="AN37" s="685"/>
      <c r="AO37" s="686"/>
      <c r="AQ37" s="756" t="s">
        <v>331</v>
      </c>
      <c r="AR37" s="757"/>
      <c r="AS37" s="757"/>
      <c r="AT37" s="757"/>
      <c r="AU37" s="757"/>
      <c r="AV37" s="757"/>
      <c r="AW37" s="757"/>
      <c r="AX37" s="757"/>
      <c r="AY37" s="758"/>
      <c r="AZ37" s="679">
        <v>84834</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11640</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1463869</v>
      </c>
      <c r="CS37" s="715"/>
      <c r="CT37" s="715"/>
      <c r="CU37" s="715"/>
      <c r="CV37" s="715"/>
      <c r="CW37" s="715"/>
      <c r="CX37" s="715"/>
      <c r="CY37" s="716"/>
      <c r="CZ37" s="684">
        <v>4.7</v>
      </c>
      <c r="DA37" s="713"/>
      <c r="DB37" s="713"/>
      <c r="DC37" s="717"/>
      <c r="DD37" s="688">
        <v>1463869</v>
      </c>
      <c r="DE37" s="715"/>
      <c r="DF37" s="715"/>
      <c r="DG37" s="715"/>
      <c r="DH37" s="715"/>
      <c r="DI37" s="715"/>
      <c r="DJ37" s="715"/>
      <c r="DK37" s="716"/>
      <c r="DL37" s="688">
        <v>1127969</v>
      </c>
      <c r="DM37" s="715"/>
      <c r="DN37" s="715"/>
      <c r="DO37" s="715"/>
      <c r="DP37" s="715"/>
      <c r="DQ37" s="715"/>
      <c r="DR37" s="715"/>
      <c r="DS37" s="715"/>
      <c r="DT37" s="715"/>
      <c r="DU37" s="715"/>
      <c r="DV37" s="716"/>
      <c r="DW37" s="684">
        <v>6.2</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33875704</v>
      </c>
      <c r="S38" s="760"/>
      <c r="T38" s="760"/>
      <c r="U38" s="760"/>
      <c r="V38" s="760"/>
      <c r="W38" s="760"/>
      <c r="X38" s="760"/>
      <c r="Y38" s="761"/>
      <c r="Z38" s="762">
        <v>100</v>
      </c>
      <c r="AA38" s="762"/>
      <c r="AB38" s="762"/>
      <c r="AC38" s="762"/>
      <c r="AD38" s="763">
        <v>17144399</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t="s">
        <v>127</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20215</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3332045</v>
      </c>
      <c r="CS38" s="680"/>
      <c r="CT38" s="680"/>
      <c r="CU38" s="680"/>
      <c r="CV38" s="680"/>
      <c r="CW38" s="680"/>
      <c r="CX38" s="680"/>
      <c r="CY38" s="681"/>
      <c r="CZ38" s="684">
        <v>10.6</v>
      </c>
      <c r="DA38" s="713"/>
      <c r="DB38" s="713"/>
      <c r="DC38" s="717"/>
      <c r="DD38" s="688">
        <v>2884540</v>
      </c>
      <c r="DE38" s="680"/>
      <c r="DF38" s="680"/>
      <c r="DG38" s="680"/>
      <c r="DH38" s="680"/>
      <c r="DI38" s="680"/>
      <c r="DJ38" s="680"/>
      <c r="DK38" s="681"/>
      <c r="DL38" s="688">
        <v>2636193</v>
      </c>
      <c r="DM38" s="680"/>
      <c r="DN38" s="680"/>
      <c r="DO38" s="680"/>
      <c r="DP38" s="680"/>
      <c r="DQ38" s="680"/>
      <c r="DR38" s="680"/>
      <c r="DS38" s="680"/>
      <c r="DT38" s="680"/>
      <c r="DU38" s="680"/>
      <c r="DV38" s="681"/>
      <c r="DW38" s="684">
        <v>14.6</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231</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112</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84259</v>
      </c>
      <c r="CS39" s="715"/>
      <c r="CT39" s="715"/>
      <c r="CU39" s="715"/>
      <c r="CV39" s="715"/>
      <c r="CW39" s="715"/>
      <c r="CX39" s="715"/>
      <c r="CY39" s="716"/>
      <c r="CZ39" s="684">
        <v>0.3</v>
      </c>
      <c r="DA39" s="713"/>
      <c r="DB39" s="713"/>
      <c r="DC39" s="717"/>
      <c r="DD39" s="688">
        <v>45351</v>
      </c>
      <c r="DE39" s="715"/>
      <c r="DF39" s="715"/>
      <c r="DG39" s="715"/>
      <c r="DH39" s="715"/>
      <c r="DI39" s="715"/>
      <c r="DJ39" s="715"/>
      <c r="DK39" s="716"/>
      <c r="DL39" s="688" t="s">
        <v>127</v>
      </c>
      <c r="DM39" s="715"/>
      <c r="DN39" s="715"/>
      <c r="DO39" s="715"/>
      <c r="DP39" s="715"/>
      <c r="DQ39" s="715"/>
      <c r="DR39" s="715"/>
      <c r="DS39" s="715"/>
      <c r="DT39" s="715"/>
      <c r="DU39" s="715"/>
      <c r="DV39" s="716"/>
      <c r="DW39" s="684" t="s">
        <v>231</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679777</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127</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2348422</v>
      </c>
      <c r="CS40" s="680"/>
      <c r="CT40" s="680"/>
      <c r="CU40" s="680"/>
      <c r="CV40" s="680"/>
      <c r="CW40" s="680"/>
      <c r="CX40" s="680"/>
      <c r="CY40" s="681"/>
      <c r="CZ40" s="684">
        <v>7.5</v>
      </c>
      <c r="DA40" s="713"/>
      <c r="DB40" s="713"/>
      <c r="DC40" s="717"/>
      <c r="DD40" s="688">
        <v>45603</v>
      </c>
      <c r="DE40" s="680"/>
      <c r="DF40" s="680"/>
      <c r="DG40" s="680"/>
      <c r="DH40" s="680"/>
      <c r="DI40" s="680"/>
      <c r="DJ40" s="680"/>
      <c r="DK40" s="681"/>
      <c r="DL40" s="688">
        <v>39281</v>
      </c>
      <c r="DM40" s="680"/>
      <c r="DN40" s="680"/>
      <c r="DO40" s="680"/>
      <c r="DP40" s="680"/>
      <c r="DQ40" s="680"/>
      <c r="DR40" s="680"/>
      <c r="DS40" s="680"/>
      <c r="DT40" s="680"/>
      <c r="DU40" s="680"/>
      <c r="DV40" s="681"/>
      <c r="DW40" s="684">
        <v>0.2</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1592511</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279</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4573064</v>
      </c>
      <c r="CS42" s="680"/>
      <c r="CT42" s="680"/>
      <c r="CU42" s="680"/>
      <c r="CV42" s="680"/>
      <c r="CW42" s="680"/>
      <c r="CX42" s="680"/>
      <c r="CY42" s="681"/>
      <c r="CZ42" s="684">
        <v>14.5</v>
      </c>
      <c r="DA42" s="685"/>
      <c r="DB42" s="685"/>
      <c r="DC42" s="780"/>
      <c r="DD42" s="688">
        <v>1480121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30767</v>
      </c>
      <c r="CS43" s="715"/>
      <c r="CT43" s="715"/>
      <c r="CU43" s="715"/>
      <c r="CV43" s="715"/>
      <c r="CW43" s="715"/>
      <c r="CX43" s="715"/>
      <c r="CY43" s="716"/>
      <c r="CZ43" s="684">
        <v>0.1</v>
      </c>
      <c r="DA43" s="713"/>
      <c r="DB43" s="713"/>
      <c r="DC43" s="717"/>
      <c r="DD43" s="688">
        <v>30767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303</v>
      </c>
      <c r="CE44" s="792"/>
      <c r="CF44" s="676" t="s">
        <v>353</v>
      </c>
      <c r="CG44" s="677"/>
      <c r="CH44" s="677"/>
      <c r="CI44" s="677"/>
      <c r="CJ44" s="677"/>
      <c r="CK44" s="677"/>
      <c r="CL44" s="677"/>
      <c r="CM44" s="677"/>
      <c r="CN44" s="677"/>
      <c r="CO44" s="677"/>
      <c r="CP44" s="677"/>
      <c r="CQ44" s="678"/>
      <c r="CR44" s="679">
        <v>4573064</v>
      </c>
      <c r="CS44" s="680"/>
      <c r="CT44" s="680"/>
      <c r="CU44" s="680"/>
      <c r="CV44" s="680"/>
      <c r="CW44" s="680"/>
      <c r="CX44" s="680"/>
      <c r="CY44" s="681"/>
      <c r="CZ44" s="684">
        <v>14.5</v>
      </c>
      <c r="DA44" s="685"/>
      <c r="DB44" s="685"/>
      <c r="DC44" s="780"/>
      <c r="DD44" s="688">
        <v>1480121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2168338</v>
      </c>
      <c r="CS45" s="715"/>
      <c r="CT45" s="715"/>
      <c r="CU45" s="715"/>
      <c r="CV45" s="715"/>
      <c r="CW45" s="715"/>
      <c r="CX45" s="715"/>
      <c r="CY45" s="716"/>
      <c r="CZ45" s="684">
        <v>6.9</v>
      </c>
      <c r="DA45" s="713"/>
      <c r="DB45" s="713"/>
      <c r="DC45" s="717"/>
      <c r="DD45" s="688">
        <v>238122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2198195</v>
      </c>
      <c r="CS46" s="680"/>
      <c r="CT46" s="680"/>
      <c r="CU46" s="680"/>
      <c r="CV46" s="680"/>
      <c r="CW46" s="680"/>
      <c r="CX46" s="680"/>
      <c r="CY46" s="681"/>
      <c r="CZ46" s="684">
        <v>7</v>
      </c>
      <c r="DA46" s="685"/>
      <c r="DB46" s="685"/>
      <c r="DC46" s="780"/>
      <c r="DD46" s="688">
        <v>1092528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t="s">
        <v>231</v>
      </c>
      <c r="CS47" s="715"/>
      <c r="CT47" s="715"/>
      <c r="CU47" s="715"/>
      <c r="CV47" s="715"/>
      <c r="CW47" s="715"/>
      <c r="CX47" s="715"/>
      <c r="CY47" s="716"/>
      <c r="CZ47" s="684" t="s">
        <v>127</v>
      </c>
      <c r="DA47" s="713"/>
      <c r="DB47" s="713"/>
      <c r="DC47" s="717"/>
      <c r="DD47" s="688" t="s">
        <v>127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231</v>
      </c>
      <c r="CS48" s="680"/>
      <c r="CT48" s="680"/>
      <c r="CU48" s="680"/>
      <c r="CV48" s="680"/>
      <c r="CW48" s="680"/>
      <c r="CX48" s="680"/>
      <c r="CY48" s="681"/>
      <c r="CZ48" s="684" t="s">
        <v>127</v>
      </c>
      <c r="DA48" s="685"/>
      <c r="DB48" s="685"/>
      <c r="DC48" s="780"/>
      <c r="DD48" s="688" t="s">
        <v>231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31479664</v>
      </c>
      <c r="CS49" s="749"/>
      <c r="CT49" s="749"/>
      <c r="CU49" s="749"/>
      <c r="CV49" s="749"/>
      <c r="CW49" s="749"/>
      <c r="CX49" s="749"/>
      <c r="CY49" s="781"/>
      <c r="CZ49" s="764">
        <v>100</v>
      </c>
      <c r="DA49" s="782"/>
      <c r="DB49" s="782"/>
      <c r="DC49" s="783"/>
      <c r="DD49" s="784">
        <v>19525212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rTIlikqOHmEDSySfe4/IvpeTtflGJ2ID/HikS1rE5aQYKonNGgBBhJ0RVUAm6AqDTxnUiQcfyw5j59qUPHddig==" saltValue="GWViMkwAAHlk/s3hDKYAM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34095</v>
      </c>
      <c r="R7" s="815"/>
      <c r="S7" s="815"/>
      <c r="T7" s="815"/>
      <c r="U7" s="815"/>
      <c r="V7" s="815">
        <v>31698</v>
      </c>
      <c r="W7" s="815"/>
      <c r="X7" s="815"/>
      <c r="Y7" s="815"/>
      <c r="Z7" s="815"/>
      <c r="AA7" s="815">
        <v>2397</v>
      </c>
      <c r="AB7" s="815"/>
      <c r="AC7" s="815"/>
      <c r="AD7" s="815"/>
      <c r="AE7" s="816"/>
      <c r="AF7" s="817">
        <v>2206</v>
      </c>
      <c r="AG7" s="818"/>
      <c r="AH7" s="818"/>
      <c r="AI7" s="818"/>
      <c r="AJ7" s="819"/>
      <c r="AK7" s="854">
        <v>1126</v>
      </c>
      <c r="AL7" s="855"/>
      <c r="AM7" s="855"/>
      <c r="AN7" s="855"/>
      <c r="AO7" s="855"/>
      <c r="AP7" s="855">
        <v>25021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583</v>
      </c>
      <c r="BT7" s="859"/>
      <c r="BU7" s="859"/>
      <c r="BV7" s="859"/>
      <c r="BW7" s="859"/>
      <c r="BX7" s="859"/>
      <c r="BY7" s="859"/>
      <c r="BZ7" s="859"/>
      <c r="CA7" s="859"/>
      <c r="CB7" s="859"/>
      <c r="CC7" s="859"/>
      <c r="CD7" s="859"/>
      <c r="CE7" s="859"/>
      <c r="CF7" s="859"/>
      <c r="CG7" s="860"/>
      <c r="CH7" s="851">
        <v>0</v>
      </c>
      <c r="CI7" s="852"/>
      <c r="CJ7" s="852"/>
      <c r="CK7" s="852"/>
      <c r="CL7" s="853"/>
      <c r="CM7" s="851">
        <v>31</v>
      </c>
      <c r="CN7" s="852"/>
      <c r="CO7" s="852"/>
      <c r="CP7" s="852"/>
      <c r="CQ7" s="853"/>
      <c r="CR7" s="851">
        <v>20</v>
      </c>
      <c r="CS7" s="852"/>
      <c r="CT7" s="852"/>
      <c r="CU7" s="852"/>
      <c r="CV7" s="853"/>
      <c r="CW7" s="851">
        <v>8</v>
      </c>
      <c r="CX7" s="852"/>
      <c r="CY7" s="852"/>
      <c r="CZ7" s="852"/>
      <c r="DA7" s="853"/>
      <c r="DB7" s="851" t="s">
        <v>590</v>
      </c>
      <c r="DC7" s="852"/>
      <c r="DD7" s="852"/>
      <c r="DE7" s="852"/>
      <c r="DF7" s="853"/>
      <c r="DG7" s="851" t="s">
        <v>589</v>
      </c>
      <c r="DH7" s="852"/>
      <c r="DI7" s="852"/>
      <c r="DJ7" s="852"/>
      <c r="DK7" s="853"/>
      <c r="DL7" s="851" t="s">
        <v>589</v>
      </c>
      <c r="DM7" s="852"/>
      <c r="DN7" s="852"/>
      <c r="DO7" s="852"/>
      <c r="DP7" s="853"/>
      <c r="DQ7" s="851" t="s">
        <v>589</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587</v>
      </c>
      <c r="BS8" s="848" t="s">
        <v>584</v>
      </c>
      <c r="BT8" s="849"/>
      <c r="BU8" s="849"/>
      <c r="BV8" s="849"/>
      <c r="BW8" s="849"/>
      <c r="BX8" s="849"/>
      <c r="BY8" s="849"/>
      <c r="BZ8" s="849"/>
      <c r="CA8" s="849"/>
      <c r="CB8" s="849"/>
      <c r="CC8" s="849"/>
      <c r="CD8" s="849"/>
      <c r="CE8" s="849"/>
      <c r="CF8" s="849"/>
      <c r="CG8" s="850"/>
      <c r="CH8" s="861">
        <v>12</v>
      </c>
      <c r="CI8" s="862"/>
      <c r="CJ8" s="862"/>
      <c r="CK8" s="862"/>
      <c r="CL8" s="863"/>
      <c r="CM8" s="861">
        <v>643</v>
      </c>
      <c r="CN8" s="862"/>
      <c r="CO8" s="862"/>
      <c r="CP8" s="862"/>
      <c r="CQ8" s="863"/>
      <c r="CR8" s="861">
        <v>82</v>
      </c>
      <c r="CS8" s="862"/>
      <c r="CT8" s="862"/>
      <c r="CU8" s="862"/>
      <c r="CV8" s="863"/>
      <c r="CW8" s="861" t="s">
        <v>589</v>
      </c>
      <c r="CX8" s="862"/>
      <c r="CY8" s="862"/>
      <c r="CZ8" s="862"/>
      <c r="DA8" s="863"/>
      <c r="DB8" s="861">
        <v>1000</v>
      </c>
      <c r="DC8" s="862"/>
      <c r="DD8" s="862"/>
      <c r="DE8" s="862"/>
      <c r="DF8" s="863"/>
      <c r="DG8" s="861" t="s">
        <v>589</v>
      </c>
      <c r="DH8" s="862"/>
      <c r="DI8" s="862"/>
      <c r="DJ8" s="862"/>
      <c r="DK8" s="863"/>
      <c r="DL8" s="861" t="s">
        <v>589</v>
      </c>
      <c r="DM8" s="862"/>
      <c r="DN8" s="862"/>
      <c r="DO8" s="862"/>
      <c r="DP8" s="863"/>
      <c r="DQ8" s="861">
        <v>100</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t="s">
        <v>588</v>
      </c>
      <c r="BS9" s="848" t="s">
        <v>585</v>
      </c>
      <c r="BT9" s="849"/>
      <c r="BU9" s="849"/>
      <c r="BV9" s="849"/>
      <c r="BW9" s="849"/>
      <c r="BX9" s="849"/>
      <c r="BY9" s="849"/>
      <c r="BZ9" s="849"/>
      <c r="CA9" s="849"/>
      <c r="CB9" s="849"/>
      <c r="CC9" s="849"/>
      <c r="CD9" s="849"/>
      <c r="CE9" s="849"/>
      <c r="CF9" s="849"/>
      <c r="CG9" s="850"/>
      <c r="CH9" s="861">
        <v>0</v>
      </c>
      <c r="CI9" s="862"/>
      <c r="CJ9" s="862"/>
      <c r="CK9" s="862"/>
      <c r="CL9" s="863"/>
      <c r="CM9" s="861">
        <v>146</v>
      </c>
      <c r="CN9" s="862"/>
      <c r="CO9" s="862"/>
      <c r="CP9" s="862"/>
      <c r="CQ9" s="863"/>
      <c r="CR9" s="861">
        <v>5</v>
      </c>
      <c r="CS9" s="862"/>
      <c r="CT9" s="862"/>
      <c r="CU9" s="862"/>
      <c r="CV9" s="863"/>
      <c r="CW9" s="861" t="s">
        <v>589</v>
      </c>
      <c r="CX9" s="862"/>
      <c r="CY9" s="862"/>
      <c r="CZ9" s="862"/>
      <c r="DA9" s="863"/>
      <c r="DB9" s="861" t="s">
        <v>589</v>
      </c>
      <c r="DC9" s="862"/>
      <c r="DD9" s="862"/>
      <c r="DE9" s="862"/>
      <c r="DF9" s="863"/>
      <c r="DG9" s="861" t="s">
        <v>589</v>
      </c>
      <c r="DH9" s="862"/>
      <c r="DI9" s="862"/>
      <c r="DJ9" s="862"/>
      <c r="DK9" s="863"/>
      <c r="DL9" s="861" t="s">
        <v>591</v>
      </c>
      <c r="DM9" s="862"/>
      <c r="DN9" s="862"/>
      <c r="DO9" s="862"/>
      <c r="DP9" s="863"/>
      <c r="DQ9" s="861" t="s">
        <v>589</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586</v>
      </c>
      <c r="BT10" s="849"/>
      <c r="BU10" s="849"/>
      <c r="BV10" s="849"/>
      <c r="BW10" s="849"/>
      <c r="BX10" s="849"/>
      <c r="BY10" s="849"/>
      <c r="BZ10" s="849"/>
      <c r="CA10" s="849"/>
      <c r="CB10" s="849"/>
      <c r="CC10" s="849"/>
      <c r="CD10" s="849"/>
      <c r="CE10" s="849"/>
      <c r="CF10" s="849"/>
      <c r="CG10" s="850"/>
      <c r="CH10" s="861">
        <v>-67</v>
      </c>
      <c r="CI10" s="862"/>
      <c r="CJ10" s="862"/>
      <c r="CK10" s="862"/>
      <c r="CL10" s="863"/>
      <c r="CM10" s="861">
        <v>162</v>
      </c>
      <c r="CN10" s="862"/>
      <c r="CO10" s="862"/>
      <c r="CP10" s="862"/>
      <c r="CQ10" s="863"/>
      <c r="CR10" s="861">
        <v>34</v>
      </c>
      <c r="CS10" s="862"/>
      <c r="CT10" s="862"/>
      <c r="CU10" s="862"/>
      <c r="CV10" s="863"/>
      <c r="CW10" s="861">
        <v>20</v>
      </c>
      <c r="CX10" s="862"/>
      <c r="CY10" s="862"/>
      <c r="CZ10" s="862"/>
      <c r="DA10" s="863"/>
      <c r="DB10" s="861" t="s">
        <v>589</v>
      </c>
      <c r="DC10" s="862"/>
      <c r="DD10" s="862"/>
      <c r="DE10" s="862"/>
      <c r="DF10" s="863"/>
      <c r="DG10" s="861" t="s">
        <v>589</v>
      </c>
      <c r="DH10" s="862"/>
      <c r="DI10" s="862"/>
      <c r="DJ10" s="862"/>
      <c r="DK10" s="863"/>
      <c r="DL10" s="861" t="s">
        <v>589</v>
      </c>
      <c r="DM10" s="862"/>
      <c r="DN10" s="862"/>
      <c r="DO10" s="862"/>
      <c r="DP10" s="863"/>
      <c r="DQ10" s="861" t="s">
        <v>589</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34095</v>
      </c>
      <c r="R23" s="874"/>
      <c r="S23" s="874"/>
      <c r="T23" s="874"/>
      <c r="U23" s="874"/>
      <c r="V23" s="874">
        <v>31698</v>
      </c>
      <c r="W23" s="874"/>
      <c r="X23" s="874"/>
      <c r="Y23" s="874"/>
      <c r="Z23" s="874"/>
      <c r="AA23" s="874">
        <v>2397</v>
      </c>
      <c r="AB23" s="874"/>
      <c r="AC23" s="874"/>
      <c r="AD23" s="874"/>
      <c r="AE23" s="875"/>
      <c r="AF23" s="876">
        <v>2207</v>
      </c>
      <c r="AG23" s="874"/>
      <c r="AH23" s="874"/>
      <c r="AI23" s="874"/>
      <c r="AJ23" s="877"/>
      <c r="AK23" s="878"/>
      <c r="AL23" s="879"/>
      <c r="AM23" s="879"/>
      <c r="AN23" s="879"/>
      <c r="AO23" s="879"/>
      <c r="AP23" s="874">
        <v>25021</v>
      </c>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9491</v>
      </c>
      <c r="R28" s="903"/>
      <c r="S28" s="903"/>
      <c r="T28" s="903"/>
      <c r="U28" s="903"/>
      <c r="V28" s="903">
        <v>8876</v>
      </c>
      <c r="W28" s="903"/>
      <c r="X28" s="903"/>
      <c r="Y28" s="903"/>
      <c r="Z28" s="903"/>
      <c r="AA28" s="903">
        <v>615</v>
      </c>
      <c r="AB28" s="903"/>
      <c r="AC28" s="903"/>
      <c r="AD28" s="903"/>
      <c r="AE28" s="904"/>
      <c r="AF28" s="905">
        <v>615</v>
      </c>
      <c r="AG28" s="903"/>
      <c r="AH28" s="903"/>
      <c r="AI28" s="903"/>
      <c r="AJ28" s="906"/>
      <c r="AK28" s="907">
        <v>680</v>
      </c>
      <c r="AL28" s="898"/>
      <c r="AM28" s="898"/>
      <c r="AN28" s="898"/>
      <c r="AO28" s="898"/>
      <c r="AP28" s="898" t="s">
        <v>597</v>
      </c>
      <c r="AQ28" s="898"/>
      <c r="AR28" s="898"/>
      <c r="AS28" s="898"/>
      <c r="AT28" s="898"/>
      <c r="AU28" s="898" t="s">
        <v>597</v>
      </c>
      <c r="AV28" s="898"/>
      <c r="AW28" s="898"/>
      <c r="AX28" s="898"/>
      <c r="AY28" s="898"/>
      <c r="AZ28" s="899" t="s">
        <v>597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5982</v>
      </c>
      <c r="R29" s="839"/>
      <c r="S29" s="839"/>
      <c r="T29" s="839"/>
      <c r="U29" s="839"/>
      <c r="V29" s="839">
        <v>5867</v>
      </c>
      <c r="W29" s="839"/>
      <c r="X29" s="839"/>
      <c r="Y29" s="839"/>
      <c r="Z29" s="839"/>
      <c r="AA29" s="839">
        <v>115</v>
      </c>
      <c r="AB29" s="839"/>
      <c r="AC29" s="839"/>
      <c r="AD29" s="839"/>
      <c r="AE29" s="840"/>
      <c r="AF29" s="841">
        <v>115</v>
      </c>
      <c r="AG29" s="842"/>
      <c r="AH29" s="842"/>
      <c r="AI29" s="842"/>
      <c r="AJ29" s="843"/>
      <c r="AK29" s="910">
        <v>855</v>
      </c>
      <c r="AL29" s="911"/>
      <c r="AM29" s="911"/>
      <c r="AN29" s="911"/>
      <c r="AO29" s="911"/>
      <c r="AP29" s="911" t="s">
        <v>597</v>
      </c>
      <c r="AQ29" s="911"/>
      <c r="AR29" s="911"/>
      <c r="AS29" s="911"/>
      <c r="AT29" s="911"/>
      <c r="AU29" s="911" t="s">
        <v>597</v>
      </c>
      <c r="AV29" s="911"/>
      <c r="AW29" s="911"/>
      <c r="AX29" s="911"/>
      <c r="AY29" s="911"/>
      <c r="AZ29" s="912" t="s">
        <v>597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813</v>
      </c>
      <c r="R30" s="839"/>
      <c r="S30" s="839"/>
      <c r="T30" s="839"/>
      <c r="U30" s="839"/>
      <c r="V30" s="839">
        <v>724</v>
      </c>
      <c r="W30" s="839"/>
      <c r="X30" s="839"/>
      <c r="Y30" s="839"/>
      <c r="Z30" s="839"/>
      <c r="AA30" s="839">
        <v>89</v>
      </c>
      <c r="AB30" s="839"/>
      <c r="AC30" s="839"/>
      <c r="AD30" s="839"/>
      <c r="AE30" s="840"/>
      <c r="AF30" s="841">
        <v>89</v>
      </c>
      <c r="AG30" s="842"/>
      <c r="AH30" s="842"/>
      <c r="AI30" s="842"/>
      <c r="AJ30" s="843"/>
      <c r="AK30" s="910">
        <v>177</v>
      </c>
      <c r="AL30" s="911"/>
      <c r="AM30" s="911"/>
      <c r="AN30" s="911"/>
      <c r="AO30" s="911"/>
      <c r="AP30" s="911" t="s">
        <v>597</v>
      </c>
      <c r="AQ30" s="911"/>
      <c r="AR30" s="911"/>
      <c r="AS30" s="911"/>
      <c r="AT30" s="911"/>
      <c r="AU30" s="911" t="s">
        <v>597</v>
      </c>
      <c r="AV30" s="911"/>
      <c r="AW30" s="911"/>
      <c r="AX30" s="911"/>
      <c r="AY30" s="911"/>
      <c r="AZ30" s="912" t="s">
        <v>597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1312</v>
      </c>
      <c r="R31" s="839"/>
      <c r="S31" s="839"/>
      <c r="T31" s="839"/>
      <c r="U31" s="839"/>
      <c r="V31" s="839">
        <v>1214</v>
      </c>
      <c r="W31" s="839"/>
      <c r="X31" s="839"/>
      <c r="Y31" s="839"/>
      <c r="Z31" s="839"/>
      <c r="AA31" s="839">
        <v>97</v>
      </c>
      <c r="AB31" s="839"/>
      <c r="AC31" s="839"/>
      <c r="AD31" s="839"/>
      <c r="AE31" s="840"/>
      <c r="AF31" s="841">
        <v>2625</v>
      </c>
      <c r="AG31" s="842"/>
      <c r="AH31" s="842"/>
      <c r="AI31" s="842"/>
      <c r="AJ31" s="843"/>
      <c r="AK31" s="910">
        <v>85</v>
      </c>
      <c r="AL31" s="911"/>
      <c r="AM31" s="911"/>
      <c r="AN31" s="911"/>
      <c r="AO31" s="911"/>
      <c r="AP31" s="911">
        <v>4483</v>
      </c>
      <c r="AQ31" s="911"/>
      <c r="AR31" s="911"/>
      <c r="AS31" s="911"/>
      <c r="AT31" s="911"/>
      <c r="AU31" s="911">
        <v>596</v>
      </c>
      <c r="AV31" s="911"/>
      <c r="AW31" s="911"/>
      <c r="AX31" s="911"/>
      <c r="AY31" s="911"/>
      <c r="AZ31" s="912" t="s">
        <v>597</v>
      </c>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2326</v>
      </c>
      <c r="R32" s="839"/>
      <c r="S32" s="839"/>
      <c r="T32" s="839"/>
      <c r="U32" s="839"/>
      <c r="V32" s="839">
        <v>2167</v>
      </c>
      <c r="W32" s="839"/>
      <c r="X32" s="839"/>
      <c r="Y32" s="839"/>
      <c r="Z32" s="839"/>
      <c r="AA32" s="839">
        <v>154</v>
      </c>
      <c r="AB32" s="839"/>
      <c r="AC32" s="839"/>
      <c r="AD32" s="839"/>
      <c r="AE32" s="840"/>
      <c r="AF32" s="841">
        <v>154</v>
      </c>
      <c r="AG32" s="842"/>
      <c r="AH32" s="842"/>
      <c r="AI32" s="842"/>
      <c r="AJ32" s="843"/>
      <c r="AK32" s="910">
        <v>694</v>
      </c>
      <c r="AL32" s="911"/>
      <c r="AM32" s="911"/>
      <c r="AN32" s="911"/>
      <c r="AO32" s="911"/>
      <c r="AP32" s="911">
        <v>10739</v>
      </c>
      <c r="AQ32" s="911"/>
      <c r="AR32" s="911"/>
      <c r="AS32" s="911"/>
      <c r="AT32" s="911"/>
      <c r="AU32" s="911">
        <v>6798</v>
      </c>
      <c r="AV32" s="911"/>
      <c r="AW32" s="911"/>
      <c r="AX32" s="911"/>
      <c r="AY32" s="911"/>
      <c r="AZ32" s="912" t="s">
        <v>597</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403</v>
      </c>
      <c r="C33" s="836"/>
      <c r="D33" s="836"/>
      <c r="E33" s="836"/>
      <c r="F33" s="836"/>
      <c r="G33" s="836"/>
      <c r="H33" s="836"/>
      <c r="I33" s="836"/>
      <c r="J33" s="836"/>
      <c r="K33" s="836"/>
      <c r="L33" s="836"/>
      <c r="M33" s="836"/>
      <c r="N33" s="836"/>
      <c r="O33" s="836"/>
      <c r="P33" s="837"/>
      <c r="Q33" s="838">
        <v>558</v>
      </c>
      <c r="R33" s="839"/>
      <c r="S33" s="839"/>
      <c r="T33" s="839"/>
      <c r="U33" s="839"/>
      <c r="V33" s="839">
        <v>459</v>
      </c>
      <c r="W33" s="839"/>
      <c r="X33" s="839"/>
      <c r="Y33" s="839"/>
      <c r="Z33" s="839"/>
      <c r="AA33" s="839">
        <v>99</v>
      </c>
      <c r="AB33" s="839"/>
      <c r="AC33" s="839"/>
      <c r="AD33" s="839"/>
      <c r="AE33" s="840"/>
      <c r="AF33" s="841">
        <v>99</v>
      </c>
      <c r="AG33" s="842"/>
      <c r="AH33" s="842"/>
      <c r="AI33" s="842"/>
      <c r="AJ33" s="843"/>
      <c r="AK33" s="910">
        <v>365</v>
      </c>
      <c r="AL33" s="911"/>
      <c r="AM33" s="911"/>
      <c r="AN33" s="911"/>
      <c r="AO33" s="911"/>
      <c r="AP33" s="911">
        <v>2498</v>
      </c>
      <c r="AQ33" s="911"/>
      <c r="AR33" s="911"/>
      <c r="AS33" s="911"/>
      <c r="AT33" s="911"/>
      <c r="AU33" s="911">
        <v>2498</v>
      </c>
      <c r="AV33" s="911"/>
      <c r="AW33" s="911"/>
      <c r="AX33" s="911"/>
      <c r="AY33" s="911"/>
      <c r="AZ33" s="912" t="s">
        <v>597</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3696</v>
      </c>
      <c r="AG63" s="922"/>
      <c r="AH63" s="922"/>
      <c r="AI63" s="922"/>
      <c r="AJ63" s="923"/>
      <c r="AK63" s="924"/>
      <c r="AL63" s="919"/>
      <c r="AM63" s="919"/>
      <c r="AN63" s="919"/>
      <c r="AO63" s="919"/>
      <c r="AP63" s="922">
        <v>17720</v>
      </c>
      <c r="AQ63" s="922"/>
      <c r="AR63" s="922"/>
      <c r="AS63" s="922"/>
      <c r="AT63" s="922"/>
      <c r="AU63" s="922">
        <v>9892</v>
      </c>
      <c r="AV63" s="922"/>
      <c r="AW63" s="922"/>
      <c r="AX63" s="922"/>
      <c r="AY63" s="922"/>
      <c r="AZ63" s="926"/>
      <c r="BA63" s="926"/>
      <c r="BB63" s="926"/>
      <c r="BC63" s="926"/>
      <c r="BD63" s="926"/>
      <c r="BE63" s="927"/>
      <c r="BF63" s="927"/>
      <c r="BG63" s="927"/>
      <c r="BH63" s="927"/>
      <c r="BI63" s="928"/>
      <c r="BJ63" s="929" t="s">
        <v>407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571</v>
      </c>
      <c r="C68" s="950"/>
      <c r="D68" s="950"/>
      <c r="E68" s="950"/>
      <c r="F68" s="950"/>
      <c r="G68" s="950"/>
      <c r="H68" s="950"/>
      <c r="I68" s="950"/>
      <c r="J68" s="950"/>
      <c r="K68" s="950"/>
      <c r="L68" s="950"/>
      <c r="M68" s="950"/>
      <c r="N68" s="950"/>
      <c r="O68" s="950"/>
      <c r="P68" s="951"/>
      <c r="Q68" s="952">
        <v>9509</v>
      </c>
      <c r="R68" s="946"/>
      <c r="S68" s="946"/>
      <c r="T68" s="946"/>
      <c r="U68" s="946"/>
      <c r="V68" s="946">
        <v>9403</v>
      </c>
      <c r="W68" s="946"/>
      <c r="X68" s="946"/>
      <c r="Y68" s="946"/>
      <c r="Z68" s="946"/>
      <c r="AA68" s="946">
        <v>106</v>
      </c>
      <c r="AB68" s="946"/>
      <c r="AC68" s="946"/>
      <c r="AD68" s="946"/>
      <c r="AE68" s="946"/>
      <c r="AF68" s="946">
        <v>106</v>
      </c>
      <c r="AG68" s="946"/>
      <c r="AH68" s="946"/>
      <c r="AI68" s="946"/>
      <c r="AJ68" s="946"/>
      <c r="AK68" s="946">
        <v>30</v>
      </c>
      <c r="AL68" s="946"/>
      <c r="AM68" s="946"/>
      <c r="AN68" s="946"/>
      <c r="AO68" s="946"/>
      <c r="AP68" s="946" t="s">
        <v>580</v>
      </c>
      <c r="AQ68" s="946"/>
      <c r="AR68" s="946"/>
      <c r="AS68" s="946"/>
      <c r="AT68" s="946"/>
      <c r="AU68" s="946" t="s">
        <v>581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572</v>
      </c>
      <c r="C69" s="954"/>
      <c r="D69" s="954"/>
      <c r="E69" s="954"/>
      <c r="F69" s="954"/>
      <c r="G69" s="954"/>
      <c r="H69" s="954"/>
      <c r="I69" s="954"/>
      <c r="J69" s="954"/>
      <c r="K69" s="954"/>
      <c r="L69" s="954"/>
      <c r="M69" s="954"/>
      <c r="N69" s="954"/>
      <c r="O69" s="954"/>
      <c r="P69" s="955"/>
      <c r="Q69" s="956">
        <v>61</v>
      </c>
      <c r="R69" s="911"/>
      <c r="S69" s="911"/>
      <c r="T69" s="911"/>
      <c r="U69" s="911"/>
      <c r="V69" s="911">
        <v>54</v>
      </c>
      <c r="W69" s="911"/>
      <c r="X69" s="911"/>
      <c r="Y69" s="911"/>
      <c r="Z69" s="911"/>
      <c r="AA69" s="911">
        <v>7</v>
      </c>
      <c r="AB69" s="911"/>
      <c r="AC69" s="911"/>
      <c r="AD69" s="911"/>
      <c r="AE69" s="911"/>
      <c r="AF69" s="911">
        <v>7</v>
      </c>
      <c r="AG69" s="911"/>
      <c r="AH69" s="911"/>
      <c r="AI69" s="911"/>
      <c r="AJ69" s="911"/>
      <c r="AK69" s="911">
        <v>44</v>
      </c>
      <c r="AL69" s="911"/>
      <c r="AM69" s="911"/>
      <c r="AN69" s="911"/>
      <c r="AO69" s="911"/>
      <c r="AP69" s="911" t="s">
        <v>580</v>
      </c>
      <c r="AQ69" s="911"/>
      <c r="AR69" s="911"/>
      <c r="AS69" s="911"/>
      <c r="AT69" s="911"/>
      <c r="AU69" s="911" t="s">
        <v>580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573</v>
      </c>
      <c r="C70" s="954"/>
      <c r="D70" s="954"/>
      <c r="E70" s="954"/>
      <c r="F70" s="954"/>
      <c r="G70" s="954"/>
      <c r="H70" s="954"/>
      <c r="I70" s="954"/>
      <c r="J70" s="954"/>
      <c r="K70" s="954"/>
      <c r="L70" s="954"/>
      <c r="M70" s="954"/>
      <c r="N70" s="954"/>
      <c r="O70" s="954"/>
      <c r="P70" s="955"/>
      <c r="Q70" s="956">
        <v>332</v>
      </c>
      <c r="R70" s="911"/>
      <c r="S70" s="911"/>
      <c r="T70" s="911"/>
      <c r="U70" s="911"/>
      <c r="V70" s="911">
        <v>330</v>
      </c>
      <c r="W70" s="911"/>
      <c r="X70" s="911"/>
      <c r="Y70" s="911"/>
      <c r="Z70" s="911"/>
      <c r="AA70" s="911">
        <v>2</v>
      </c>
      <c r="AB70" s="911"/>
      <c r="AC70" s="911"/>
      <c r="AD70" s="911"/>
      <c r="AE70" s="911"/>
      <c r="AF70" s="911">
        <v>2</v>
      </c>
      <c r="AG70" s="911"/>
      <c r="AH70" s="911"/>
      <c r="AI70" s="911"/>
      <c r="AJ70" s="911"/>
      <c r="AK70" s="911">
        <v>211</v>
      </c>
      <c r="AL70" s="911"/>
      <c r="AM70" s="911"/>
      <c r="AN70" s="911"/>
      <c r="AO70" s="911"/>
      <c r="AP70" s="911" t="s">
        <v>580</v>
      </c>
      <c r="AQ70" s="911"/>
      <c r="AR70" s="911"/>
      <c r="AS70" s="911"/>
      <c r="AT70" s="911"/>
      <c r="AU70" s="911" t="s">
        <v>582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574</v>
      </c>
      <c r="C71" s="954"/>
      <c r="D71" s="954"/>
      <c r="E71" s="954"/>
      <c r="F71" s="954"/>
      <c r="G71" s="954"/>
      <c r="H71" s="954"/>
      <c r="I71" s="954"/>
      <c r="J71" s="954"/>
      <c r="K71" s="954"/>
      <c r="L71" s="954"/>
      <c r="M71" s="954"/>
      <c r="N71" s="954"/>
      <c r="O71" s="954"/>
      <c r="P71" s="955"/>
      <c r="Q71" s="956">
        <v>215354</v>
      </c>
      <c r="R71" s="911"/>
      <c r="S71" s="911"/>
      <c r="T71" s="911"/>
      <c r="U71" s="911"/>
      <c r="V71" s="911">
        <v>206038</v>
      </c>
      <c r="W71" s="911"/>
      <c r="X71" s="911"/>
      <c r="Y71" s="911"/>
      <c r="Z71" s="911"/>
      <c r="AA71" s="911">
        <v>9316</v>
      </c>
      <c r="AB71" s="911"/>
      <c r="AC71" s="911"/>
      <c r="AD71" s="911"/>
      <c r="AE71" s="911"/>
      <c r="AF71" s="911">
        <v>9316</v>
      </c>
      <c r="AG71" s="911"/>
      <c r="AH71" s="911"/>
      <c r="AI71" s="911"/>
      <c r="AJ71" s="911"/>
      <c r="AK71" s="911">
        <v>100</v>
      </c>
      <c r="AL71" s="911"/>
      <c r="AM71" s="911"/>
      <c r="AN71" s="911"/>
      <c r="AO71" s="911"/>
      <c r="AP71" s="911" t="s">
        <v>580</v>
      </c>
      <c r="AQ71" s="911"/>
      <c r="AR71" s="911"/>
      <c r="AS71" s="911"/>
      <c r="AT71" s="911"/>
      <c r="AU71" s="911" t="s">
        <v>580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575</v>
      </c>
      <c r="C72" s="954"/>
      <c r="D72" s="954"/>
      <c r="E72" s="954"/>
      <c r="F72" s="954"/>
      <c r="G72" s="954"/>
      <c r="H72" s="954"/>
      <c r="I72" s="954"/>
      <c r="J72" s="954"/>
      <c r="K72" s="954"/>
      <c r="L72" s="954"/>
      <c r="M72" s="954"/>
      <c r="N72" s="954"/>
      <c r="O72" s="954"/>
      <c r="P72" s="955"/>
      <c r="Q72" s="956">
        <v>3187</v>
      </c>
      <c r="R72" s="911"/>
      <c r="S72" s="911"/>
      <c r="T72" s="911"/>
      <c r="U72" s="911"/>
      <c r="V72" s="911">
        <v>3142</v>
      </c>
      <c r="W72" s="911"/>
      <c r="X72" s="911"/>
      <c r="Y72" s="911"/>
      <c r="Z72" s="911"/>
      <c r="AA72" s="911">
        <v>45</v>
      </c>
      <c r="AB72" s="911"/>
      <c r="AC72" s="911"/>
      <c r="AD72" s="911"/>
      <c r="AE72" s="911"/>
      <c r="AF72" s="911">
        <v>45</v>
      </c>
      <c r="AG72" s="911"/>
      <c r="AH72" s="911"/>
      <c r="AI72" s="911"/>
      <c r="AJ72" s="911"/>
      <c r="AK72" s="911">
        <v>56</v>
      </c>
      <c r="AL72" s="911"/>
      <c r="AM72" s="911"/>
      <c r="AN72" s="911"/>
      <c r="AO72" s="911"/>
      <c r="AP72" s="911">
        <v>2194</v>
      </c>
      <c r="AQ72" s="911"/>
      <c r="AR72" s="911"/>
      <c r="AS72" s="911"/>
      <c r="AT72" s="911"/>
      <c r="AU72" s="911">
        <v>1109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576</v>
      </c>
      <c r="C73" s="954"/>
      <c r="D73" s="954"/>
      <c r="E73" s="954"/>
      <c r="F73" s="954"/>
      <c r="G73" s="954"/>
      <c r="H73" s="954"/>
      <c r="I73" s="954"/>
      <c r="J73" s="954"/>
      <c r="K73" s="954"/>
      <c r="L73" s="954"/>
      <c r="M73" s="954"/>
      <c r="N73" s="954"/>
      <c r="O73" s="954"/>
      <c r="P73" s="955"/>
      <c r="Q73" s="956">
        <v>113</v>
      </c>
      <c r="R73" s="911"/>
      <c r="S73" s="911"/>
      <c r="T73" s="911"/>
      <c r="U73" s="911"/>
      <c r="V73" s="911">
        <v>57</v>
      </c>
      <c r="W73" s="911"/>
      <c r="X73" s="911"/>
      <c r="Y73" s="911"/>
      <c r="Z73" s="911"/>
      <c r="AA73" s="911">
        <v>56</v>
      </c>
      <c r="AB73" s="911"/>
      <c r="AC73" s="911"/>
      <c r="AD73" s="911"/>
      <c r="AE73" s="911"/>
      <c r="AF73" s="911">
        <v>56</v>
      </c>
      <c r="AG73" s="911"/>
      <c r="AH73" s="911"/>
      <c r="AI73" s="911"/>
      <c r="AJ73" s="911"/>
      <c r="AK73" s="911" t="s">
        <v>580</v>
      </c>
      <c r="AL73" s="911"/>
      <c r="AM73" s="911"/>
      <c r="AN73" s="911"/>
      <c r="AO73" s="911"/>
      <c r="AP73" s="911" t="s">
        <v>580</v>
      </c>
      <c r="AQ73" s="911"/>
      <c r="AR73" s="911"/>
      <c r="AS73" s="911"/>
      <c r="AT73" s="911"/>
      <c r="AU73" s="911" t="s">
        <v>580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577</v>
      </c>
      <c r="C74" s="954"/>
      <c r="D74" s="954"/>
      <c r="E74" s="954"/>
      <c r="F74" s="954"/>
      <c r="G74" s="954"/>
      <c r="H74" s="954"/>
      <c r="I74" s="954"/>
      <c r="J74" s="954"/>
      <c r="K74" s="954"/>
      <c r="L74" s="954"/>
      <c r="M74" s="954"/>
      <c r="N74" s="954"/>
      <c r="O74" s="954"/>
      <c r="P74" s="955"/>
      <c r="Q74" s="956">
        <v>1014</v>
      </c>
      <c r="R74" s="911"/>
      <c r="S74" s="911"/>
      <c r="T74" s="911"/>
      <c r="U74" s="911"/>
      <c r="V74" s="911">
        <v>822</v>
      </c>
      <c r="W74" s="911"/>
      <c r="X74" s="911"/>
      <c r="Y74" s="911"/>
      <c r="Z74" s="911"/>
      <c r="AA74" s="911">
        <v>192</v>
      </c>
      <c r="AB74" s="911"/>
      <c r="AC74" s="911"/>
      <c r="AD74" s="911"/>
      <c r="AE74" s="911"/>
      <c r="AF74" s="911">
        <v>192</v>
      </c>
      <c r="AG74" s="911"/>
      <c r="AH74" s="911"/>
      <c r="AI74" s="911"/>
      <c r="AJ74" s="911"/>
      <c r="AK74" s="911" t="s">
        <v>580</v>
      </c>
      <c r="AL74" s="911"/>
      <c r="AM74" s="911"/>
      <c r="AN74" s="911"/>
      <c r="AO74" s="911"/>
      <c r="AP74" s="911">
        <v>1532</v>
      </c>
      <c r="AQ74" s="911"/>
      <c r="AR74" s="911"/>
      <c r="AS74" s="911"/>
      <c r="AT74" s="911"/>
      <c r="AU74" s="911">
        <v>969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578</v>
      </c>
      <c r="C75" s="954"/>
      <c r="D75" s="954"/>
      <c r="E75" s="954"/>
      <c r="F75" s="954"/>
      <c r="G75" s="954"/>
      <c r="H75" s="954"/>
      <c r="I75" s="954"/>
      <c r="J75" s="954"/>
      <c r="K75" s="954"/>
      <c r="L75" s="954"/>
      <c r="M75" s="954"/>
      <c r="N75" s="954"/>
      <c r="O75" s="954"/>
      <c r="P75" s="955"/>
      <c r="Q75" s="959">
        <v>19</v>
      </c>
      <c r="R75" s="960"/>
      <c r="S75" s="960"/>
      <c r="T75" s="960"/>
      <c r="U75" s="910"/>
      <c r="V75" s="961">
        <v>10</v>
      </c>
      <c r="W75" s="960"/>
      <c r="X75" s="960"/>
      <c r="Y75" s="960"/>
      <c r="Z75" s="910"/>
      <c r="AA75" s="961">
        <v>8</v>
      </c>
      <c r="AB75" s="960"/>
      <c r="AC75" s="960"/>
      <c r="AD75" s="960"/>
      <c r="AE75" s="910"/>
      <c r="AF75" s="961">
        <v>8</v>
      </c>
      <c r="AG75" s="960"/>
      <c r="AH75" s="960"/>
      <c r="AI75" s="960"/>
      <c r="AJ75" s="910"/>
      <c r="AK75" s="961" t="s">
        <v>580</v>
      </c>
      <c r="AL75" s="960"/>
      <c r="AM75" s="960"/>
      <c r="AN75" s="960"/>
      <c r="AO75" s="910"/>
      <c r="AP75" s="961" t="s">
        <v>580</v>
      </c>
      <c r="AQ75" s="960"/>
      <c r="AR75" s="960"/>
      <c r="AS75" s="960"/>
      <c r="AT75" s="910"/>
      <c r="AU75" s="961" t="s">
        <v>580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579</v>
      </c>
      <c r="C76" s="954"/>
      <c r="D76" s="954"/>
      <c r="E76" s="954"/>
      <c r="F76" s="954"/>
      <c r="G76" s="954"/>
      <c r="H76" s="954"/>
      <c r="I76" s="954"/>
      <c r="J76" s="954"/>
      <c r="K76" s="954"/>
      <c r="L76" s="954"/>
      <c r="M76" s="954"/>
      <c r="N76" s="954"/>
      <c r="O76" s="954"/>
      <c r="P76" s="955"/>
      <c r="Q76" s="959">
        <v>49</v>
      </c>
      <c r="R76" s="960"/>
      <c r="S76" s="960"/>
      <c r="T76" s="960"/>
      <c r="U76" s="910"/>
      <c r="V76" s="961">
        <v>49</v>
      </c>
      <c r="W76" s="960"/>
      <c r="X76" s="960"/>
      <c r="Y76" s="960"/>
      <c r="Z76" s="910"/>
      <c r="AA76" s="961">
        <v>0</v>
      </c>
      <c r="AB76" s="960"/>
      <c r="AC76" s="960"/>
      <c r="AD76" s="960"/>
      <c r="AE76" s="910"/>
      <c r="AF76" s="961">
        <v>0</v>
      </c>
      <c r="AG76" s="960"/>
      <c r="AH76" s="960"/>
      <c r="AI76" s="960"/>
      <c r="AJ76" s="910"/>
      <c r="AK76" s="961" t="s">
        <v>580</v>
      </c>
      <c r="AL76" s="960"/>
      <c r="AM76" s="960"/>
      <c r="AN76" s="960"/>
      <c r="AO76" s="910"/>
      <c r="AP76" s="961" t="s">
        <v>580</v>
      </c>
      <c r="AQ76" s="960"/>
      <c r="AR76" s="960"/>
      <c r="AS76" s="960"/>
      <c r="AT76" s="910"/>
      <c r="AU76" s="961" t="s">
        <v>580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9732</v>
      </c>
      <c r="AG88" s="922"/>
      <c r="AH88" s="922"/>
      <c r="AI88" s="922"/>
      <c r="AJ88" s="922"/>
      <c r="AK88" s="919"/>
      <c r="AL88" s="919"/>
      <c r="AM88" s="919"/>
      <c r="AN88" s="919"/>
      <c r="AO88" s="919"/>
      <c r="AP88" s="922">
        <v>3727</v>
      </c>
      <c r="AQ88" s="922"/>
      <c r="AR88" s="922"/>
      <c r="AS88" s="922"/>
      <c r="AT88" s="922"/>
      <c r="AU88" s="922">
        <v>2078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141</v>
      </c>
      <c r="CS102" s="930"/>
      <c r="CT102" s="930"/>
      <c r="CU102" s="930"/>
      <c r="CV102" s="973"/>
      <c r="CW102" s="972">
        <v>29</v>
      </c>
      <c r="CX102" s="930"/>
      <c r="CY102" s="930"/>
      <c r="CZ102" s="930"/>
      <c r="DA102" s="973"/>
      <c r="DB102" s="972">
        <v>1000</v>
      </c>
      <c r="DC102" s="930"/>
      <c r="DD102" s="930"/>
      <c r="DE102" s="930"/>
      <c r="DF102" s="973"/>
      <c r="DG102" s="972" t="s">
        <v>589</v>
      </c>
      <c r="DH102" s="930"/>
      <c r="DI102" s="930"/>
      <c r="DJ102" s="930"/>
      <c r="DK102" s="973"/>
      <c r="DL102" s="972" t="s">
        <v>589</v>
      </c>
      <c r="DM102" s="930"/>
      <c r="DN102" s="930"/>
      <c r="DO102" s="930"/>
      <c r="DP102" s="973"/>
      <c r="DQ102" s="972">
        <v>100</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302</v>
      </c>
      <c r="AG109" s="975"/>
      <c r="AH109" s="975"/>
      <c r="AI109" s="975"/>
      <c r="AJ109" s="976"/>
      <c r="AK109" s="974" t="s">
        <v>301</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302</v>
      </c>
      <c r="BW109" s="975"/>
      <c r="BX109" s="975"/>
      <c r="BY109" s="975"/>
      <c r="BZ109" s="976"/>
      <c r="CA109" s="974" t="s">
        <v>301</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302</v>
      </c>
      <c r="DM109" s="975"/>
      <c r="DN109" s="975"/>
      <c r="DO109" s="975"/>
      <c r="DP109" s="976"/>
      <c r="DQ109" s="974" t="s">
        <v>301</v>
      </c>
      <c r="DR109" s="975"/>
      <c r="DS109" s="975"/>
      <c r="DT109" s="975"/>
      <c r="DU109" s="976"/>
      <c r="DV109" s="974" t="s">
        <v>427</v>
      </c>
      <c r="DW109" s="975"/>
      <c r="DX109" s="975"/>
      <c r="DY109" s="975"/>
      <c r="DZ109" s="977"/>
    </row>
    <row r="110" spans="1:131" s="246" customFormat="1" ht="26.25" customHeight="1" x14ac:dyDescent="0.15">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2428154</v>
      </c>
      <c r="AB110" s="982"/>
      <c r="AC110" s="982"/>
      <c r="AD110" s="982"/>
      <c r="AE110" s="983"/>
      <c r="AF110" s="984">
        <v>2433578</v>
      </c>
      <c r="AG110" s="982"/>
      <c r="AH110" s="982"/>
      <c r="AI110" s="982"/>
      <c r="AJ110" s="983"/>
      <c r="AK110" s="984">
        <v>2401886</v>
      </c>
      <c r="AL110" s="982"/>
      <c r="AM110" s="982"/>
      <c r="AN110" s="982"/>
      <c r="AO110" s="983"/>
      <c r="AP110" s="985">
        <v>15.7</v>
      </c>
      <c r="AQ110" s="986"/>
      <c r="AR110" s="986"/>
      <c r="AS110" s="986"/>
      <c r="AT110" s="987"/>
      <c r="AU110" s="988" t="s">
        <v>72</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24253778</v>
      </c>
      <c r="BR110" s="1017"/>
      <c r="BS110" s="1017"/>
      <c r="BT110" s="1017"/>
      <c r="BU110" s="1017"/>
      <c r="BV110" s="1017">
        <v>24705311</v>
      </c>
      <c r="BW110" s="1017"/>
      <c r="BX110" s="1017"/>
      <c r="BY110" s="1017"/>
      <c r="BZ110" s="1017"/>
      <c r="CA110" s="1017">
        <v>25021009</v>
      </c>
      <c r="CB110" s="1017"/>
      <c r="CC110" s="1017"/>
      <c r="CD110" s="1017"/>
      <c r="CE110" s="1017"/>
      <c r="CF110" s="1031">
        <v>163.30000000000001</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433</v>
      </c>
      <c r="DH110" s="1017"/>
      <c r="DI110" s="1017"/>
      <c r="DJ110" s="1017"/>
      <c r="DK110" s="1017"/>
      <c r="DL110" s="1017" t="s">
        <v>127</v>
      </c>
      <c r="DM110" s="1017"/>
      <c r="DN110" s="1017"/>
      <c r="DO110" s="1017"/>
      <c r="DP110" s="1017"/>
      <c r="DQ110" s="1017" t="s">
        <v>433</v>
      </c>
      <c r="DR110" s="1017"/>
      <c r="DS110" s="1017"/>
      <c r="DT110" s="1017"/>
      <c r="DU110" s="1017"/>
      <c r="DV110" s="1018" t="s">
        <v>433</v>
      </c>
      <c r="DW110" s="1018"/>
      <c r="DX110" s="1018"/>
      <c r="DY110" s="1018"/>
      <c r="DZ110" s="1019"/>
    </row>
    <row r="111" spans="1:131" s="246" customFormat="1" ht="26.25" customHeight="1" x14ac:dyDescent="0.15">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127</v>
      </c>
      <c r="AB111" s="1024"/>
      <c r="AC111" s="1024"/>
      <c r="AD111" s="1024"/>
      <c r="AE111" s="1025"/>
      <c r="AF111" s="1026" t="s">
        <v>433</v>
      </c>
      <c r="AG111" s="1024"/>
      <c r="AH111" s="1024"/>
      <c r="AI111" s="1024"/>
      <c r="AJ111" s="1025"/>
      <c r="AK111" s="1026">
        <v>7786</v>
      </c>
      <c r="AL111" s="1024"/>
      <c r="AM111" s="1024"/>
      <c r="AN111" s="1024"/>
      <c r="AO111" s="1025"/>
      <c r="AP111" s="1027">
        <v>0.1</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v>255149</v>
      </c>
      <c r="BR111" s="1010"/>
      <c r="BS111" s="1010"/>
      <c r="BT111" s="1010"/>
      <c r="BU111" s="1010"/>
      <c r="BV111" s="1010">
        <v>226563</v>
      </c>
      <c r="BW111" s="1010"/>
      <c r="BX111" s="1010"/>
      <c r="BY111" s="1010"/>
      <c r="BZ111" s="1010"/>
      <c r="CA111" s="1010">
        <v>258209</v>
      </c>
      <c r="CB111" s="1010"/>
      <c r="CC111" s="1010"/>
      <c r="CD111" s="1010"/>
      <c r="CE111" s="1010"/>
      <c r="CF111" s="1004">
        <v>1.7</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127</v>
      </c>
      <c r="DH111" s="1010"/>
      <c r="DI111" s="1010"/>
      <c r="DJ111" s="1010"/>
      <c r="DK111" s="1010"/>
      <c r="DL111" s="1010" t="s">
        <v>127</v>
      </c>
      <c r="DM111" s="1010"/>
      <c r="DN111" s="1010"/>
      <c r="DO111" s="1010"/>
      <c r="DP111" s="1010"/>
      <c r="DQ111" s="1010" t="s">
        <v>127</v>
      </c>
      <c r="DR111" s="1010"/>
      <c r="DS111" s="1010"/>
      <c r="DT111" s="1010"/>
      <c r="DU111" s="1010"/>
      <c r="DV111" s="1011" t="s">
        <v>127</v>
      </c>
      <c r="DW111" s="1011"/>
      <c r="DX111" s="1011"/>
      <c r="DY111" s="1011"/>
      <c r="DZ111" s="1012"/>
    </row>
    <row r="112" spans="1:131" s="246" customFormat="1" ht="26.25" customHeight="1" x14ac:dyDescent="0.15">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51333</v>
      </c>
      <c r="AB112" s="1049"/>
      <c r="AC112" s="1049"/>
      <c r="AD112" s="1049"/>
      <c r="AE112" s="1050"/>
      <c r="AF112" s="1051">
        <v>50000</v>
      </c>
      <c r="AG112" s="1049"/>
      <c r="AH112" s="1049"/>
      <c r="AI112" s="1049"/>
      <c r="AJ112" s="1050"/>
      <c r="AK112" s="1051">
        <v>47333</v>
      </c>
      <c r="AL112" s="1049"/>
      <c r="AM112" s="1049"/>
      <c r="AN112" s="1049"/>
      <c r="AO112" s="1050"/>
      <c r="AP112" s="1052">
        <v>0.3</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12201826</v>
      </c>
      <c r="BR112" s="1010"/>
      <c r="BS112" s="1010"/>
      <c r="BT112" s="1010"/>
      <c r="BU112" s="1010"/>
      <c r="BV112" s="1010">
        <v>10782564</v>
      </c>
      <c r="BW112" s="1010"/>
      <c r="BX112" s="1010"/>
      <c r="BY112" s="1010"/>
      <c r="BZ112" s="1010"/>
      <c r="CA112" s="1010">
        <v>9891855</v>
      </c>
      <c r="CB112" s="1010"/>
      <c r="CC112" s="1010"/>
      <c r="CD112" s="1010"/>
      <c r="CE112" s="1010"/>
      <c r="CF112" s="1004">
        <v>64.599999999999994</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127</v>
      </c>
      <c r="DH112" s="1010"/>
      <c r="DI112" s="1010"/>
      <c r="DJ112" s="1010"/>
      <c r="DK112" s="1010"/>
      <c r="DL112" s="1010" t="s">
        <v>127</v>
      </c>
      <c r="DM112" s="1010"/>
      <c r="DN112" s="1010"/>
      <c r="DO112" s="1010"/>
      <c r="DP112" s="1010"/>
      <c r="DQ112" s="1010" t="s">
        <v>127</v>
      </c>
      <c r="DR112" s="1010"/>
      <c r="DS112" s="1010"/>
      <c r="DT112" s="1010"/>
      <c r="DU112" s="1010"/>
      <c r="DV112" s="1011" t="s">
        <v>127</v>
      </c>
      <c r="DW112" s="1011"/>
      <c r="DX112" s="1011"/>
      <c r="DY112" s="1011"/>
      <c r="DZ112" s="1012"/>
    </row>
    <row r="113" spans="1:130" s="246" customFormat="1" ht="26.25" customHeight="1" x14ac:dyDescent="0.15">
      <c r="A113" s="1044"/>
      <c r="B113" s="1045"/>
      <c r="C113" s="1040" t="s">
        <v>441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990730</v>
      </c>
      <c r="AB113" s="1024"/>
      <c r="AC113" s="1024"/>
      <c r="AD113" s="1024"/>
      <c r="AE113" s="1025"/>
      <c r="AF113" s="1026">
        <v>998047</v>
      </c>
      <c r="AG113" s="1024"/>
      <c r="AH113" s="1024"/>
      <c r="AI113" s="1024"/>
      <c r="AJ113" s="1025"/>
      <c r="AK113" s="1026">
        <v>966257</v>
      </c>
      <c r="AL113" s="1024"/>
      <c r="AM113" s="1024"/>
      <c r="AN113" s="1024"/>
      <c r="AO113" s="1025"/>
      <c r="AP113" s="1027">
        <v>6.3</v>
      </c>
      <c r="AQ113" s="1028"/>
      <c r="AR113" s="1028"/>
      <c r="AS113" s="1028"/>
      <c r="AT113" s="1029"/>
      <c r="AU113" s="990"/>
      <c r="AV113" s="991"/>
      <c r="AW113" s="991"/>
      <c r="AX113" s="991"/>
      <c r="AY113" s="991"/>
      <c r="AZ113" s="1039" t="s">
        <v>442</v>
      </c>
      <c r="BA113" s="1040"/>
      <c r="BB113" s="1040"/>
      <c r="BC113" s="1040"/>
      <c r="BD113" s="1040"/>
      <c r="BE113" s="1040"/>
      <c r="BF113" s="1040"/>
      <c r="BG113" s="1040"/>
      <c r="BH113" s="1040"/>
      <c r="BI113" s="1040"/>
      <c r="BJ113" s="1040"/>
      <c r="BK113" s="1040"/>
      <c r="BL113" s="1040"/>
      <c r="BM113" s="1040"/>
      <c r="BN113" s="1040"/>
      <c r="BO113" s="1040"/>
      <c r="BP113" s="1041"/>
      <c r="BQ113" s="1009">
        <v>2057783</v>
      </c>
      <c r="BR113" s="1010"/>
      <c r="BS113" s="1010"/>
      <c r="BT113" s="1010"/>
      <c r="BU113" s="1010"/>
      <c r="BV113" s="1010">
        <v>2029374</v>
      </c>
      <c r="BW113" s="1010"/>
      <c r="BX113" s="1010"/>
      <c r="BY113" s="1010"/>
      <c r="BZ113" s="1010"/>
      <c r="CA113" s="1010">
        <v>2077985</v>
      </c>
      <c r="CB113" s="1010"/>
      <c r="CC113" s="1010"/>
      <c r="CD113" s="1010"/>
      <c r="CE113" s="1010"/>
      <c r="CF113" s="1004">
        <v>13.6</v>
      </c>
      <c r="CG113" s="1005"/>
      <c r="CH113" s="1005"/>
      <c r="CI113" s="1005"/>
      <c r="CJ113" s="1005"/>
      <c r="CK113" s="1035"/>
      <c r="CL113" s="1036"/>
      <c r="CM113" s="1006" t="s">
        <v>443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127</v>
      </c>
      <c r="DH113" s="1049"/>
      <c r="DI113" s="1049"/>
      <c r="DJ113" s="1049"/>
      <c r="DK113" s="1050"/>
      <c r="DL113" s="1051" t="s">
        <v>127</v>
      </c>
      <c r="DM113" s="1049"/>
      <c r="DN113" s="1049"/>
      <c r="DO113" s="1049"/>
      <c r="DP113" s="1050"/>
      <c r="DQ113" s="1051" t="s">
        <v>127</v>
      </c>
      <c r="DR113" s="1049"/>
      <c r="DS113" s="1049"/>
      <c r="DT113" s="1049"/>
      <c r="DU113" s="1050"/>
      <c r="DV113" s="1052" t="s">
        <v>433</v>
      </c>
      <c r="DW113" s="1053"/>
      <c r="DX113" s="1053"/>
      <c r="DY113" s="1053"/>
      <c r="DZ113" s="1054"/>
    </row>
    <row r="114" spans="1:130" s="246" customFormat="1" ht="26.25" customHeight="1" x14ac:dyDescent="0.15">
      <c r="A114" s="1044"/>
      <c r="B114" s="1045"/>
      <c r="C114" s="1040" t="s">
        <v>444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59048</v>
      </c>
      <c r="AB114" s="1049"/>
      <c r="AC114" s="1049"/>
      <c r="AD114" s="1049"/>
      <c r="AE114" s="1050"/>
      <c r="AF114" s="1051">
        <v>100349</v>
      </c>
      <c r="AG114" s="1049"/>
      <c r="AH114" s="1049"/>
      <c r="AI114" s="1049"/>
      <c r="AJ114" s="1050"/>
      <c r="AK114" s="1051">
        <v>103861</v>
      </c>
      <c r="AL114" s="1049"/>
      <c r="AM114" s="1049"/>
      <c r="AN114" s="1049"/>
      <c r="AO114" s="1050"/>
      <c r="AP114" s="1052">
        <v>0.7</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3839704</v>
      </c>
      <c r="BR114" s="1010"/>
      <c r="BS114" s="1010"/>
      <c r="BT114" s="1010"/>
      <c r="BU114" s="1010"/>
      <c r="BV114" s="1010">
        <v>3785224</v>
      </c>
      <c r="BW114" s="1010"/>
      <c r="BX114" s="1010"/>
      <c r="BY114" s="1010"/>
      <c r="BZ114" s="1010"/>
      <c r="CA114" s="1010">
        <v>3612774</v>
      </c>
      <c r="CB114" s="1010"/>
      <c r="CC114" s="1010"/>
      <c r="CD114" s="1010"/>
      <c r="CE114" s="1010"/>
      <c r="CF114" s="1004">
        <v>23.6</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127</v>
      </c>
      <c r="DH114" s="1049"/>
      <c r="DI114" s="1049"/>
      <c r="DJ114" s="1049"/>
      <c r="DK114" s="1050"/>
      <c r="DL114" s="1051" t="s">
        <v>127</v>
      </c>
      <c r="DM114" s="1049"/>
      <c r="DN114" s="1049"/>
      <c r="DO114" s="1049"/>
      <c r="DP114" s="1050"/>
      <c r="DQ114" s="1051" t="s">
        <v>127</v>
      </c>
      <c r="DR114" s="1049"/>
      <c r="DS114" s="1049"/>
      <c r="DT114" s="1049"/>
      <c r="DU114" s="1050"/>
      <c r="DV114" s="1052" t="s">
        <v>127</v>
      </c>
      <c r="DW114" s="1053"/>
      <c r="DX114" s="1053"/>
      <c r="DY114" s="1053"/>
      <c r="DZ114" s="1054"/>
    </row>
    <row r="115" spans="1:130" s="246" customFormat="1" ht="26.25" customHeight="1" x14ac:dyDescent="0.15">
      <c r="A115" s="1044"/>
      <c r="B115" s="1045"/>
      <c r="C115" s="1040" t="s">
        <v>447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28585</v>
      </c>
      <c r="AB115" s="1024"/>
      <c r="AC115" s="1024"/>
      <c r="AD115" s="1024"/>
      <c r="AE115" s="1025"/>
      <c r="AF115" s="1026">
        <v>28585</v>
      </c>
      <c r="AG115" s="1024"/>
      <c r="AH115" s="1024"/>
      <c r="AI115" s="1024"/>
      <c r="AJ115" s="1025"/>
      <c r="AK115" s="1026">
        <v>29680</v>
      </c>
      <c r="AL115" s="1024"/>
      <c r="AM115" s="1024"/>
      <c r="AN115" s="1024"/>
      <c r="AO115" s="1025"/>
      <c r="AP115" s="1027">
        <v>0.2</v>
      </c>
      <c r="AQ115" s="1028"/>
      <c r="AR115" s="1028"/>
      <c r="AS115" s="1028"/>
      <c r="AT115" s="1029"/>
      <c r="AU115" s="990"/>
      <c r="AV115" s="991"/>
      <c r="AW115" s="991"/>
      <c r="AX115" s="991"/>
      <c r="AY115" s="991"/>
      <c r="AZ115" s="1039" t="s">
        <v>448</v>
      </c>
      <c r="BA115" s="1040"/>
      <c r="BB115" s="1040"/>
      <c r="BC115" s="1040"/>
      <c r="BD115" s="1040"/>
      <c r="BE115" s="1040"/>
      <c r="BF115" s="1040"/>
      <c r="BG115" s="1040"/>
      <c r="BH115" s="1040"/>
      <c r="BI115" s="1040"/>
      <c r="BJ115" s="1040"/>
      <c r="BK115" s="1040"/>
      <c r="BL115" s="1040"/>
      <c r="BM115" s="1040"/>
      <c r="BN115" s="1040"/>
      <c r="BO115" s="1040"/>
      <c r="BP115" s="1041"/>
      <c r="BQ115" s="1009">
        <v>100000</v>
      </c>
      <c r="BR115" s="1010"/>
      <c r="BS115" s="1010"/>
      <c r="BT115" s="1010"/>
      <c r="BU115" s="1010"/>
      <c r="BV115" s="1010">
        <v>100000</v>
      </c>
      <c r="BW115" s="1010"/>
      <c r="BX115" s="1010"/>
      <c r="BY115" s="1010"/>
      <c r="BZ115" s="1010"/>
      <c r="CA115" s="1010">
        <v>100000</v>
      </c>
      <c r="CB115" s="1010"/>
      <c r="CC115" s="1010"/>
      <c r="CD115" s="1010"/>
      <c r="CE115" s="1010"/>
      <c r="CF115" s="1004">
        <v>0.7</v>
      </c>
      <c r="CG115" s="1005"/>
      <c r="CH115" s="1005"/>
      <c r="CI115" s="1005"/>
      <c r="CJ115" s="1005"/>
      <c r="CK115" s="1035"/>
      <c r="CL115" s="1036"/>
      <c r="CM115" s="1039" t="s">
        <v>449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127</v>
      </c>
      <c r="DH115" s="1049"/>
      <c r="DI115" s="1049"/>
      <c r="DJ115" s="1049"/>
      <c r="DK115" s="1050"/>
      <c r="DL115" s="1051" t="s">
        <v>127</v>
      </c>
      <c r="DM115" s="1049"/>
      <c r="DN115" s="1049"/>
      <c r="DO115" s="1049"/>
      <c r="DP115" s="1050"/>
      <c r="DQ115" s="1051" t="s">
        <v>127</v>
      </c>
      <c r="DR115" s="1049"/>
      <c r="DS115" s="1049"/>
      <c r="DT115" s="1049"/>
      <c r="DU115" s="1050"/>
      <c r="DV115" s="1052" t="s">
        <v>127</v>
      </c>
      <c r="DW115" s="1053"/>
      <c r="DX115" s="1053"/>
      <c r="DY115" s="1053"/>
      <c r="DZ115" s="1054"/>
    </row>
    <row r="116" spans="1:130" s="246" customFormat="1" ht="26.25" customHeight="1" x14ac:dyDescent="0.15">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127</v>
      </c>
      <c r="AB116" s="1049"/>
      <c r="AC116" s="1049"/>
      <c r="AD116" s="1049"/>
      <c r="AE116" s="1050"/>
      <c r="AF116" s="1051" t="s">
        <v>127</v>
      </c>
      <c r="AG116" s="1049"/>
      <c r="AH116" s="1049"/>
      <c r="AI116" s="1049"/>
      <c r="AJ116" s="1050"/>
      <c r="AK116" s="1051" t="s">
        <v>127</v>
      </c>
      <c r="AL116" s="1049"/>
      <c r="AM116" s="1049"/>
      <c r="AN116" s="1049"/>
      <c r="AO116" s="1050"/>
      <c r="AP116" s="1052" t="s">
        <v>127</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127</v>
      </c>
      <c r="BR116" s="1010"/>
      <c r="BS116" s="1010"/>
      <c r="BT116" s="1010"/>
      <c r="BU116" s="1010"/>
      <c r="BV116" s="1010" t="s">
        <v>433</v>
      </c>
      <c r="BW116" s="1010"/>
      <c r="BX116" s="1010"/>
      <c r="BY116" s="1010"/>
      <c r="BZ116" s="1010"/>
      <c r="CA116" s="1010" t="s">
        <v>127</v>
      </c>
      <c r="CB116" s="1010"/>
      <c r="CC116" s="1010"/>
      <c r="CD116" s="1010"/>
      <c r="CE116" s="1010"/>
      <c r="CF116" s="1004" t="s">
        <v>127</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127</v>
      </c>
      <c r="DH116" s="1049"/>
      <c r="DI116" s="1049"/>
      <c r="DJ116" s="1049"/>
      <c r="DK116" s="1050"/>
      <c r="DL116" s="1051" t="s">
        <v>127</v>
      </c>
      <c r="DM116" s="1049"/>
      <c r="DN116" s="1049"/>
      <c r="DO116" s="1049"/>
      <c r="DP116" s="1050"/>
      <c r="DQ116" s="1051" t="s">
        <v>127</v>
      </c>
      <c r="DR116" s="1049"/>
      <c r="DS116" s="1049"/>
      <c r="DT116" s="1049"/>
      <c r="DU116" s="1050"/>
      <c r="DV116" s="1052" t="s">
        <v>127</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3557850</v>
      </c>
      <c r="AB117" s="1067"/>
      <c r="AC117" s="1067"/>
      <c r="AD117" s="1067"/>
      <c r="AE117" s="1068"/>
      <c r="AF117" s="1069">
        <v>3610559</v>
      </c>
      <c r="AG117" s="1067"/>
      <c r="AH117" s="1067"/>
      <c r="AI117" s="1067"/>
      <c r="AJ117" s="1068"/>
      <c r="AK117" s="1069">
        <v>3556803</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127</v>
      </c>
      <c r="BR117" s="1010"/>
      <c r="BS117" s="1010"/>
      <c r="BT117" s="1010"/>
      <c r="BU117" s="1010"/>
      <c r="BV117" s="1010" t="s">
        <v>127</v>
      </c>
      <c r="BW117" s="1010"/>
      <c r="BX117" s="1010"/>
      <c r="BY117" s="1010"/>
      <c r="BZ117" s="1010"/>
      <c r="CA117" s="1010" t="s">
        <v>127</v>
      </c>
      <c r="CB117" s="1010"/>
      <c r="CC117" s="1010"/>
      <c r="CD117" s="1010"/>
      <c r="CE117" s="1010"/>
      <c r="CF117" s="1004" t="s">
        <v>455</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455</v>
      </c>
      <c r="DH117" s="1049"/>
      <c r="DI117" s="1049"/>
      <c r="DJ117" s="1049"/>
      <c r="DK117" s="1050"/>
      <c r="DL117" s="1051" t="s">
        <v>127</v>
      </c>
      <c r="DM117" s="1049"/>
      <c r="DN117" s="1049"/>
      <c r="DO117" s="1049"/>
      <c r="DP117" s="1050"/>
      <c r="DQ117" s="1051" t="s">
        <v>127</v>
      </c>
      <c r="DR117" s="1049"/>
      <c r="DS117" s="1049"/>
      <c r="DT117" s="1049"/>
      <c r="DU117" s="1050"/>
      <c r="DV117" s="1052" t="s">
        <v>127</v>
      </c>
      <c r="DW117" s="1053"/>
      <c r="DX117" s="1053"/>
      <c r="DY117" s="1053"/>
      <c r="DZ117" s="1054"/>
    </row>
    <row r="118" spans="1:130" s="246" customFormat="1" ht="26.25" customHeight="1" x14ac:dyDescent="0.15">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302</v>
      </c>
      <c r="AG118" s="975"/>
      <c r="AH118" s="975"/>
      <c r="AI118" s="975"/>
      <c r="AJ118" s="976"/>
      <c r="AK118" s="974" t="s">
        <v>301</v>
      </c>
      <c r="AL118" s="975"/>
      <c r="AM118" s="975"/>
      <c r="AN118" s="975"/>
      <c r="AO118" s="976"/>
      <c r="AP118" s="1061" t="s">
        <v>427</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127</v>
      </c>
      <c r="BW118" s="1088"/>
      <c r="BX118" s="1088"/>
      <c r="BY118" s="1088"/>
      <c r="BZ118" s="1088"/>
      <c r="CA118" s="1088" t="s">
        <v>127</v>
      </c>
      <c r="CB118" s="1088"/>
      <c r="CC118" s="1088"/>
      <c r="CD118" s="1088"/>
      <c r="CE118" s="1088"/>
      <c r="CF118" s="1004" t="s">
        <v>127</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127</v>
      </c>
      <c r="DH118" s="1049"/>
      <c r="DI118" s="1049"/>
      <c r="DJ118" s="1049"/>
      <c r="DK118" s="1050"/>
      <c r="DL118" s="1051" t="s">
        <v>127</v>
      </c>
      <c r="DM118" s="1049"/>
      <c r="DN118" s="1049"/>
      <c r="DO118" s="1049"/>
      <c r="DP118" s="1050"/>
      <c r="DQ118" s="1051" t="s">
        <v>127</v>
      </c>
      <c r="DR118" s="1049"/>
      <c r="DS118" s="1049"/>
      <c r="DT118" s="1049"/>
      <c r="DU118" s="1050"/>
      <c r="DV118" s="1052" t="s">
        <v>459</v>
      </c>
      <c r="DW118" s="1053"/>
      <c r="DX118" s="1053"/>
      <c r="DY118" s="1053"/>
      <c r="DZ118" s="1054"/>
    </row>
    <row r="119" spans="1:130" s="246" customFormat="1" ht="26.25" customHeight="1" x14ac:dyDescent="0.15">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127</v>
      </c>
      <c r="AB119" s="982"/>
      <c r="AC119" s="982"/>
      <c r="AD119" s="982"/>
      <c r="AE119" s="983"/>
      <c r="AF119" s="984" t="s">
        <v>455</v>
      </c>
      <c r="AG119" s="982"/>
      <c r="AH119" s="982"/>
      <c r="AI119" s="982"/>
      <c r="AJ119" s="983"/>
      <c r="AK119" s="984" t="s">
        <v>127</v>
      </c>
      <c r="AL119" s="982"/>
      <c r="AM119" s="982"/>
      <c r="AN119" s="982"/>
      <c r="AO119" s="983"/>
      <c r="AP119" s="985" t="s">
        <v>127</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460</v>
      </c>
      <c r="BP119" s="1096"/>
      <c r="BQ119" s="1087">
        <v>42708240</v>
      </c>
      <c r="BR119" s="1088"/>
      <c r="BS119" s="1088"/>
      <c r="BT119" s="1088"/>
      <c r="BU119" s="1088"/>
      <c r="BV119" s="1088">
        <v>41629036</v>
      </c>
      <c r="BW119" s="1088"/>
      <c r="BX119" s="1088"/>
      <c r="BY119" s="1088"/>
      <c r="BZ119" s="1088"/>
      <c r="CA119" s="1088">
        <v>40961832</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255149</v>
      </c>
      <c r="DH119" s="1074"/>
      <c r="DI119" s="1074"/>
      <c r="DJ119" s="1074"/>
      <c r="DK119" s="1075"/>
      <c r="DL119" s="1073">
        <v>226563</v>
      </c>
      <c r="DM119" s="1074"/>
      <c r="DN119" s="1074"/>
      <c r="DO119" s="1074"/>
      <c r="DP119" s="1075"/>
      <c r="DQ119" s="1073">
        <v>258209</v>
      </c>
      <c r="DR119" s="1074"/>
      <c r="DS119" s="1074"/>
      <c r="DT119" s="1074"/>
      <c r="DU119" s="1075"/>
      <c r="DV119" s="1076">
        <v>1.7</v>
      </c>
      <c r="DW119" s="1077"/>
      <c r="DX119" s="1077"/>
      <c r="DY119" s="1077"/>
      <c r="DZ119" s="1078"/>
    </row>
    <row r="120" spans="1:130" s="246" customFormat="1" ht="26.25" customHeight="1" x14ac:dyDescent="0.15">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127</v>
      </c>
      <c r="AB120" s="1049"/>
      <c r="AC120" s="1049"/>
      <c r="AD120" s="1049"/>
      <c r="AE120" s="1050"/>
      <c r="AF120" s="1051" t="s">
        <v>127</v>
      </c>
      <c r="AG120" s="1049"/>
      <c r="AH120" s="1049"/>
      <c r="AI120" s="1049"/>
      <c r="AJ120" s="1050"/>
      <c r="AK120" s="1051" t="s">
        <v>127</v>
      </c>
      <c r="AL120" s="1049"/>
      <c r="AM120" s="1049"/>
      <c r="AN120" s="1049"/>
      <c r="AO120" s="1050"/>
      <c r="AP120" s="1052" t="s">
        <v>455</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13559507</v>
      </c>
      <c r="BR120" s="1017"/>
      <c r="BS120" s="1017"/>
      <c r="BT120" s="1017"/>
      <c r="BU120" s="1017"/>
      <c r="BV120" s="1017">
        <v>13723769</v>
      </c>
      <c r="BW120" s="1017"/>
      <c r="BX120" s="1017"/>
      <c r="BY120" s="1017"/>
      <c r="BZ120" s="1017"/>
      <c r="CA120" s="1017">
        <v>13041388</v>
      </c>
      <c r="CB120" s="1017"/>
      <c r="CC120" s="1017"/>
      <c r="CD120" s="1017"/>
      <c r="CE120" s="1017"/>
      <c r="CF120" s="1031">
        <v>85.1</v>
      </c>
      <c r="CG120" s="1032"/>
      <c r="CH120" s="1032"/>
      <c r="CI120" s="1032"/>
      <c r="CJ120" s="1032"/>
      <c r="CK120" s="1097" t="s">
        <v>464</v>
      </c>
      <c r="CL120" s="1098"/>
      <c r="CM120" s="1098"/>
      <c r="CN120" s="1098"/>
      <c r="CO120" s="1099"/>
      <c r="CP120" s="1105" t="s">
        <v>465</v>
      </c>
      <c r="CQ120" s="1106"/>
      <c r="CR120" s="1106"/>
      <c r="CS120" s="1106"/>
      <c r="CT120" s="1106"/>
      <c r="CU120" s="1106"/>
      <c r="CV120" s="1106"/>
      <c r="CW120" s="1106"/>
      <c r="CX120" s="1106"/>
      <c r="CY120" s="1106"/>
      <c r="CZ120" s="1106"/>
      <c r="DA120" s="1106"/>
      <c r="DB120" s="1106"/>
      <c r="DC120" s="1106"/>
      <c r="DD120" s="1106"/>
      <c r="DE120" s="1106"/>
      <c r="DF120" s="1107"/>
      <c r="DG120" s="1016">
        <v>8345767</v>
      </c>
      <c r="DH120" s="1017"/>
      <c r="DI120" s="1017"/>
      <c r="DJ120" s="1017"/>
      <c r="DK120" s="1017"/>
      <c r="DL120" s="1017">
        <v>7421862</v>
      </c>
      <c r="DM120" s="1017"/>
      <c r="DN120" s="1017"/>
      <c r="DO120" s="1017"/>
      <c r="DP120" s="1017"/>
      <c r="DQ120" s="1017">
        <v>6797791</v>
      </c>
      <c r="DR120" s="1017"/>
      <c r="DS120" s="1017"/>
      <c r="DT120" s="1017"/>
      <c r="DU120" s="1017"/>
      <c r="DV120" s="1018">
        <v>44.4</v>
      </c>
      <c r="DW120" s="1018"/>
      <c r="DX120" s="1018"/>
      <c r="DY120" s="1018"/>
      <c r="DZ120" s="1019"/>
    </row>
    <row r="121" spans="1:130" s="246" customFormat="1" ht="26.25" customHeight="1" x14ac:dyDescent="0.15">
      <c r="A121" s="1149"/>
      <c r="B121" s="1036"/>
      <c r="C121" s="1057" t="s">
        <v>466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467</v>
      </c>
      <c r="AB121" s="1049"/>
      <c r="AC121" s="1049"/>
      <c r="AD121" s="1049"/>
      <c r="AE121" s="1050"/>
      <c r="AF121" s="1051" t="s">
        <v>127</v>
      </c>
      <c r="AG121" s="1049"/>
      <c r="AH121" s="1049"/>
      <c r="AI121" s="1049"/>
      <c r="AJ121" s="1050"/>
      <c r="AK121" s="1051" t="s">
        <v>127</v>
      </c>
      <c r="AL121" s="1049"/>
      <c r="AM121" s="1049"/>
      <c r="AN121" s="1049"/>
      <c r="AO121" s="1050"/>
      <c r="AP121" s="1052" t="s">
        <v>468</v>
      </c>
      <c r="AQ121" s="1053"/>
      <c r="AR121" s="1053"/>
      <c r="AS121" s="1053"/>
      <c r="AT121" s="1054"/>
      <c r="AU121" s="1082"/>
      <c r="AV121" s="1083"/>
      <c r="AW121" s="1083"/>
      <c r="AX121" s="1083"/>
      <c r="AY121" s="1084"/>
      <c r="AZ121" s="1039" t="s">
        <v>469</v>
      </c>
      <c r="BA121" s="1040"/>
      <c r="BB121" s="1040"/>
      <c r="BC121" s="1040"/>
      <c r="BD121" s="1040"/>
      <c r="BE121" s="1040"/>
      <c r="BF121" s="1040"/>
      <c r="BG121" s="1040"/>
      <c r="BH121" s="1040"/>
      <c r="BI121" s="1040"/>
      <c r="BJ121" s="1040"/>
      <c r="BK121" s="1040"/>
      <c r="BL121" s="1040"/>
      <c r="BM121" s="1040"/>
      <c r="BN121" s="1040"/>
      <c r="BO121" s="1040"/>
      <c r="BP121" s="1041"/>
      <c r="BQ121" s="1009">
        <v>4764859</v>
      </c>
      <c r="BR121" s="1010"/>
      <c r="BS121" s="1010"/>
      <c r="BT121" s="1010"/>
      <c r="BU121" s="1010"/>
      <c r="BV121" s="1010">
        <v>4280387</v>
      </c>
      <c r="BW121" s="1010"/>
      <c r="BX121" s="1010"/>
      <c r="BY121" s="1010"/>
      <c r="BZ121" s="1010"/>
      <c r="CA121" s="1010">
        <v>4074266</v>
      </c>
      <c r="CB121" s="1010"/>
      <c r="CC121" s="1010"/>
      <c r="CD121" s="1010"/>
      <c r="CE121" s="1010"/>
      <c r="CF121" s="1004">
        <v>26.6</v>
      </c>
      <c r="CG121" s="1005"/>
      <c r="CH121" s="1005"/>
      <c r="CI121" s="1005"/>
      <c r="CJ121" s="1005"/>
      <c r="CK121" s="1100"/>
      <c r="CL121" s="1101"/>
      <c r="CM121" s="1101"/>
      <c r="CN121" s="1101"/>
      <c r="CO121" s="1102"/>
      <c r="CP121" s="1110" t="s">
        <v>470</v>
      </c>
      <c r="CQ121" s="1111"/>
      <c r="CR121" s="1111"/>
      <c r="CS121" s="1111"/>
      <c r="CT121" s="1111"/>
      <c r="CU121" s="1111"/>
      <c r="CV121" s="1111"/>
      <c r="CW121" s="1111"/>
      <c r="CX121" s="1111"/>
      <c r="CY121" s="1111"/>
      <c r="CZ121" s="1111"/>
      <c r="DA121" s="1111"/>
      <c r="DB121" s="1111"/>
      <c r="DC121" s="1111"/>
      <c r="DD121" s="1111"/>
      <c r="DE121" s="1111"/>
      <c r="DF121" s="1112"/>
      <c r="DG121" s="1009">
        <v>2907079</v>
      </c>
      <c r="DH121" s="1010"/>
      <c r="DI121" s="1010"/>
      <c r="DJ121" s="1010"/>
      <c r="DK121" s="1010"/>
      <c r="DL121" s="1010">
        <v>2708320</v>
      </c>
      <c r="DM121" s="1010"/>
      <c r="DN121" s="1010"/>
      <c r="DO121" s="1010"/>
      <c r="DP121" s="1010"/>
      <c r="DQ121" s="1010">
        <v>2497858</v>
      </c>
      <c r="DR121" s="1010"/>
      <c r="DS121" s="1010"/>
      <c r="DT121" s="1010"/>
      <c r="DU121" s="1010"/>
      <c r="DV121" s="1011">
        <v>16.3</v>
      </c>
      <c r="DW121" s="1011"/>
      <c r="DX121" s="1011"/>
      <c r="DY121" s="1011"/>
      <c r="DZ121" s="1012"/>
    </row>
    <row r="122" spans="1:130" s="246" customFormat="1" ht="26.25" customHeight="1" x14ac:dyDescent="0.15">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455</v>
      </c>
      <c r="AB122" s="1049"/>
      <c r="AC122" s="1049"/>
      <c r="AD122" s="1049"/>
      <c r="AE122" s="1050"/>
      <c r="AF122" s="1051" t="s">
        <v>127</v>
      </c>
      <c r="AG122" s="1049"/>
      <c r="AH122" s="1049"/>
      <c r="AI122" s="1049"/>
      <c r="AJ122" s="1050"/>
      <c r="AK122" s="1051" t="s">
        <v>127</v>
      </c>
      <c r="AL122" s="1049"/>
      <c r="AM122" s="1049"/>
      <c r="AN122" s="1049"/>
      <c r="AO122" s="1050"/>
      <c r="AP122" s="1052" t="s">
        <v>127</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29086625</v>
      </c>
      <c r="BR122" s="1088"/>
      <c r="BS122" s="1088"/>
      <c r="BT122" s="1088"/>
      <c r="BU122" s="1088"/>
      <c r="BV122" s="1088">
        <v>28972257</v>
      </c>
      <c r="BW122" s="1088"/>
      <c r="BX122" s="1088"/>
      <c r="BY122" s="1088"/>
      <c r="BZ122" s="1088"/>
      <c r="CA122" s="1088">
        <v>28823268</v>
      </c>
      <c r="CB122" s="1088"/>
      <c r="CC122" s="1088"/>
      <c r="CD122" s="1088"/>
      <c r="CE122" s="1088"/>
      <c r="CF122" s="1108">
        <v>188.2</v>
      </c>
      <c r="CG122" s="1109"/>
      <c r="CH122" s="1109"/>
      <c r="CI122" s="1109"/>
      <c r="CJ122" s="1109"/>
      <c r="CK122" s="1100"/>
      <c r="CL122" s="1101"/>
      <c r="CM122" s="1101"/>
      <c r="CN122" s="1101"/>
      <c r="CO122" s="1102"/>
      <c r="CP122" s="1110" t="s">
        <v>399</v>
      </c>
      <c r="CQ122" s="1111"/>
      <c r="CR122" s="1111"/>
      <c r="CS122" s="1111"/>
      <c r="CT122" s="1111"/>
      <c r="CU122" s="1111"/>
      <c r="CV122" s="1111"/>
      <c r="CW122" s="1111"/>
      <c r="CX122" s="1111"/>
      <c r="CY122" s="1111"/>
      <c r="CZ122" s="1111"/>
      <c r="DA122" s="1111"/>
      <c r="DB122" s="1111"/>
      <c r="DC122" s="1111"/>
      <c r="DD122" s="1111"/>
      <c r="DE122" s="1111"/>
      <c r="DF122" s="1112"/>
      <c r="DG122" s="1009">
        <v>948980</v>
      </c>
      <c r="DH122" s="1010"/>
      <c r="DI122" s="1010"/>
      <c r="DJ122" s="1010"/>
      <c r="DK122" s="1010"/>
      <c r="DL122" s="1010">
        <v>652382</v>
      </c>
      <c r="DM122" s="1010"/>
      <c r="DN122" s="1010"/>
      <c r="DO122" s="1010"/>
      <c r="DP122" s="1010"/>
      <c r="DQ122" s="1010">
        <v>596206</v>
      </c>
      <c r="DR122" s="1010"/>
      <c r="DS122" s="1010"/>
      <c r="DT122" s="1010"/>
      <c r="DU122" s="1010"/>
      <c r="DV122" s="1011">
        <v>3.9</v>
      </c>
      <c r="DW122" s="1011"/>
      <c r="DX122" s="1011"/>
      <c r="DY122" s="1011"/>
      <c r="DZ122" s="1012"/>
    </row>
    <row r="123" spans="1:130" s="246" customFormat="1" ht="26.25" customHeight="1" x14ac:dyDescent="0.15">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127</v>
      </c>
      <c r="AB123" s="1049"/>
      <c r="AC123" s="1049"/>
      <c r="AD123" s="1049"/>
      <c r="AE123" s="1050"/>
      <c r="AF123" s="1051" t="s">
        <v>127</v>
      </c>
      <c r="AG123" s="1049"/>
      <c r="AH123" s="1049"/>
      <c r="AI123" s="1049"/>
      <c r="AJ123" s="1050"/>
      <c r="AK123" s="1051" t="s">
        <v>127</v>
      </c>
      <c r="AL123" s="1049"/>
      <c r="AM123" s="1049"/>
      <c r="AN123" s="1049"/>
      <c r="AO123" s="1050"/>
      <c r="AP123" s="1052" t="s">
        <v>468</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472</v>
      </c>
      <c r="BP123" s="1096"/>
      <c r="BQ123" s="1155">
        <v>47410991</v>
      </c>
      <c r="BR123" s="1156"/>
      <c r="BS123" s="1156"/>
      <c r="BT123" s="1156"/>
      <c r="BU123" s="1156"/>
      <c r="BV123" s="1156">
        <v>46976413</v>
      </c>
      <c r="BW123" s="1156"/>
      <c r="BX123" s="1156"/>
      <c r="BY123" s="1156"/>
      <c r="BZ123" s="1156"/>
      <c r="CA123" s="1156">
        <v>45938922</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127</v>
      </c>
      <c r="AB124" s="1049"/>
      <c r="AC124" s="1049"/>
      <c r="AD124" s="1049"/>
      <c r="AE124" s="1050"/>
      <c r="AF124" s="1051" t="s">
        <v>467</v>
      </c>
      <c r="AG124" s="1049"/>
      <c r="AH124" s="1049"/>
      <c r="AI124" s="1049"/>
      <c r="AJ124" s="1050"/>
      <c r="AK124" s="1051" t="s">
        <v>467</v>
      </c>
      <c r="AL124" s="1049"/>
      <c r="AM124" s="1049"/>
      <c r="AN124" s="1049"/>
      <c r="AO124" s="1050"/>
      <c r="AP124" s="1052" t="s">
        <v>127</v>
      </c>
      <c r="AQ124" s="1053"/>
      <c r="AR124" s="1053"/>
      <c r="AS124" s="1053"/>
      <c r="AT124" s="1054"/>
      <c r="AU124" s="1151" t="s">
        <v>473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455</v>
      </c>
      <c r="BR124" s="1118"/>
      <c r="BS124" s="1118"/>
      <c r="BT124" s="1118"/>
      <c r="BU124" s="1118"/>
      <c r="BV124" s="1118" t="s">
        <v>127</v>
      </c>
      <c r="BW124" s="1118"/>
      <c r="BX124" s="1118"/>
      <c r="BY124" s="1118"/>
      <c r="BZ124" s="1118"/>
      <c r="CA124" s="1118" t="s">
        <v>467</v>
      </c>
      <c r="CB124" s="1118"/>
      <c r="CC124" s="1118"/>
      <c r="CD124" s="1118"/>
      <c r="CE124" s="1118"/>
      <c r="CF124" s="1119"/>
      <c r="CG124" s="1120"/>
      <c r="CH124" s="1120"/>
      <c r="CI124" s="1120"/>
      <c r="CJ124" s="1121"/>
      <c r="CK124" s="1103"/>
      <c r="CL124" s="1103"/>
      <c r="CM124" s="1103"/>
      <c r="CN124" s="1103"/>
      <c r="CO124" s="1104"/>
      <c r="CP124" s="1110" t="s">
        <v>474</v>
      </c>
      <c r="CQ124" s="1111"/>
      <c r="CR124" s="1111"/>
      <c r="CS124" s="1111"/>
      <c r="CT124" s="1111"/>
      <c r="CU124" s="1111"/>
      <c r="CV124" s="1111"/>
      <c r="CW124" s="1111"/>
      <c r="CX124" s="1111"/>
      <c r="CY124" s="1111"/>
      <c r="CZ124" s="1111"/>
      <c r="DA124" s="1111"/>
      <c r="DB124" s="1111"/>
      <c r="DC124" s="1111"/>
      <c r="DD124" s="1111"/>
      <c r="DE124" s="1111"/>
      <c r="DF124" s="1112"/>
      <c r="DG124" s="1095" t="s">
        <v>467</v>
      </c>
      <c r="DH124" s="1074"/>
      <c r="DI124" s="1074"/>
      <c r="DJ124" s="1074"/>
      <c r="DK124" s="1075"/>
      <c r="DL124" s="1073" t="s">
        <v>467</v>
      </c>
      <c r="DM124" s="1074"/>
      <c r="DN124" s="1074"/>
      <c r="DO124" s="1074"/>
      <c r="DP124" s="1075"/>
      <c r="DQ124" s="1073" t="s">
        <v>127</v>
      </c>
      <c r="DR124" s="1074"/>
      <c r="DS124" s="1074"/>
      <c r="DT124" s="1074"/>
      <c r="DU124" s="1075"/>
      <c r="DV124" s="1076" t="s">
        <v>127</v>
      </c>
      <c r="DW124" s="1077"/>
      <c r="DX124" s="1077"/>
      <c r="DY124" s="1077"/>
      <c r="DZ124" s="1078"/>
    </row>
    <row r="125" spans="1:130" s="246" customFormat="1" ht="26.25" customHeight="1" x14ac:dyDescent="0.15">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455</v>
      </c>
      <c r="AB125" s="1049"/>
      <c r="AC125" s="1049"/>
      <c r="AD125" s="1049"/>
      <c r="AE125" s="1050"/>
      <c r="AF125" s="1051" t="s">
        <v>455</v>
      </c>
      <c r="AG125" s="1049"/>
      <c r="AH125" s="1049"/>
      <c r="AI125" s="1049"/>
      <c r="AJ125" s="1050"/>
      <c r="AK125" s="1051" t="s">
        <v>127</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475</v>
      </c>
      <c r="CL125" s="1098"/>
      <c r="CM125" s="1098"/>
      <c r="CN125" s="1098"/>
      <c r="CO125" s="1099"/>
      <c r="CP125" s="1030" t="s">
        <v>476</v>
      </c>
      <c r="CQ125" s="979"/>
      <c r="CR125" s="979"/>
      <c r="CS125" s="979"/>
      <c r="CT125" s="979"/>
      <c r="CU125" s="979"/>
      <c r="CV125" s="979"/>
      <c r="CW125" s="979"/>
      <c r="CX125" s="979"/>
      <c r="CY125" s="979"/>
      <c r="CZ125" s="979"/>
      <c r="DA125" s="979"/>
      <c r="DB125" s="979"/>
      <c r="DC125" s="979"/>
      <c r="DD125" s="979"/>
      <c r="DE125" s="979"/>
      <c r="DF125" s="980"/>
      <c r="DG125" s="1016" t="s">
        <v>468</v>
      </c>
      <c r="DH125" s="1017"/>
      <c r="DI125" s="1017"/>
      <c r="DJ125" s="1017"/>
      <c r="DK125" s="1017"/>
      <c r="DL125" s="1017" t="s">
        <v>455</v>
      </c>
      <c r="DM125" s="1017"/>
      <c r="DN125" s="1017"/>
      <c r="DO125" s="1017"/>
      <c r="DP125" s="1017"/>
      <c r="DQ125" s="1017" t="s">
        <v>127</v>
      </c>
      <c r="DR125" s="1017"/>
      <c r="DS125" s="1017"/>
      <c r="DT125" s="1017"/>
      <c r="DU125" s="1017"/>
      <c r="DV125" s="1018" t="s">
        <v>455</v>
      </c>
      <c r="DW125" s="1018"/>
      <c r="DX125" s="1018"/>
      <c r="DY125" s="1018"/>
      <c r="DZ125" s="1019"/>
    </row>
    <row r="126" spans="1:130" s="246" customFormat="1" ht="26.25" customHeight="1" thickBot="1" x14ac:dyDescent="0.2">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28585</v>
      </c>
      <c r="AB126" s="1049"/>
      <c r="AC126" s="1049"/>
      <c r="AD126" s="1049"/>
      <c r="AE126" s="1050"/>
      <c r="AF126" s="1051">
        <v>28585</v>
      </c>
      <c r="AG126" s="1049"/>
      <c r="AH126" s="1049"/>
      <c r="AI126" s="1049"/>
      <c r="AJ126" s="1050"/>
      <c r="AK126" s="1051">
        <v>29680</v>
      </c>
      <c r="AL126" s="1049"/>
      <c r="AM126" s="1049"/>
      <c r="AN126" s="1049"/>
      <c r="AO126" s="1050"/>
      <c r="AP126" s="1052">
        <v>0.2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477</v>
      </c>
      <c r="CQ126" s="1040"/>
      <c r="CR126" s="1040"/>
      <c r="CS126" s="1040"/>
      <c r="CT126" s="1040"/>
      <c r="CU126" s="1040"/>
      <c r="CV126" s="1040"/>
      <c r="CW126" s="1040"/>
      <c r="CX126" s="1040"/>
      <c r="CY126" s="1040"/>
      <c r="CZ126" s="1040"/>
      <c r="DA126" s="1040"/>
      <c r="DB126" s="1040"/>
      <c r="DC126" s="1040"/>
      <c r="DD126" s="1040"/>
      <c r="DE126" s="1040"/>
      <c r="DF126" s="1041"/>
      <c r="DG126" s="1009" t="s">
        <v>468</v>
      </c>
      <c r="DH126" s="1010"/>
      <c r="DI126" s="1010"/>
      <c r="DJ126" s="1010"/>
      <c r="DK126" s="1010"/>
      <c r="DL126" s="1010" t="s">
        <v>455</v>
      </c>
      <c r="DM126" s="1010"/>
      <c r="DN126" s="1010"/>
      <c r="DO126" s="1010"/>
      <c r="DP126" s="1010"/>
      <c r="DQ126" s="1010" t="s">
        <v>468</v>
      </c>
      <c r="DR126" s="1010"/>
      <c r="DS126" s="1010"/>
      <c r="DT126" s="1010"/>
      <c r="DU126" s="1010"/>
      <c r="DV126" s="1011" t="s">
        <v>455</v>
      </c>
      <c r="DW126" s="1011"/>
      <c r="DX126" s="1011"/>
      <c r="DY126" s="1011"/>
      <c r="DZ126" s="1012"/>
    </row>
    <row r="127" spans="1:130" s="246" customFormat="1" ht="26.25" customHeight="1" x14ac:dyDescent="0.15">
      <c r="A127" s="1150"/>
      <c r="B127" s="1038"/>
      <c r="C127" s="1092" t="s">
        <v>478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455</v>
      </c>
      <c r="AB127" s="1049"/>
      <c r="AC127" s="1049"/>
      <c r="AD127" s="1049"/>
      <c r="AE127" s="1050"/>
      <c r="AF127" s="1051" t="s">
        <v>455</v>
      </c>
      <c r="AG127" s="1049"/>
      <c r="AH127" s="1049"/>
      <c r="AI127" s="1049"/>
      <c r="AJ127" s="1050"/>
      <c r="AK127" s="1051" t="s">
        <v>467</v>
      </c>
      <c r="AL127" s="1049"/>
      <c r="AM127" s="1049"/>
      <c r="AN127" s="1049"/>
      <c r="AO127" s="1050"/>
      <c r="AP127" s="1052" t="s">
        <v>455</v>
      </c>
      <c r="AQ127" s="1053"/>
      <c r="AR127" s="1053"/>
      <c r="AS127" s="1053"/>
      <c r="AT127" s="1054"/>
      <c r="AU127" s="282"/>
      <c r="AV127" s="282"/>
      <c r="AW127" s="282"/>
      <c r="AX127" s="1122" t="s">
        <v>479</v>
      </c>
      <c r="AY127" s="1123"/>
      <c r="AZ127" s="1123"/>
      <c r="BA127" s="1123"/>
      <c r="BB127" s="1123"/>
      <c r="BC127" s="1123"/>
      <c r="BD127" s="1123"/>
      <c r="BE127" s="1124"/>
      <c r="BF127" s="1125" t="s">
        <v>480</v>
      </c>
      <c r="BG127" s="1123"/>
      <c r="BH127" s="1123"/>
      <c r="BI127" s="1123"/>
      <c r="BJ127" s="1123"/>
      <c r="BK127" s="1123"/>
      <c r="BL127" s="1124"/>
      <c r="BM127" s="1125" t="s">
        <v>481</v>
      </c>
      <c r="BN127" s="1123"/>
      <c r="BO127" s="1123"/>
      <c r="BP127" s="1123"/>
      <c r="BQ127" s="1123"/>
      <c r="BR127" s="1123"/>
      <c r="BS127" s="1124"/>
      <c r="BT127" s="1125" t="s">
        <v>482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483</v>
      </c>
      <c r="CQ127" s="1040"/>
      <c r="CR127" s="1040"/>
      <c r="CS127" s="1040"/>
      <c r="CT127" s="1040"/>
      <c r="CU127" s="1040"/>
      <c r="CV127" s="1040"/>
      <c r="CW127" s="1040"/>
      <c r="CX127" s="1040"/>
      <c r="CY127" s="1040"/>
      <c r="CZ127" s="1040"/>
      <c r="DA127" s="1040"/>
      <c r="DB127" s="1040"/>
      <c r="DC127" s="1040"/>
      <c r="DD127" s="1040"/>
      <c r="DE127" s="1040"/>
      <c r="DF127" s="1041"/>
      <c r="DG127" s="1009" t="s">
        <v>455</v>
      </c>
      <c r="DH127" s="1010"/>
      <c r="DI127" s="1010"/>
      <c r="DJ127" s="1010"/>
      <c r="DK127" s="1010"/>
      <c r="DL127" s="1010" t="s">
        <v>455</v>
      </c>
      <c r="DM127" s="1010"/>
      <c r="DN127" s="1010"/>
      <c r="DO127" s="1010"/>
      <c r="DP127" s="1010"/>
      <c r="DQ127" s="1010" t="s">
        <v>455</v>
      </c>
      <c r="DR127" s="1010"/>
      <c r="DS127" s="1010"/>
      <c r="DT127" s="1010"/>
      <c r="DU127" s="1010"/>
      <c r="DV127" s="1011" t="s">
        <v>455</v>
      </c>
      <c r="DW127" s="1011"/>
      <c r="DX127" s="1011"/>
      <c r="DY127" s="1011"/>
      <c r="DZ127" s="1012"/>
    </row>
    <row r="128" spans="1:130" s="246" customFormat="1" ht="26.25" customHeight="1" thickBot="1" x14ac:dyDescent="0.2">
      <c r="A128" s="1133" t="s">
        <v>484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485</v>
      </c>
      <c r="X128" s="1135"/>
      <c r="Y128" s="1135"/>
      <c r="Z128" s="1136"/>
      <c r="AA128" s="1137">
        <v>416154</v>
      </c>
      <c r="AB128" s="1138"/>
      <c r="AC128" s="1138"/>
      <c r="AD128" s="1138"/>
      <c r="AE128" s="1139"/>
      <c r="AF128" s="1140">
        <v>478705</v>
      </c>
      <c r="AG128" s="1138"/>
      <c r="AH128" s="1138"/>
      <c r="AI128" s="1138"/>
      <c r="AJ128" s="1139"/>
      <c r="AK128" s="1140">
        <v>461421</v>
      </c>
      <c r="AL128" s="1138"/>
      <c r="AM128" s="1138"/>
      <c r="AN128" s="1138"/>
      <c r="AO128" s="1139"/>
      <c r="AP128" s="1141"/>
      <c r="AQ128" s="1142"/>
      <c r="AR128" s="1142"/>
      <c r="AS128" s="1142"/>
      <c r="AT128" s="1143"/>
      <c r="AU128" s="282"/>
      <c r="AV128" s="282"/>
      <c r="AW128" s="282"/>
      <c r="AX128" s="978" t="s">
        <v>486</v>
      </c>
      <c r="AY128" s="979"/>
      <c r="AZ128" s="979"/>
      <c r="BA128" s="979"/>
      <c r="BB128" s="979"/>
      <c r="BC128" s="979"/>
      <c r="BD128" s="979"/>
      <c r="BE128" s="980"/>
      <c r="BF128" s="1144" t="s">
        <v>127</v>
      </c>
      <c r="BG128" s="1145"/>
      <c r="BH128" s="1145"/>
      <c r="BI128" s="1145"/>
      <c r="BJ128" s="1145"/>
      <c r="BK128" s="1145"/>
      <c r="BL128" s="1146"/>
      <c r="BM128" s="1144">
        <v>12.61</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487</v>
      </c>
      <c r="CQ128" s="1127"/>
      <c r="CR128" s="1127"/>
      <c r="CS128" s="1127"/>
      <c r="CT128" s="1127"/>
      <c r="CU128" s="1127"/>
      <c r="CV128" s="1127"/>
      <c r="CW128" s="1127"/>
      <c r="CX128" s="1127"/>
      <c r="CY128" s="1127"/>
      <c r="CZ128" s="1127"/>
      <c r="DA128" s="1127"/>
      <c r="DB128" s="1127"/>
      <c r="DC128" s="1127"/>
      <c r="DD128" s="1127"/>
      <c r="DE128" s="1127"/>
      <c r="DF128" s="1128"/>
      <c r="DG128" s="1129">
        <v>100000</v>
      </c>
      <c r="DH128" s="1130"/>
      <c r="DI128" s="1130"/>
      <c r="DJ128" s="1130"/>
      <c r="DK128" s="1130"/>
      <c r="DL128" s="1130">
        <v>100000</v>
      </c>
      <c r="DM128" s="1130"/>
      <c r="DN128" s="1130"/>
      <c r="DO128" s="1130"/>
      <c r="DP128" s="1130"/>
      <c r="DQ128" s="1130">
        <v>100000</v>
      </c>
      <c r="DR128" s="1130"/>
      <c r="DS128" s="1130"/>
      <c r="DT128" s="1130"/>
      <c r="DU128" s="1130"/>
      <c r="DV128" s="1131">
        <v>0.7</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488</v>
      </c>
      <c r="X129" s="1164"/>
      <c r="Y129" s="1164"/>
      <c r="Z129" s="1165"/>
      <c r="AA129" s="1048">
        <v>17648131</v>
      </c>
      <c r="AB129" s="1049"/>
      <c r="AC129" s="1049"/>
      <c r="AD129" s="1049"/>
      <c r="AE129" s="1050"/>
      <c r="AF129" s="1051">
        <v>17601194</v>
      </c>
      <c r="AG129" s="1049"/>
      <c r="AH129" s="1049"/>
      <c r="AI129" s="1049"/>
      <c r="AJ129" s="1050"/>
      <c r="AK129" s="1051">
        <v>17652628</v>
      </c>
      <c r="AL129" s="1049"/>
      <c r="AM129" s="1049"/>
      <c r="AN129" s="1049"/>
      <c r="AO129" s="1050"/>
      <c r="AP129" s="1166"/>
      <c r="AQ129" s="1167"/>
      <c r="AR129" s="1167"/>
      <c r="AS129" s="1167"/>
      <c r="AT129" s="1168"/>
      <c r="AU129" s="284"/>
      <c r="AV129" s="284"/>
      <c r="AW129" s="284"/>
      <c r="AX129" s="1157" t="s">
        <v>489</v>
      </c>
      <c r="AY129" s="1040"/>
      <c r="AZ129" s="1040"/>
      <c r="BA129" s="1040"/>
      <c r="BB129" s="1040"/>
      <c r="BC129" s="1040"/>
      <c r="BD129" s="1040"/>
      <c r="BE129" s="1041"/>
      <c r="BF129" s="1158" t="s">
        <v>127</v>
      </c>
      <c r="BG129" s="1159"/>
      <c r="BH129" s="1159"/>
      <c r="BI129" s="1159"/>
      <c r="BJ129" s="1159"/>
      <c r="BK129" s="1159"/>
      <c r="BL129" s="1160"/>
      <c r="BM129" s="1158">
        <v>17.61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491</v>
      </c>
      <c r="X130" s="1164"/>
      <c r="Y130" s="1164"/>
      <c r="Z130" s="1165"/>
      <c r="AA130" s="1048">
        <v>2270415</v>
      </c>
      <c r="AB130" s="1049"/>
      <c r="AC130" s="1049"/>
      <c r="AD130" s="1049"/>
      <c r="AE130" s="1050"/>
      <c r="AF130" s="1051">
        <v>2351430</v>
      </c>
      <c r="AG130" s="1049"/>
      <c r="AH130" s="1049"/>
      <c r="AI130" s="1049"/>
      <c r="AJ130" s="1050"/>
      <c r="AK130" s="1051">
        <v>2334610</v>
      </c>
      <c r="AL130" s="1049"/>
      <c r="AM130" s="1049"/>
      <c r="AN130" s="1049"/>
      <c r="AO130" s="1050"/>
      <c r="AP130" s="1166"/>
      <c r="AQ130" s="1167"/>
      <c r="AR130" s="1167"/>
      <c r="AS130" s="1167"/>
      <c r="AT130" s="1168"/>
      <c r="AU130" s="284"/>
      <c r="AV130" s="284"/>
      <c r="AW130" s="284"/>
      <c r="AX130" s="1157" t="s">
        <v>492</v>
      </c>
      <c r="AY130" s="1040"/>
      <c r="AZ130" s="1040"/>
      <c r="BA130" s="1040"/>
      <c r="BB130" s="1040"/>
      <c r="BC130" s="1040"/>
      <c r="BD130" s="1040"/>
      <c r="BE130" s="1041"/>
      <c r="BF130" s="1194">
        <v>5.2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493</v>
      </c>
      <c r="X131" s="1202"/>
      <c r="Y131" s="1202"/>
      <c r="Z131" s="1203"/>
      <c r="AA131" s="1095">
        <v>15377716</v>
      </c>
      <c r="AB131" s="1074"/>
      <c r="AC131" s="1074"/>
      <c r="AD131" s="1074"/>
      <c r="AE131" s="1075"/>
      <c r="AF131" s="1073">
        <v>15249764</v>
      </c>
      <c r="AG131" s="1074"/>
      <c r="AH131" s="1074"/>
      <c r="AI131" s="1074"/>
      <c r="AJ131" s="1075"/>
      <c r="AK131" s="1073">
        <v>15318018</v>
      </c>
      <c r="AL131" s="1074"/>
      <c r="AM131" s="1074"/>
      <c r="AN131" s="1074"/>
      <c r="AO131" s="1075"/>
      <c r="AP131" s="1204"/>
      <c r="AQ131" s="1205"/>
      <c r="AR131" s="1205"/>
      <c r="AS131" s="1205"/>
      <c r="AT131" s="1206"/>
      <c r="AU131" s="284"/>
      <c r="AV131" s="284"/>
      <c r="AW131" s="284"/>
      <c r="AX131" s="1176" t="s">
        <v>494</v>
      </c>
      <c r="AY131" s="1127"/>
      <c r="AZ131" s="1127"/>
      <c r="BA131" s="1127"/>
      <c r="BB131" s="1127"/>
      <c r="BC131" s="1127"/>
      <c r="BD131" s="1127"/>
      <c r="BE131" s="1128"/>
      <c r="BF131" s="1177" t="s">
        <v>127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496</v>
      </c>
      <c r="W132" s="1187"/>
      <c r="X132" s="1187"/>
      <c r="Y132" s="1187"/>
      <c r="Z132" s="1188"/>
      <c r="AA132" s="1189">
        <v>5.6658674150000001</v>
      </c>
      <c r="AB132" s="1190"/>
      <c r="AC132" s="1190"/>
      <c r="AD132" s="1190"/>
      <c r="AE132" s="1191"/>
      <c r="AF132" s="1192">
        <v>5.1176136229999996</v>
      </c>
      <c r="AG132" s="1190"/>
      <c r="AH132" s="1190"/>
      <c r="AI132" s="1190"/>
      <c r="AJ132" s="1191"/>
      <c r="AK132" s="1192">
        <v>4.966517209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497</v>
      </c>
      <c r="W133" s="1170"/>
      <c r="X133" s="1170"/>
      <c r="Y133" s="1170"/>
      <c r="Z133" s="1171"/>
      <c r="AA133" s="1172">
        <v>5.0999999999999996</v>
      </c>
      <c r="AB133" s="1173"/>
      <c r="AC133" s="1173"/>
      <c r="AD133" s="1173"/>
      <c r="AE133" s="1174"/>
      <c r="AF133" s="1172">
        <v>5.2</v>
      </c>
      <c r="AG133" s="1173"/>
      <c r="AH133" s="1173"/>
      <c r="AI133" s="1173"/>
      <c r="AJ133" s="1174"/>
      <c r="AK133" s="1172">
        <v>5.2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m0iCYDQIJyPkcjycMvO9+AgapgDNNsJ4h5B6QsnDcfNzyRwxa6iCsjZHShX5zkJAr7NZ6Ak7jBUENL6ZMUJRQ==" saltValue="6un5KdSOs8ogOag3FL35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27" orientation="landscape"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DTMF/jDhy066lV2WsPv2/xaUNJR6q8XggzpLMEV2OXxZSEXPwWI7FJq0KQ8Tj/EFZWvNu7P4d3/eRKjWQaDNA==" saltValue="mpSIaT7fyhMOW4NPfrY38A==" spinCount="100000" sheet="1" objects="1" scenarios="1"/>
  <dataConsolidate/>
  <phoneticPr fontId="2"/>
  <printOptions horizontalCentered="1"/>
  <pageMargins left="0" right="0" top="0.39370078740157483" bottom="0.39370078740157483" header="0.19685039370078741" footer="0.19685039370078741"/>
  <pageSetup paperSize="8" scale="62"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election activeCell="AN43" sqref="AN43:DC47"/>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Veu/JTAwwDeoERXQaCtvlqAe7mC2dSCTCjCQe8gEkCFQO+JkCUYrRvlNNJTlb2Onrm2NM5olPN52XglmpcKaw==" saltValue="RCXq0BBk8+HMC/WDTTbFTQ=="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N43" sqref="AN43:DC47"/>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506</v>
      </c>
      <c r="AL9" s="1213"/>
      <c r="AM9" s="1213"/>
      <c r="AN9" s="1214"/>
      <c r="AO9" s="312">
        <v>3909109</v>
      </c>
      <c r="AP9" s="312">
        <v>48384</v>
      </c>
      <c r="AQ9" s="313">
        <v>66275</v>
      </c>
      <c r="AR9" s="314">
        <v>-27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507</v>
      </c>
      <c r="AL10" s="1213"/>
      <c r="AM10" s="1213"/>
      <c r="AN10" s="1214"/>
      <c r="AO10" s="315">
        <v>426909</v>
      </c>
      <c r="AP10" s="315">
        <v>5284</v>
      </c>
      <c r="AQ10" s="316">
        <v>6024</v>
      </c>
      <c r="AR10" s="317">
        <v>-12.3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508</v>
      </c>
      <c r="AL11" s="1213"/>
      <c r="AM11" s="1213"/>
      <c r="AN11" s="1214"/>
      <c r="AO11" s="315">
        <v>617973</v>
      </c>
      <c r="AP11" s="315">
        <v>7649</v>
      </c>
      <c r="AQ11" s="316">
        <v>9864</v>
      </c>
      <c r="AR11" s="317">
        <v>-22.5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509</v>
      </c>
      <c r="AL12" s="1213"/>
      <c r="AM12" s="1213"/>
      <c r="AN12" s="1214"/>
      <c r="AO12" s="315" t="s">
        <v>510</v>
      </c>
      <c r="AP12" s="315" t="s">
        <v>510</v>
      </c>
      <c r="AQ12" s="316">
        <v>290</v>
      </c>
      <c r="AR12" s="317" t="s">
        <v>510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511</v>
      </c>
      <c r="AL13" s="1213"/>
      <c r="AM13" s="1213"/>
      <c r="AN13" s="1214"/>
      <c r="AO13" s="315" t="s">
        <v>510</v>
      </c>
      <c r="AP13" s="315" t="s">
        <v>510</v>
      </c>
      <c r="AQ13" s="316" t="s">
        <v>510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512</v>
      </c>
      <c r="AL14" s="1213"/>
      <c r="AM14" s="1213"/>
      <c r="AN14" s="1214"/>
      <c r="AO14" s="315">
        <v>191482</v>
      </c>
      <c r="AP14" s="315">
        <v>2370</v>
      </c>
      <c r="AQ14" s="316">
        <v>2880</v>
      </c>
      <c r="AR14" s="317">
        <v>-17.7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513</v>
      </c>
      <c r="AL15" s="1213"/>
      <c r="AM15" s="1213"/>
      <c r="AN15" s="1214"/>
      <c r="AO15" s="315">
        <v>30767</v>
      </c>
      <c r="AP15" s="315">
        <v>381</v>
      </c>
      <c r="AQ15" s="316">
        <v>1647</v>
      </c>
      <c r="AR15" s="317">
        <v>-76.900000000000006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514</v>
      </c>
      <c r="AL16" s="1216"/>
      <c r="AM16" s="1216"/>
      <c r="AN16" s="1217"/>
      <c r="AO16" s="315">
        <v>-350007</v>
      </c>
      <c r="AP16" s="315">
        <v>-4332</v>
      </c>
      <c r="AQ16" s="316">
        <v>-6247</v>
      </c>
      <c r="AR16" s="317">
        <v>-30.7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4826233</v>
      </c>
      <c r="AP17" s="315">
        <v>59736</v>
      </c>
      <c r="AQ17" s="316">
        <v>80733</v>
      </c>
      <c r="AR17" s="317">
        <v>-26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519</v>
      </c>
      <c r="AL21" s="1208"/>
      <c r="AM21" s="1208"/>
      <c r="AN21" s="1209"/>
      <c r="AO21" s="327">
        <v>5.33</v>
      </c>
      <c r="AP21" s="328">
        <v>7.61</v>
      </c>
      <c r="AQ21" s="329">
        <v>-2.2799999999999998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520</v>
      </c>
      <c r="AL22" s="1208"/>
      <c r="AM22" s="1208"/>
      <c r="AN22" s="1209"/>
      <c r="AO22" s="332">
        <v>99.9</v>
      </c>
      <c r="AP22" s="333">
        <v>98.3</v>
      </c>
      <c r="AQ22" s="334">
        <v>1.6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524</v>
      </c>
      <c r="AL32" s="1224"/>
      <c r="AM32" s="1224"/>
      <c r="AN32" s="1225"/>
      <c r="AO32" s="342">
        <v>2401886</v>
      </c>
      <c r="AP32" s="342">
        <v>29729</v>
      </c>
      <c r="AQ32" s="343">
        <v>41690</v>
      </c>
      <c r="AR32" s="344">
        <v>-28.7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525</v>
      </c>
      <c r="AL33" s="1224"/>
      <c r="AM33" s="1224"/>
      <c r="AN33" s="1225"/>
      <c r="AO33" s="342">
        <v>7786</v>
      </c>
      <c r="AP33" s="342">
        <v>96</v>
      </c>
      <c r="AQ33" s="343">
        <v>10</v>
      </c>
      <c r="AR33" s="344">
        <v>860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526</v>
      </c>
      <c r="AL34" s="1224"/>
      <c r="AM34" s="1224"/>
      <c r="AN34" s="1225"/>
      <c r="AO34" s="342">
        <v>47333</v>
      </c>
      <c r="AP34" s="342">
        <v>586</v>
      </c>
      <c r="AQ34" s="343">
        <v>211</v>
      </c>
      <c r="AR34" s="344">
        <v>177.7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527</v>
      </c>
      <c r="AL35" s="1224"/>
      <c r="AM35" s="1224"/>
      <c r="AN35" s="1225"/>
      <c r="AO35" s="342">
        <v>966257</v>
      </c>
      <c r="AP35" s="342">
        <v>11960</v>
      </c>
      <c r="AQ35" s="343">
        <v>11112</v>
      </c>
      <c r="AR35" s="344">
        <v>7.6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528</v>
      </c>
      <c r="AL36" s="1224"/>
      <c r="AM36" s="1224"/>
      <c r="AN36" s="1225"/>
      <c r="AO36" s="342">
        <v>103861</v>
      </c>
      <c r="AP36" s="342">
        <v>1286</v>
      </c>
      <c r="AQ36" s="343">
        <v>2406</v>
      </c>
      <c r="AR36" s="344">
        <v>-46.6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529</v>
      </c>
      <c r="AL37" s="1224"/>
      <c r="AM37" s="1224"/>
      <c r="AN37" s="1225"/>
      <c r="AO37" s="342">
        <v>29680</v>
      </c>
      <c r="AP37" s="342">
        <v>367</v>
      </c>
      <c r="AQ37" s="343">
        <v>3744</v>
      </c>
      <c r="AR37" s="344">
        <v>-90.2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530</v>
      </c>
      <c r="AL38" s="1227"/>
      <c r="AM38" s="1227"/>
      <c r="AN38" s="1228"/>
      <c r="AO38" s="345" t="s">
        <v>510</v>
      </c>
      <c r="AP38" s="345" t="s">
        <v>510</v>
      </c>
      <c r="AQ38" s="346">
        <v>1</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531</v>
      </c>
      <c r="AL39" s="1227"/>
      <c r="AM39" s="1227"/>
      <c r="AN39" s="1228"/>
      <c r="AO39" s="342">
        <v>-461421</v>
      </c>
      <c r="AP39" s="342">
        <v>-5711</v>
      </c>
      <c r="AQ39" s="343">
        <v>-3238</v>
      </c>
      <c r="AR39" s="344">
        <v>76.400000000000006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532</v>
      </c>
      <c r="AL40" s="1224"/>
      <c r="AM40" s="1224"/>
      <c r="AN40" s="1225"/>
      <c r="AO40" s="342">
        <v>-2334610</v>
      </c>
      <c r="AP40" s="342">
        <v>-28896</v>
      </c>
      <c r="AQ40" s="343">
        <v>-38466</v>
      </c>
      <c r="AR40" s="344">
        <v>-24.9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760772</v>
      </c>
      <c r="AP41" s="342">
        <v>9416</v>
      </c>
      <c r="AQ41" s="343">
        <v>17470</v>
      </c>
      <c r="AR41" s="344">
        <v>-46.1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501</v>
      </c>
      <c r="AN49" s="1220" t="s">
        <v>536</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5211494</v>
      </c>
      <c r="AN51" s="364">
        <v>64093</v>
      </c>
      <c r="AO51" s="365">
        <v>-4.5</v>
      </c>
      <c r="AP51" s="366">
        <v>65988</v>
      </c>
      <c r="AQ51" s="367">
        <v>-5.0999999999999996</v>
      </c>
      <c r="AR51" s="368">
        <v>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3297448</v>
      </c>
      <c r="AN52" s="372">
        <v>40554</v>
      </c>
      <c r="AO52" s="373">
        <v>5.3</v>
      </c>
      <c r="AP52" s="374">
        <v>36473</v>
      </c>
      <c r="AQ52" s="375">
        <v>3.3</v>
      </c>
      <c r="AR52" s="376">
        <v>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3788078</v>
      </c>
      <c r="AN53" s="364">
        <v>46820</v>
      </c>
      <c r="AO53" s="365">
        <v>-26.9</v>
      </c>
      <c r="AP53" s="366">
        <v>77507</v>
      </c>
      <c r="AQ53" s="367">
        <v>17.5</v>
      </c>
      <c r="AR53" s="368">
        <v>-44.4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2396918</v>
      </c>
      <c r="AN54" s="372">
        <v>29626</v>
      </c>
      <c r="AO54" s="373">
        <v>-26.9</v>
      </c>
      <c r="AP54" s="374">
        <v>42788</v>
      </c>
      <c r="AQ54" s="375">
        <v>17.3</v>
      </c>
      <c r="AR54" s="376">
        <v>-44.2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3814592</v>
      </c>
      <c r="AN55" s="364">
        <v>47061</v>
      </c>
      <c r="AO55" s="365">
        <v>0.5</v>
      </c>
      <c r="AP55" s="366">
        <v>86564</v>
      </c>
      <c r="AQ55" s="367">
        <v>11.7</v>
      </c>
      <c r="AR55" s="368">
        <v>-11.2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2515009</v>
      </c>
      <c r="AN56" s="372">
        <v>31028</v>
      </c>
      <c r="AO56" s="373">
        <v>4.7</v>
      </c>
      <c r="AP56" s="374">
        <v>44869</v>
      </c>
      <c r="AQ56" s="375">
        <v>4.9000000000000004</v>
      </c>
      <c r="AR56" s="376">
        <v>-0.2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4697390</v>
      </c>
      <c r="AN57" s="364">
        <v>58045</v>
      </c>
      <c r="AO57" s="365">
        <v>23.3</v>
      </c>
      <c r="AP57" s="366">
        <v>62698</v>
      </c>
      <c r="AQ57" s="367">
        <v>-27.6</v>
      </c>
      <c r="AR57" s="368">
        <v>50.9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1690457</v>
      </c>
      <c r="AN58" s="372">
        <v>20889</v>
      </c>
      <c r="AO58" s="373">
        <v>-32.700000000000003</v>
      </c>
      <c r="AP58" s="374">
        <v>31973</v>
      </c>
      <c r="AQ58" s="375">
        <v>-28.7</v>
      </c>
      <c r="AR58" s="376">
        <v>-4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4573064</v>
      </c>
      <c r="AN59" s="364">
        <v>56602</v>
      </c>
      <c r="AO59" s="365">
        <v>-2.5</v>
      </c>
      <c r="AP59" s="366">
        <v>79245</v>
      </c>
      <c r="AQ59" s="367">
        <v>26.4</v>
      </c>
      <c r="AR59" s="368">
        <v>-28.9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2198195</v>
      </c>
      <c r="AN60" s="372">
        <v>27208</v>
      </c>
      <c r="AO60" s="373">
        <v>30.3</v>
      </c>
      <c r="AP60" s="374">
        <v>40378</v>
      </c>
      <c r="AQ60" s="375">
        <v>26.3</v>
      </c>
      <c r="AR60" s="376">
        <v>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4416924</v>
      </c>
      <c r="AN61" s="379">
        <v>54524</v>
      </c>
      <c r="AO61" s="380">
        <v>-2</v>
      </c>
      <c r="AP61" s="381">
        <v>74400</v>
      </c>
      <c r="AQ61" s="382">
        <v>4.5999999999999996</v>
      </c>
      <c r="AR61" s="368">
        <v>-6.6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2419605</v>
      </c>
      <c r="AN62" s="372">
        <v>29861</v>
      </c>
      <c r="AO62" s="373">
        <v>-3.9</v>
      </c>
      <c r="AP62" s="374">
        <v>39296</v>
      </c>
      <c r="AQ62" s="375">
        <v>4.5999999999999996</v>
      </c>
      <c r="AR62" s="376">
        <v>-8.5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lN9nI+EkxdRpYIv4yJVqyiePGAM+xPWGSNCDs8di6K3lnFtdGCRqBQiwu5L3M5N8Tn4rhCSU0tq52C5p0ohfA==" saltValue="DueI5k+Y0SlXwAq2J98R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8" scale="8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sqref="A1:A104857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Q41+0O9XiU4yBeaUajBx88Zwkr28qFHfqbKFFZl0TAF3d+CXtZYKtSZYQvomEw8Wbls1Q8DK8KvvuQMeolLgg==" saltValue="g8n7l/gifv8TPeRfOxuMiw=="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6" zoomScaleNormal="66" zoomScaleSheetLayoutView="55" workbookViewId="0">
      <selection sqref="A1:A1048576"/>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x/grFcU4zrlUbqZSlRBdWIESFAv12TGkaa1qtaTmKlLcUIg3A4DQhkdo3zKNtPlgBW2oXbK7cyCchYoOq3fpg==" saltValue="TpdgIIeqzmAJn79/Zsf6sA=="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election activeCell="AN43" sqref="AN43:DC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16.940000000000001</v>
      </c>
      <c r="G47" s="12">
        <v>19</v>
      </c>
      <c r="H47" s="12">
        <v>24.74</v>
      </c>
      <c r="I47" s="12">
        <v>24.8</v>
      </c>
      <c r="J47" s="13">
        <v>22.96</v>
      </c>
    </row>
    <row r="48" spans="2:10" ht="57.75" customHeight="1" x14ac:dyDescent="0.15">
      <c r="B48" s="14"/>
      <c r="C48" s="1234" t="s">
        <v>4</v>
      </c>
      <c r="D48" s="1234"/>
      <c r="E48" s="1235"/>
      <c r="F48" s="15">
        <v>10.119999999999999</v>
      </c>
      <c r="G48" s="16">
        <v>10.28</v>
      </c>
      <c r="H48" s="16">
        <v>8.09</v>
      </c>
      <c r="I48" s="16">
        <v>9.1199999999999992</v>
      </c>
      <c r="J48" s="17">
        <v>12.5</v>
      </c>
    </row>
    <row r="49" spans="2:10" ht="57.75" customHeight="1" thickBot="1" x14ac:dyDescent="0.2">
      <c r="B49" s="18"/>
      <c r="C49" s="1236" t="s">
        <v>5</v>
      </c>
      <c r="D49" s="1236"/>
      <c r="E49" s="1237"/>
      <c r="F49" s="19">
        <v>0.54</v>
      </c>
      <c r="G49" s="20">
        <v>2.56</v>
      </c>
      <c r="H49" s="20">
        <v>3.44</v>
      </c>
      <c r="I49" s="20">
        <v>1.01</v>
      </c>
      <c r="J49" s="21">
        <v>1.64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JFJ5uGhjjeZqfFaTBiZTEh1LTpAVy6lChSpwU5SdS80EKPvIhpdrnGKmIjn+kmxVsnGKfg/IFVF0eQWVmvKkA==" saltValue="npifFAecOwrZT4COMl9jd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永岡　儀之</cp:lastModifiedBy>
  <cp:lastPrinted>2020-09-10T05:38:39Z</cp:lastPrinted>
  <dcterms:created xsi:type="dcterms:W3CDTF">2020-02-10T02:52:36Z</dcterms:created>
  <dcterms:modified xsi:type="dcterms:W3CDTF">2020-09-10T06:31:08Z</dcterms:modified>
  <cp:category/>
</cp:coreProperties>
</file>