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A-nas\企画課\01 財政係\【higeta】 財政係業務\05 調査・照会関係\06 財政状況資料集\2020公表（H30）\"/>
    </mc:Choice>
  </mc:AlternateContent>
  <xr:revisionPtr revIDLastSave="0" documentId="13_ncr:1_{BC6816E9-27C8-4250-8938-E4CFFBAD3D3C}" xr6:coauthVersionLast="44" xr6:coauthVersionMax="44"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BW43"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<sst xmlns="http://schemas.openxmlformats.org/spreadsheetml/2006/main" count="1108" uniqueCount="596">
  <si>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</si>
  <si>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</si>
  <si>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</si>
  <si>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</si>
  <si>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</si>
  <si>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</si>
  <si>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会計</t>
    <rPh sb="0" eb="2">
      <t>カイケイ</t>
    </rPh>
    <phoneticPr fontId="6"/>
  </si>
  <si>
    <t>※平成31年度中に市町村合併した団体で、合併前の団体ごとの決算に基づく連結実質赤字比率を算出していない団体については、グラフを表記しない。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</si>
  <si>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</si>
  <si>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</si>
  <si>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</si>
  <si>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</si>
  <si>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</si>
  <si>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</si>
  <si>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</si>
  <si>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</si>
  <si>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</si>
  <si>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</si>
  <si>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</si>
  <si>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</si>
  <si>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</si>
  <si>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</si>
  <si>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平成31年度中に市町村合併した団体で、合併前の団体ごとの決算に基づく実質公債費比率を算出していない団体については、グラフを表記しない。</t>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</si>
  <si>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</si>
  <si>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</si>
  <si>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</si>
  <si>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</si>
  <si>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</si>
  <si>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</si>
  <si>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</si>
  <si>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</si>
  <si>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</si>
  <si>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</si>
  <si>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</si>
  <si>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</si>
  <si>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</si>
  <si>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</si>
  <si>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</si>
  <si>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</si>
  <si>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</si>
  <si>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</si>
  <si>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</si>
  <si>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</si>
  <si>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</si>
  <si>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</si>
  <si>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※平成31年度中に市町村合併した団体で、合併前の団体ごとの決算に基づく将来負担比率を算出していない団体については、グラフを表記しない。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</si>
  <si>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</si>
  <si>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</si>
  <si>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</si>
  <si>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</si>
  <si>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</si>
  <si>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</si>
  <si>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</si>
  <si>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6"/>
  </si>
  <si>
    <t>財政調整基金残高</t>
    <phoneticPr fontId="6"/>
  </si>
  <si>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</si>
  <si>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</si>
  <si>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</si>
  <si>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</si>
  <si>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</si>
  <si>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</si>
  <si>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</si>
  <si>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6"/>
  </si>
  <si>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</si>
  <si>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</si>
  <si>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</si>
  <si>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</si>
  <si>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</si>
  <si>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</si>
  <si>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</si>
  <si>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</si>
  <si>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</si>
  <si>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</si>
  <si>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</si>
  <si>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</si>
  <si>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9"/>
  </si>
  <si>
    <t>財政調整基金</t>
    <phoneticPr fontId="19"/>
  </si>
  <si>
    <t>減債基金</t>
    <phoneticPr fontId="19"/>
  </si>
  <si>
    <t>その他特定目的基金</t>
    <phoneticPr fontId="19"/>
  </si>
  <si>
    <t>平成30年度　財政状況資料集</t>
    <phoneticPr fontId="6"/>
  </si>
  <si>
    <t>総括表（市町村）</t>
    <rPh sb="0" eb="2">
      <t>ソウカツ</t>
    </rPh>
    <rPh sb="2" eb="3">
      <t>ヒョウ</t>
    </rPh>
    <rPh sb="4" eb="7">
      <t>シチョウソン</t>
    </rPh>
    <phoneticPr fontId="6"/>
  </si>
  <si>
    <t>都道府県名</t>
    <phoneticPr fontId="6"/>
  </si>
  <si>
    <t>栃木県</t>
    <phoneticPr fontId="6"/>
  </si>
  <si>
    <t>市町村類型</t>
    <phoneticPr fontId="6"/>
  </si>
  <si>
    <t>Ⅴ－１</t>
    <phoneticPr fontId="6"/>
  </si>
  <si>
    <t>指定団体等の指定状況</t>
    <phoneticPr fontId="6"/>
  </si>
  <si>
    <t>平成30年度(千円)</t>
    <rPh sb="0" eb="2">
      <t>ヘイセイ</t>
    </rPh>
    <rPh sb="4" eb="6">
      <t>ネンド</t>
    </rPh>
    <rPh sb="7" eb="9">
      <t>センエン</t>
    </rPh>
    <phoneticPr fontId="6"/>
  </si>
  <si>
    <t>平成29年度(千円)</t>
    <rPh sb="0" eb="2">
      <t>ヘイセイ</t>
    </rPh>
    <rPh sb="4" eb="6">
      <t>ネンド</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</si>
  <si>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</si>
  <si>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</si>
  <si>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phoneticPr fontId="2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</si>
  <si>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</si>
  <si>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</si>
  <si>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</si>
  <si>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5"/>
  </si>
  <si>
    <t>経常収支比率</t>
    <rPh sb="0" eb="2">
      <t>ケイジョウ</t>
    </rPh>
    <rPh sb="2" eb="4">
      <t>シュウシ</t>
    </rPh>
    <rPh sb="4" eb="6">
      <t>ヒリツ</t>
    </rPh>
    <phoneticPr fontId="6"/>
  </si>
  <si>
    <t>市町村名</t>
    <rPh sb="0" eb="3">
      <t>シチョウソン</t>
    </rPh>
    <rPh sb="3" eb="4">
      <t>メイ</t>
    </rPh>
    <phoneticPr fontId="6"/>
  </si>
  <si>
    <t>益子町</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</si>
  <si>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</si>
  <si>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</si>
  <si>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</si>
  <si>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2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</si>
  <si>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</si>
  <si>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</si>
  <si>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</si>
  <si>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</si>
  <si>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</si>
  <si>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</si>
  <si>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</si>
  <si>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</si>
  <si>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</si>
  <si>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</si>
  <si>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</si>
  <si>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</si>
  <si>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</si>
  <si>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</si>
  <si>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</si>
  <si>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</si>
  <si>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</si>
  <si>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</si>
  <si>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</si>
  <si>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</si>
  <si>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-4.4</t>
    <phoneticPr fontId="6"/>
  </si>
  <si>
    <t>山振</t>
    <rPh sb="0" eb="1">
      <t>ヤマ</t>
    </rPh>
    <rPh sb="1" eb="2">
      <t>フ</t>
    </rPh>
    <phoneticPr fontId="6"/>
  </si>
  <si>
    <t>繰上償還金</t>
    <phoneticPr fontId="25"/>
  </si>
  <si>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</si>
  <si>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</si>
  <si>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</si>
  <si>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31.01.01(人)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</si>
  <si>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</si>
  <si>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</si>
  <si>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</si>
  <si>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</si>
  <si>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2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</si>
  <si>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</si>
  <si>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</si>
  <si>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</si>
  <si>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</si>
  <si>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</si>
  <si>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</si>
  <si>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25"/>
  </si>
  <si>
    <t>　実質公債費比率</t>
    <rPh sb="1" eb="3">
      <t>ジッシツ</t>
    </rPh>
    <rPh sb="3" eb="6">
      <t>コウサイヒ</t>
    </rPh>
    <rPh sb="6" eb="8">
      <t>ヒリツ</t>
    </rPh>
    <phoneticPr fontId="6"/>
  </si>
  <si>
    <t>30.01.01(人)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</si>
  <si>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</si>
  <si>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</si>
  <si>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</si>
  <si>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</si>
  <si>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</si>
  <si>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-1.2</t>
    <phoneticPr fontId="6"/>
  </si>
  <si>
    <t>基準財政需要額</t>
    <phoneticPr fontId="25"/>
  </si>
  <si>
    <t>うち日本人(％)</t>
    <phoneticPr fontId="6"/>
  </si>
  <si>
    <t>-1.2</t>
    <phoneticPr fontId="6"/>
  </si>
  <si>
    <t>第3次</t>
    <rPh sb="0" eb="1">
      <t>ダイ</t>
    </rPh>
    <rPh sb="2" eb="3">
      <t>ジ</t>
    </rPh>
    <phoneticPr fontId="6"/>
  </si>
  <si>
    <t>標準税収入額等</t>
    <phoneticPr fontId="2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</si>
  <si>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</si>
  <si>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</si>
  <si>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6"/>
  </si>
  <si>
    <t>歳入一般財源等</t>
    <rPh sb="0" eb="2">
      <t>サイニュウ</t>
    </rPh>
    <rPh sb="2" eb="4">
      <t>イッパン</t>
    </rPh>
    <rPh sb="4" eb="6">
      <t>ザイゲン</t>
    </rPh>
    <rPh sb="6" eb="7">
      <t>トウ</t>
    </rPh>
    <phoneticPr fontId="2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</si>
  <si>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</si>
  <si>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</si>
  <si>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</si>
  <si>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</si>
  <si>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</si>
  <si>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</si>
  <si>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</si>
  <si>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</si>
  <si>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</si>
  <si>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</si>
  <si>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</si>
  <si>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</si>
  <si>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</si>
  <si>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</si>
  <si>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</si>
  <si>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</si>
  <si>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</si>
  <si>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</si>
  <si>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</si>
  <si>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</si>
  <si>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</si>
  <si>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</si>
  <si>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</si>
  <si>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</si>
  <si>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</si>
  <si>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5"/>
  </si>
  <si>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</si>
  <si>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</si>
  <si>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</si>
  <si>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</si>
  <si>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</si>
  <si>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</si>
  <si>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</si>
  <si>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</si>
  <si>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</si>
  <si>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</si>
  <si>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</si>
  <si>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</si>
  <si>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</si>
  <si>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</si>
  <si>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</si>
  <si>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</si>
  <si>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</si>
  <si>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</si>
  <si>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</si>
  <si>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</si>
  <si>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</si>
  <si>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</si>
  <si>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</si>
  <si>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</si>
  <si>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</si>
  <si>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</si>
  <si>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29"/>
  </si>
  <si>
    <t>平成30年度</t>
    <phoneticPr fontId="25"/>
  </si>
  <si>
    <t>栃木県益子町</t>
    <phoneticPr fontId="2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</si>
  <si>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</si>
  <si>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</si>
  <si>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</si>
  <si>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</si>
  <si>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</si>
  <si>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</si>
  <si>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</si>
  <si>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</si>
  <si>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</si>
  <si>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</si>
  <si>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</si>
  <si>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</si>
  <si>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</si>
  <si>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</si>
  <si>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</si>
  <si>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</si>
  <si>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</si>
  <si>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</si>
  <si>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</si>
  <si>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6"/>
  </si>
  <si>
    <t>利子割交付金</t>
  </si>
  <si>
    <t>　　市町村民税</t>
    <phoneticPr fontId="6"/>
  </si>
  <si>
    <t>総務費</t>
  </si>
  <si>
    <t>配当割交付金</t>
    <rPh sb="0" eb="2">
      <t>ハイトウ</t>
    </rPh>
    <rPh sb="2" eb="3">
      <t>ワリ</t>
    </rPh>
    <rPh sb="3" eb="6">
      <t>コウフキン</t>
    </rPh>
    <phoneticPr fontId="2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</si>
  <si>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</si>
  <si>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</si>
  <si>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</si>
  <si>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6"/>
  </si>
  <si>
    <t>-</t>
    <phoneticPr fontId="6"/>
  </si>
  <si>
    <t>衛生費</t>
  </si>
  <si>
    <t>分離課税所得割交付金</t>
    <phoneticPr fontId="25"/>
  </si>
  <si>
    <t>　　　法人均等割</t>
    <phoneticPr fontId="6"/>
  </si>
  <si>
    <t>労働費</t>
  </si>
  <si>
    <t>道府県民税所得割臨時交付金</t>
    <phoneticPr fontId="25"/>
  </si>
  <si>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</si>
  <si>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</si>
  <si>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</si>
  <si>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</si>
  <si>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</si>
  <si>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</si>
  <si>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</si>
  <si>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</si>
  <si>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</si>
  <si>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</si>
  <si>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</si>
  <si>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</si>
  <si>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</si>
  <si>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</si>
  <si>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</si>
  <si>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</si>
  <si>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</si>
  <si>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6"/>
  </si>
  <si>
    <t>　　特別土地保有税</t>
    <phoneticPr fontId="6"/>
  </si>
  <si>
    <t>公債費</t>
  </si>
  <si>
    <t>地方交付税</t>
  </si>
  <si>
    <t>　法定外普通税</t>
    <phoneticPr fontId="6"/>
  </si>
  <si>
    <t>諸支出金</t>
    <rPh sb="3" eb="4">
      <t>キン</t>
    </rPh>
    <phoneticPr fontId="25"/>
  </si>
  <si>
    <t>　普通交付税</t>
    <phoneticPr fontId="6"/>
  </si>
  <si>
    <t>目的税</t>
  </si>
  <si>
    <t>前年度繰上充用金</t>
    <phoneticPr fontId="6"/>
  </si>
  <si>
    <t>　特別交付税</t>
    <phoneticPr fontId="6"/>
  </si>
  <si>
    <t>　法定目的税</t>
    <phoneticPr fontId="6"/>
  </si>
  <si>
    <t>歳出合計</t>
  </si>
  <si>
    <t>　震災復興特別交付税</t>
    <phoneticPr fontId="25"/>
  </si>
  <si>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</si>
  <si>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</si>
  <si>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</si>
  <si>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</si>
  <si>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</si>
  <si>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</si>
  <si>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</si>
  <si>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</si>
  <si>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</si>
  <si>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</si>
  <si>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0"/>
  </si>
  <si>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</si>
  <si>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</si>
  <si>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</si>
  <si>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</si>
  <si>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</si>
  <si>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</si>
  <si>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</si>
  <si>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</si>
  <si>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</si>
  <si>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</si>
  <si>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</si>
  <si>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</si>
  <si>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</si>
  <si>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</si>
  <si>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</si>
  <si>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平成30年度</t>
    <rPh sb="0" eb="2">
      <t>ヘイセイ</t>
    </rPh>
    <rPh sb="4" eb="6">
      <t>ネンド</t>
    </rPh>
    <phoneticPr fontId="6"/>
  </si>
  <si>
    <t>平成29年度</t>
    <rPh sb="0" eb="2">
      <t>ヘイセイ</t>
    </rPh>
    <rPh sb="4" eb="6">
      <t>ネンド</t>
    </rPh>
    <phoneticPr fontId="6"/>
  </si>
  <si>
    <t>内訳</t>
    <rPh sb="0" eb="2">
      <t>ウチワケ</t>
    </rPh>
    <phoneticPr fontId="6"/>
  </si>
  <si>
    <t>財産収入</t>
  </si>
  <si>
    <t>徴収率
(％)</t>
    <rPh sb="0" eb="2">
      <t>チョウシュウ</t>
    </rPh>
    <rPh sb="2" eb="3">
      <t>リツ</t>
    </rPh>
    <phoneticPr fontId="6"/>
  </si>
  <si>
    <t>現年</t>
    <rPh sb="0" eb="1">
      <t>ゲン</t>
    </rPh>
    <rPh sb="1" eb="2">
      <t>ネン</t>
    </rPh>
    <phoneticPr fontId="6"/>
  </si>
  <si>
    <t>　うち元金</t>
    <phoneticPr fontId="25"/>
  </si>
  <si>
    <t>寄附金</t>
  </si>
  <si>
    <t>・計</t>
    <phoneticPr fontId="6"/>
  </si>
  <si>
    <t>市町村民税</t>
    <rPh sb="0" eb="3">
      <t>シチョウソン</t>
    </rPh>
    <rPh sb="3" eb="4">
      <t>ミン</t>
    </rPh>
    <rPh sb="4" eb="5">
      <t>ゼイ</t>
    </rPh>
    <phoneticPr fontId="6"/>
  </si>
  <si>
    <t>　うち利子</t>
    <phoneticPr fontId="25"/>
  </si>
  <si>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</si>
  <si>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</si>
  <si>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</si>
  <si>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</si>
  <si>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</si>
  <si>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</si>
  <si>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</si>
  <si>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</si>
  <si>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</si>
  <si>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</si>
  <si>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</si>
  <si>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</si>
  <si>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</si>
  <si>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6"/>
  </si>
  <si>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</si>
  <si>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</si>
  <si>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</si>
  <si>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</si>
  <si>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上水道</t>
    <phoneticPr fontId="6"/>
  </si>
  <si>
    <t>加入世帯数(世帯)</t>
  </si>
  <si>
    <t>　　うち一部事務組合負担金</t>
    <phoneticPr fontId="6"/>
  </si>
  <si>
    <t>歳入合計</t>
    <phoneticPr fontId="6"/>
  </si>
  <si>
    <t>市場</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</si>
  <si>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</si>
  <si>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</si>
  <si>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</si>
  <si>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</si>
  <si>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</si>
  <si>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</si>
  <si>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</si>
  <si>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</si>
  <si>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</si>
  <si>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</si>
  <si>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</si>
  <si>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</si>
  <si>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</si>
  <si>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</si>
  <si>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</si>
  <si>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</si>
  <si>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</si>
  <si>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</si>
  <si>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</si>
  <si>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</si>
  <si>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</si>
  <si>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</si>
  <si>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</si>
  <si>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</si>
  <si>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平成30年度</t>
  </si>
  <si>
    <t>栃木県益子町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</si>
  <si>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</si>
  <si>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</si>
  <si>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</si>
  <si>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</si>
  <si>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</si>
  <si>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</si>
  <si>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</si>
  <si>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</si>
  <si>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</si>
  <si>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</si>
  <si>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</si>
  <si>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</si>
  <si>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</si>
  <si>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</si>
  <si>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</si>
  <si>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</si>
  <si>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</si>
  <si>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</si>
  <si>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</si>
  <si>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</si>
  <si>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</si>
  <si>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</si>
  <si>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</si>
  <si>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</si>
  <si>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</si>
  <si>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</si>
  <si>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</si>
  <si>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</si>
  <si>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</si>
  <si>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</si>
  <si>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</si>
  <si>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</si>
  <si>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</si>
  <si>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</si>
  <si>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</si>
  <si>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</si>
  <si>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</si>
  <si>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公共下水道事業特別会計</t>
    <phoneticPr fontId="6"/>
  </si>
  <si>
    <t>法非適用企業</t>
    <phoneticPr fontId="6"/>
  </si>
  <si>
    <t>農業集落排水事業特別会計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</si>
  <si>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</si>
  <si>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</si>
  <si>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</si>
  <si>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1"/>
  </si>
  <si>
    <t>総収益
（歳入）</t>
    <phoneticPr fontId="6"/>
  </si>
  <si>
    <t>総費用
（歳出）</t>
    <phoneticPr fontId="6"/>
  </si>
  <si>
    <t>純損益
（形式収支）</t>
    <phoneticPr fontId="6"/>
  </si>
  <si>
    <t>資金剰余額
/不足額
（実質収支）</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</si>
  <si>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</si>
  <si>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</si>
  <si>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</si>
  <si>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</si>
  <si>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</si>
  <si>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</si>
  <si>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</si>
  <si>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</si>
  <si>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</si>
  <si>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1"/>
  </si>
  <si>
    <t>平成28年度</t>
    <rPh sb="0" eb="2">
      <t>ヘイセイ</t>
    </rPh>
    <rPh sb="4" eb="6">
      <t>ネンド</t>
    </rPh>
    <phoneticPr fontId="6"/>
  </si>
  <si>
    <t>分母比</t>
    <rPh sb="0" eb="2">
      <t>ブンボ</t>
    </rPh>
    <rPh sb="2" eb="3">
      <t>ヒ</t>
    </rPh>
    <phoneticPr fontId="6"/>
  </si>
  <si>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</si>
  <si>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</si>
  <si>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</si>
  <si>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6"/>
  </si>
  <si>
    <t>PFI事業に係るもの</t>
    <rPh sb="3" eb="5">
      <t>ジギョウ</t>
    </rPh>
    <rPh sb="6" eb="7">
      <t>カカ</t>
    </rPh>
    <phoneticPr fontId="31"/>
  </si>
  <si>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</si>
  <si>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</si>
  <si>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</si>
  <si>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6"/>
  </si>
  <si>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</si>
  <si>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</si>
  <si>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</si>
  <si>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</si>
  <si>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</si>
  <si>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</si>
  <si>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</si>
  <si>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</si>
  <si>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</si>
  <si>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</si>
  <si>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</si>
  <si>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</si>
  <si>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</si>
  <si>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</si>
  <si>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1"/>
  </si>
  <si>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</si>
  <si>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</si>
  <si>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</si>
  <si>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</si>
  <si>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</si>
  <si>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</si>
  <si>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</si>
  <si>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</si>
  <si>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</si>
  <si>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</si>
  <si>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</si>
  <si>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</si>
  <si>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</si>
  <si>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</si>
  <si>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</si>
  <si>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</si>
  <si>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</si>
  <si>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</si>
  <si>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</si>
  <si>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</si>
  <si>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</si>
  <si>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</si>
  <si>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</si>
  <si>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平成30年度</t>
    <rPh sb="0" eb="2">
      <t>ヘイセイ</t>
    </rPh>
    <rPh sb="4" eb="6">
      <t>ネンド</t>
    </rPh>
    <phoneticPr fontId="2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</si>
  <si>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</si>
  <si>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</si>
  <si>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</si>
  <si>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</si>
  <si>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</si>
  <si>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</si>
  <si>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</si>
  <si>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6"/>
  </si>
  <si>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</si>
  <si>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</si>
  <si>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</si>
  <si>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0"/>
  </si>
  <si>
    <t>(Ｃ)－(Ｄ)</t>
    <phoneticPr fontId="6"/>
  </si>
  <si>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</si>
  <si>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</si>
  <si>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</si>
  <si>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</si>
  <si>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</si>
  <si>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</si>
  <si>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</si>
  <si>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</si>
  <si>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</si>
  <si>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</si>
  <si>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</si>
  <si>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</si>
  <si>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</si>
  <si>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</si>
  <si>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</si>
  <si>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</si>
  <si>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</si>
  <si>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</si>
  <si>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</si>
  <si>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</si>
  <si>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</si>
  <si>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</si>
  <si>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</si>
  <si>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</si>
  <si>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</si>
  <si>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</si>
  <si>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</si>
  <si>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</si>
  <si>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</si>
  <si>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</si>
  <si>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</si>
  <si>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</si>
  <si>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</si>
  <si>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</si>
  <si>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</si>
  <si>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</si>
  <si>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</si>
  <si>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</si>
  <si>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</si>
  <si>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</si>
  <si>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</si>
  <si>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</si>
  <si>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</si>
  <si>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</si>
  <si>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</si>
  <si>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</si>
  <si>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</si>
  <si>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</si>
  <si>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H26</t>
  </si>
  <si>
    <t>うち単独分</t>
    <rPh sb="2" eb="4">
      <t>タンドク</t>
    </rPh>
    <rPh sb="4" eb="5">
      <t>ブン</t>
    </rPh>
    <phoneticPr fontId="6"/>
  </si>
  <si>
    <t xml:space="preserve"> H27</t>
  </si>
  <si>
    <t xml:space="preserve"> H28</t>
  </si>
  <si>
    <t xml:space="preserve"> H29</t>
  </si>
  <si>
    <t xml:space="preserve"> H30</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</si>
  <si>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</si>
  <si>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</si>
  <si>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</si>
  <si>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</si>
  <si>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H26</t>
  </si>
  <si>
    <t>H27</t>
  </si>
  <si>
    <t>H28</t>
  </si>
  <si>
    <t>H29</t>
  </si>
  <si>
    <t>H30</t>
  </si>
  <si>
    <t>▲ 3.99</t>
  </si>
  <si>
    <t>▲ 4.21</t>
  </si>
  <si>
    <t>▲ 4.02</t>
  </si>
  <si>
    <t>▲ 6.11</t>
  </si>
  <si>
    <t>▲ 6.77</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</si>
  <si>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</si>
  <si>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</si>
  <si>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</si>
  <si>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</si>
  <si>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</si>
  <si>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</si>
  <si>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</si>
  <si>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</si>
  <si>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H25末</t>
    <phoneticPr fontId="6"/>
  </si>
  <si>
    <t>H26末</t>
    <phoneticPr fontId="6"/>
  </si>
  <si>
    <t>H27末</t>
    <phoneticPr fontId="6"/>
  </si>
  <si>
    <t>H28末</t>
    <phoneticPr fontId="6"/>
  </si>
  <si>
    <t>H29末</t>
    <phoneticPr fontId="6"/>
  </si>
  <si>
    <t>芳賀郡中部環境衛生事務組合（一般会計）</t>
  </si>
  <si>
    <t>芳賀地区広域行政事務組合（一般会計）</t>
  </si>
  <si>
    <t>芳賀地区広域行政事務組合（芳賀地区救急医療センター特別会計）</t>
  </si>
  <si>
    <t>芳賀地区広域行政事務組合（ごみ処理施設特別会計）</t>
  </si>
  <si>
    <t>芳賀地区広域行政事務組合（卸売市場特別会計）</t>
  </si>
  <si>
    <t>栃木県後期高齢者医療広域連合（一般会計）</t>
  </si>
  <si>
    <t>栃木県後期高齢者医療広域連合（後期高齢者医療特別会計）</t>
  </si>
  <si>
    <t>芳賀中部上水道企業団（水道事業特別会計）</t>
  </si>
  <si>
    <t>栃木県市町村総合事務組合（一般会計）</t>
  </si>
  <si>
    <t>栃木県市町村総合事務組合（特別会計）</t>
  </si>
  <si>
    <t>法非適</t>
  </si>
  <si>
    <t>法適</t>
  </si>
  <si>
    <t>ましこカンパニー</t>
    <phoneticPr fontId="3"/>
  </si>
  <si>
    <t>地域福祉基金</t>
  </si>
  <si>
    <t>ふるさとづくり基金</t>
  </si>
  <si>
    <t>学校整備基金</t>
  </si>
  <si>
    <t>教育振興基金</t>
    <rPh sb="0" eb="2">
      <t>キョウイク</t>
    </rPh>
    <rPh sb="2" eb="4">
      <t>シンコウ</t>
    </rPh>
    <rPh sb="4" eb="6">
      <t>キキン</t>
    </rPh>
    <phoneticPr fontId="3"/>
  </si>
  <si>
    <t>-</t>
    <phoneticPr fontId="3"/>
  </si>
  <si>
    <t>芳賀地区広域行政事務組合（芳賀地方ふるさと市町村圏基金特別会計）</t>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</si>
  <si>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</si>
  <si>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</si>
  <si>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</si>
  <si>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</si>
  <si>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</si>
  <si>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</si>
  <si>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</si>
  <si>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</si>
  <si>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</si>
  <si>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実質公債費比率</t>
    <phoneticPr fontId="6"/>
  </si>
  <si>
    <t>将来負担比率は類似団体と比較して高くなっているが、有形固定資産減価償却率は低くなっている。これは有形固定資産の整備を起債や基金を用いて行っていることが要因と考えられる。
今後についても、地方債や基金残高のバランスをみながら施設等有形固定資産の整備を行っていきます。</t>
    <phoneticPr fontId="6"/>
  </si>
  <si>
    <t>　将来負担比率及び実質公債費比率は類似団体と比較して高くなっている。平成30年度は前年度と比較して、将来負担比率は若干上がったが、実質公債費比率は3ヵ年の平均なので下がっている。今後は、平成２８年度から平成３７年度を計画期間とする財政計画に基づき財政運営を行い、平成３７年度末の町債残高を５５億円以内としていることから、引き続き低下していくものと想定される。</t>
    <rPh sb="57" eb="59">
      <t>ジャッカン</t>
    </rPh>
    <rPh sb="59" eb="60">
      <t>ウエ</t>
    </rPh>
    <rPh sb="75" eb="76">
      <t>ネン</t>
    </rPh>
    <rPh sb="77" eb="79">
      <t>ヘイキン</t>
    </rPh>
    <rPh sb="82" eb="83">
      <t>シタ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</si>
</sst>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cellStyleXfs>
  <cellXfs count="132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9"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7"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4" fillId="0" borderId="54" xfId="11" applyFont="1" applyBorder="1" applyAlignment="1">
      <alignment horizontal="center" vertical="center"/>
    </xf>
    <xf numFmtId="0" fontId="4"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Border="1" applyAlignment="1">
      <alignment horizontal="center" vertical="center"/>
    </xf>
    <xf numFmtId="0" fontId="20" fillId="0" borderId="0" xfId="11" applyFont="1" applyFill="1">
      <alignment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2" fillId="0" borderId="0" xfId="13">
      <alignment vertical="center"/>
    </xf>
    <xf numFmtId="0" fontId="16" fillId="6" borderId="0" xfId="6" applyFill="1" applyProtection="1">
      <protection hidden="1"/>
    </xf>
    <xf numFmtId="0" fontId="16" fillId="6" borderId="0" xfId="6" applyFill="1"/>
    <xf numFmtId="0" fontId="2" fillId="0" borderId="0" xfId="16" applyFont="1" applyFill="1">
      <alignment vertical="center"/>
    </xf>
    <xf numFmtId="0" fontId="2" fillId="0" borderId="0" xfId="16" applyFont="1" applyFill="1" applyBorder="1">
      <alignment vertical="center"/>
    </xf>
    <xf numFmtId="0" fontId="34" fillId="0" borderId="41" xfId="16" applyFont="1" applyFill="1" applyBorder="1">
      <alignment vertical="center"/>
    </xf>
    <xf numFmtId="0" fontId="2" fillId="0" borderId="12" xfId="16" applyFont="1" applyFill="1" applyBorder="1">
      <alignment vertical="center"/>
    </xf>
    <xf numFmtId="0" fontId="2" fillId="0" borderId="48" xfId="16" applyFont="1" applyFill="1" applyBorder="1">
      <alignment vertical="center"/>
    </xf>
    <xf numFmtId="0" fontId="2" fillId="0" borderId="64"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89"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8"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4" xfId="16" applyFont="1" applyFill="1" applyBorder="1">
      <alignment vertical="center"/>
    </xf>
    <xf numFmtId="0" fontId="34" fillId="0" borderId="64" xfId="16" applyFont="1" applyFill="1" applyBorder="1">
      <alignment vertical="center"/>
    </xf>
    <xf numFmtId="0" fontId="2" fillId="0" borderId="54" xfId="17" applyFont="1" applyFill="1" applyBorder="1">
      <alignment vertical="center"/>
    </xf>
    <xf numFmtId="189" fontId="4"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2" xfId="8" applyFont="1" applyFill="1" applyBorder="1" applyAlignment="1">
      <alignment horizontal="center"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2" fillId="0" borderId="54" xfId="11" applyFill="1" applyBorder="1" applyAlignment="1">
      <alignment horizontal="right" vertical="center" shrinkToFit="1"/>
    </xf>
    <xf numFmtId="0" fontId="2"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 fillId="0" borderId="54"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54"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2" fillId="0" borderId="4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2" fillId="7" borderId="62"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8"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2" fillId="0" borderId="0" xfId="16" applyFont="1">
      <alignment vertical="center"/>
    </xf>
    <xf numFmtId="0" fontId="16"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8" xfId="16" applyFont="1" applyBorder="1">
      <alignment vertical="center"/>
    </xf>
    <xf numFmtId="0" fontId="34" fillId="0" borderId="0" xfId="16" applyFont="1">
      <alignment vertical="center"/>
    </xf>
    <xf numFmtId="0" fontId="2" fillId="0" borderId="64"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4" xfId="16" applyFont="1" applyBorder="1">
      <alignment vertical="center"/>
    </xf>
    <xf numFmtId="0" fontId="2" fillId="0" borderId="40" xfId="16" applyFont="1" applyBorder="1">
      <alignment vertical="center"/>
    </xf>
    <xf numFmtId="0" fontId="2"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2" fillId="0" borderId="0" xfId="16" applyNumberFormat="1" applyFont="1">
      <alignment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6" borderId="0" xfId="17" applyNumberFormat="1" applyFont="1" applyFill="1" applyAlignment="1">
      <alignment vertical="center" wrapText="1"/>
    </xf>
    <xf numFmtId="0" fontId="2" fillId="0" borderId="0" xfId="16" applyFont="1" applyAlignment="1">
      <alignment horizontal="center" vertical="center"/>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34" xfId="16" applyFont="1" applyBorder="1" applyAlignment="1">
      <alignment horizontal="center" vertical="center"/>
    </xf>
    <xf numFmtId="179" fontId="2" fillId="6" borderId="0" xfId="17" applyNumberFormat="1" applyFont="1" applyFill="1" applyAlignment="1">
      <alignment horizontal="center" vertical="center" wrapText="1"/>
    </xf>
    <xf numFmtId="179" fontId="2" fillId="0" borderId="0" xfId="17" applyNumberFormat="1" applyFont="1" applyAlignment="1">
      <alignment horizontal="center" vertical="center" wrapText="1"/>
    </xf>
    <xf numFmtId="187" fontId="2" fillId="6" borderId="0" xfId="17" applyNumberFormat="1" applyFont="1" applyFill="1" applyAlignment="1">
      <alignment horizontal="center" vertical="center"/>
    </xf>
    <xf numFmtId="179" fontId="2" fillId="6" borderId="34" xfId="17" applyNumberFormat="1" applyFont="1" applyFill="1" applyBorder="1" applyAlignment="1">
      <alignment horizontal="center" vertical="center" wrapText="1"/>
    </xf>
    <xf numFmtId="187" fontId="2" fillId="6" borderId="188" xfId="17" applyNumberFormat="1" applyFont="1" applyFill="1" applyBorder="1" applyAlignment="1">
      <alignment horizontal="center" vertical="center"/>
    </xf>
    <xf numFmtId="187" fontId="2" fillId="6" borderId="34" xfId="17" applyNumberFormat="1" applyFont="1" applyFill="1" applyBorder="1" applyAlignment="1">
      <alignment horizontal="center" vertical="center"/>
    </xf>
    <xf numFmtId="178" fontId="2" fillId="0" borderId="64" xfId="16" applyNumberFormat="1" applyFont="1" applyBorder="1">
      <alignment vertical="center"/>
    </xf>
    <xf numFmtId="178" fontId="16" fillId="0" borderId="0" xfId="16" applyNumberFormat="1" applyAlignment="1">
      <alignment horizontal="center"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34" fillId="0" borderId="64" xfId="16" applyFont="1" applyBorder="1">
      <alignment vertical="center"/>
    </xf>
    <xf numFmtId="0" fontId="2" fillId="0" borderId="0" xfId="17" applyFont="1">
      <alignment vertical="center"/>
    </xf>
    <xf numFmtId="189" fontId="2"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2" fillId="6" borderId="0" xfId="16" applyNumberFormat="1" applyFont="1" applyFill="1" applyAlignment="1">
      <alignment vertical="center" wrapText="1"/>
    </xf>
    <xf numFmtId="178" fontId="16" fillId="0" borderId="0" xfId="18" applyNumberFormat="1" applyAlignment="1">
      <alignment horizontal="center" vertical="center"/>
    </xf>
    <xf numFmtId="187" fontId="2" fillId="6" borderId="0" xfId="17" applyNumberFormat="1" applyFont="1" applyFill="1" applyAlignment="1">
      <alignment horizontal="center" vertical="center" wrapText="1"/>
    </xf>
    <xf numFmtId="187" fontId="2" fillId="0" borderId="0" xfId="16" applyNumberFormat="1" applyFont="1" applyAlignment="1">
      <alignment horizontal="center" vertical="center"/>
    </xf>
    <xf numFmtId="0" fontId="39" fillId="0" borderId="0" xfId="25" applyFont="1">
      <alignment vertical="center"/>
    </xf>
    <xf numFmtId="180" fontId="2" fillId="0" borderId="0" xfId="16" applyNumberFormat="1" applyFont="1">
      <alignment vertical="center"/>
    </xf>
  </cellXfs>
  <cellStyles count="26">
    <cellStyle name="標準" xfId="0" builtinId="0"/>
    <cellStyle name="標準 10" xfId="24" xr:uid="{9F1A24FC-6572-48EB-A5E2-BB6FE2FBDD0D}"/>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2A25703A-C222-46E9-9925-AC6CEBBE15D1}"/>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61A91B85-6F69-4E6F-A0A7-DEDE5EE2D40B}"/>
    <cellStyle name="標準 7 2" xfId="25" xr:uid="{6D1BE8A5-8D63-47B0-906F-F4DA5C126B79}"/>
    <cellStyle name="標準 8" xfId="22" xr:uid="{8FFB0CA3-1DFF-4432-A56B-E289444885B2}"/>
    <cellStyle name="標準 9" xfId="23" xr:uid="{720FA254-6603-4D89-AD92-A1A82659782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08C2-41F1-A637-B201234098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50861</c:v>
                </c:pt>
                <c:pt idx="1">
                  <c:v>43429</c:v>
                </c:pt>
                <c:pt idx="2">
                  <c:v>73195</c:v>
                </c:pt>
                <c:pt idx="3">
                  <c:v>47255</c:v>
                </c:pt>
                <c:pt idx="4">
                  <c:v>43824</c:v>
                </c:pt>
              </c:numCache>
            </c:numRef>
          </c:val>
          <c:smooth val="0"/>
          <c:extLst>
            <c:ext xmlns:c16="http://schemas.microsoft.com/office/drawing/2014/chart" uri="{C3380CC4-5D6E-409C-BE32-E72D297353CC}">
              <c16:uniqueId val="{00000001-08C2-41F1-A637-B201234098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7.18</c:v>
                </c:pt>
                <c:pt idx="1">
                  <c:v>6.58</c:v>
                </c:pt>
                <c:pt idx="2">
                  <c:v>9</c:v>
                </c:pt>
                <c:pt idx="3">
                  <c:v>8.4600000000000009</c:v>
                </c:pt>
                <c:pt idx="4">
                  <c:v>7.76</c:v>
                </c:pt>
              </c:numCache>
            </c:numRef>
          </c:val>
          <c:extLst>
            <c:ext xmlns:c16="http://schemas.microsoft.com/office/drawing/2014/chart" uri="{C3380CC4-5D6E-409C-BE32-E72D297353CC}">
              <c16:uniqueId val="{00000000-C15D-449C-9D3B-AB933EF7AE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24.76</c:v>
                </c:pt>
                <c:pt idx="1">
                  <c:v>23.42</c:v>
                </c:pt>
                <c:pt idx="2">
                  <c:v>20.86</c:v>
                </c:pt>
                <c:pt idx="3">
                  <c:v>20.010000000000002</c:v>
                </c:pt>
                <c:pt idx="4">
                  <c:v>18.25</c:v>
                </c:pt>
              </c:numCache>
            </c:numRef>
          </c:val>
          <c:extLst>
            <c:ext xmlns:c16="http://schemas.microsoft.com/office/drawing/2014/chart" uri="{C3380CC4-5D6E-409C-BE32-E72D297353CC}">
              <c16:uniqueId val="{00000001-C15D-449C-9D3B-AB933EF7AE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-3.99</c:v>
                </c:pt>
                <c:pt idx="1">
                  <c:v>-4.21</c:v>
                </c:pt>
                <c:pt idx="2">
                  <c:v>-4.0199999999999996</c:v>
                </c:pt>
                <c:pt idx="3">
                  <c:v>-6.11</c:v>
                </c:pt>
                <c:pt idx="4">
                  <c:v>-6.77</c:v>
                </c:pt>
              </c:numCache>
            </c:numRef>
          </c:val>
          <c:smooth val="0"/>
          <c:extLst>
            <c:ext xmlns:c16="http://schemas.microsoft.com/office/drawing/2014/chart" uri="{C3380CC4-5D6E-409C-BE32-E72D297353CC}">
              <c16:uniqueId val="{00000002-C15D-449C-9D3B-AB933EF7AE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D3-469F-B5C9-9CE5B0308C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D3-469F-B5C9-9CE5B0308C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D3-469F-B5C9-9CE5B0308CE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2D3-469F-B5C9-9CE5B0308CE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62D3-469F-B5C9-9CE5B0308CE3}"/>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7.0000000000000007E-2</c:v>
                </c:pt>
                <c:pt idx="4">
                  <c:v>#N/A</c:v>
                </c:pt>
                <c:pt idx="5">
                  <c:v>0.12</c:v>
                </c:pt>
                <c:pt idx="6">
                  <c:v>#N/A</c:v>
                </c:pt>
                <c:pt idx="7">
                  <c:v>0.04</c:v>
                </c:pt>
                <c:pt idx="8">
                  <c:v>#N/A</c:v>
                </c:pt>
                <c:pt idx="9">
                  <c:v>0.02</c:v>
                </c:pt>
              </c:numCache>
            </c:numRef>
          </c:val>
          <c:extLst>
            <c:ext xmlns:c16="http://schemas.microsoft.com/office/drawing/2014/chart" uri="{C3380CC4-5D6E-409C-BE32-E72D297353CC}">
              <c16:uniqueId val="{00000005-62D3-469F-B5C9-9CE5B0308CE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0.08</c:v>
                </c:pt>
                <c:pt idx="4">
                  <c:v>#N/A</c:v>
                </c:pt>
                <c:pt idx="5">
                  <c:v>0.12</c:v>
                </c:pt>
                <c:pt idx="6">
                  <c:v>#N/A</c:v>
                </c:pt>
                <c:pt idx="7">
                  <c:v>0.48</c:v>
                </c:pt>
                <c:pt idx="8">
                  <c:v>#N/A</c:v>
                </c:pt>
                <c:pt idx="9">
                  <c:v>0.25</c:v>
                </c:pt>
              </c:numCache>
            </c:numRef>
          </c:val>
          <c:extLst>
            <c:ext xmlns:c16="http://schemas.microsoft.com/office/drawing/2014/chart" uri="{C3380CC4-5D6E-409C-BE32-E72D297353CC}">
              <c16:uniqueId val="{00000006-62D3-469F-B5C9-9CE5B0308CE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0.62</c:v>
                </c:pt>
                <c:pt idx="2">
                  <c:v>#N/A</c:v>
                </c:pt>
                <c:pt idx="3">
                  <c:v>0.39</c:v>
                </c:pt>
                <c:pt idx="4">
                  <c:v>#N/A</c:v>
                </c:pt>
                <c:pt idx="5">
                  <c:v>1.52</c:v>
                </c:pt>
                <c:pt idx="6">
                  <c:v>#N/A</c:v>
                </c:pt>
                <c:pt idx="7">
                  <c:v>1.17</c:v>
                </c:pt>
                <c:pt idx="8">
                  <c:v>#N/A</c:v>
                </c:pt>
                <c:pt idx="9">
                  <c:v>0.77</c:v>
                </c:pt>
              </c:numCache>
            </c:numRef>
          </c:val>
          <c:extLst>
            <c:ext xmlns:c16="http://schemas.microsoft.com/office/drawing/2014/chart" uri="{C3380CC4-5D6E-409C-BE32-E72D297353CC}">
              <c16:uniqueId val="{00000007-62D3-469F-B5C9-9CE5B0308CE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1.02</c:v>
                </c:pt>
                <c:pt idx="2">
                  <c:v>#N/A</c:v>
                </c:pt>
                <c:pt idx="3">
                  <c:v>0.79</c:v>
                </c:pt>
                <c:pt idx="4">
                  <c:v>#N/A</c:v>
                </c:pt>
                <c:pt idx="5">
                  <c:v>1.1000000000000001</c:v>
                </c:pt>
                <c:pt idx="6">
                  <c:v>#N/A</c:v>
                </c:pt>
                <c:pt idx="7">
                  <c:v>0.96</c:v>
                </c:pt>
                <c:pt idx="8">
                  <c:v>#N/A</c:v>
                </c:pt>
                <c:pt idx="9">
                  <c:v>1.0900000000000001</c:v>
                </c:pt>
              </c:numCache>
            </c:numRef>
          </c:val>
          <c:extLst>
            <c:ext xmlns:c16="http://schemas.microsoft.com/office/drawing/2014/chart" uri="{C3380CC4-5D6E-409C-BE32-E72D297353CC}">
              <c16:uniqueId val="{00000008-62D3-469F-B5C9-9CE5B0308C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7.18</c:v>
                </c:pt>
                <c:pt idx="2">
                  <c:v>#N/A</c:v>
                </c:pt>
                <c:pt idx="3">
                  <c:v>6.57</c:v>
                </c:pt>
                <c:pt idx="4">
                  <c:v>#N/A</c:v>
                </c:pt>
                <c:pt idx="5">
                  <c:v>9</c:v>
                </c:pt>
                <c:pt idx="6">
                  <c:v>#N/A</c:v>
                </c:pt>
                <c:pt idx="7">
                  <c:v>8.4499999999999993</c:v>
                </c:pt>
                <c:pt idx="8">
                  <c:v>#N/A</c:v>
                </c:pt>
                <c:pt idx="9">
                  <c:v>7.76</c:v>
                </c:pt>
              </c:numCache>
            </c:numRef>
          </c:val>
          <c:extLst>
            <c:ext xmlns:c16="http://schemas.microsoft.com/office/drawing/2014/chart" uri="{C3380CC4-5D6E-409C-BE32-E72D297353CC}">
              <c16:uniqueId val="{00000009-62D3-469F-B5C9-9CE5B0308C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641</c:v>
                </c:pt>
                <c:pt idx="5">
                  <c:v>682</c:v>
                </c:pt>
                <c:pt idx="8">
                  <c:v>671</c:v>
                </c:pt>
                <c:pt idx="11">
                  <c:v>665</c:v>
                </c:pt>
                <c:pt idx="14">
                  <c:v>666</c:v>
                </c:pt>
              </c:numCache>
            </c:numRef>
          </c:val>
          <c:extLst>
            <c:ext xmlns:c16="http://schemas.microsoft.com/office/drawing/2014/chart" uri="{C3380CC4-5D6E-409C-BE32-E72D297353CC}">
              <c16:uniqueId val="{00000000-C9EE-488F-BA88-BEDE90A9DE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EE-488F-BA88-BEDE90A9DE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58</c:v>
                </c:pt>
                <c:pt idx="3">
                  <c:v>57</c:v>
                </c:pt>
                <c:pt idx="6">
                  <c:v>57</c:v>
                </c:pt>
                <c:pt idx="9">
                  <c:v>56</c:v>
                </c:pt>
                <c:pt idx="12">
                  <c:v>0</c:v>
                </c:pt>
              </c:numCache>
            </c:numRef>
          </c:val>
          <c:extLst>
            <c:ext xmlns:c16="http://schemas.microsoft.com/office/drawing/2014/chart" uri="{C3380CC4-5D6E-409C-BE32-E72D297353CC}">
              <c16:uniqueId val="{00000002-C9EE-488F-BA88-BEDE90A9DE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26</c:v>
                </c:pt>
                <c:pt idx="6">
                  <c:v>32</c:v>
                </c:pt>
                <c:pt idx="9">
                  <c:v>45</c:v>
                </c:pt>
                <c:pt idx="12">
                  <c:v>46</c:v>
                </c:pt>
              </c:numCache>
            </c:numRef>
          </c:val>
          <c:extLst>
            <c:ext xmlns:c16="http://schemas.microsoft.com/office/drawing/2014/chart" uri="{C3380CC4-5D6E-409C-BE32-E72D297353CC}">
              <c16:uniqueId val="{00000003-C9EE-488F-BA88-BEDE90A9DE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236</c:v>
                </c:pt>
                <c:pt idx="3">
                  <c:v>231</c:v>
                </c:pt>
                <c:pt idx="6">
                  <c:v>213</c:v>
                </c:pt>
                <c:pt idx="9">
                  <c:v>212</c:v>
                </c:pt>
                <c:pt idx="12">
                  <c:v>196</c:v>
                </c:pt>
              </c:numCache>
            </c:numRef>
          </c:val>
          <c:extLst>
            <c:ext xmlns:c16="http://schemas.microsoft.com/office/drawing/2014/chart" uri="{C3380CC4-5D6E-409C-BE32-E72D297353CC}">
              <c16:uniqueId val="{00000004-C9EE-488F-BA88-BEDE90A9DE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EE-488F-BA88-BEDE90A9DE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EE-488F-BA88-BEDE90A9DE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604</c:v>
                </c:pt>
                <c:pt idx="3">
                  <c:v>661</c:v>
                </c:pt>
                <c:pt idx="6">
                  <c:v>696</c:v>
                </c:pt>
                <c:pt idx="9">
                  <c:v>698</c:v>
                </c:pt>
                <c:pt idx="12">
                  <c:v>701</c:v>
                </c:pt>
              </c:numCache>
            </c:numRef>
          </c:val>
          <c:extLst>
            <c:ext xmlns:c16="http://schemas.microsoft.com/office/drawing/2014/chart" uri="{C3380CC4-5D6E-409C-BE32-E72D297353CC}">
              <c16:uniqueId val="{00000007-C9EE-488F-BA88-BEDE90A9DE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283</c:v>
                </c:pt>
                <c:pt idx="2">
                  <c:v>#N/A</c:v>
                </c:pt>
                <c:pt idx="3">
                  <c:v>#N/A</c:v>
                </c:pt>
                <c:pt idx="4">
                  <c:v>293</c:v>
                </c:pt>
                <c:pt idx="5">
                  <c:v>#N/A</c:v>
                </c:pt>
                <c:pt idx="6">
                  <c:v>#N/A</c:v>
                </c:pt>
                <c:pt idx="7">
                  <c:v>327</c:v>
                </c:pt>
                <c:pt idx="8">
                  <c:v>#N/A</c:v>
                </c:pt>
                <c:pt idx="9">
                  <c:v>#N/A</c:v>
                </c:pt>
                <c:pt idx="10">
                  <c:v>346</c:v>
                </c:pt>
                <c:pt idx="11">
                  <c:v>#N/A</c:v>
                </c:pt>
                <c:pt idx="12">
                  <c:v>#N/A</c:v>
                </c:pt>
                <c:pt idx="13">
                  <c:v>277</c:v>
                </c:pt>
                <c:pt idx="14">
                  <c:v>#N/A</c:v>
                </c:pt>
              </c:numCache>
            </c:numRef>
          </c:val>
          <c:smooth val="0"/>
          <c:extLst>
            <c:ext xmlns:c16="http://schemas.microsoft.com/office/drawing/2014/chart" uri="{C3380CC4-5D6E-409C-BE32-E72D297353CC}">
              <c16:uniqueId val="{00000008-C9EE-488F-BA88-BEDE90A9DE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7097</c:v>
                </c:pt>
                <c:pt idx="5">
                  <c:v>7230</c:v>
                </c:pt>
                <c:pt idx="8">
                  <c:v>7120</c:v>
                </c:pt>
                <c:pt idx="11">
                  <c:v>7084</c:v>
                </c:pt>
                <c:pt idx="14">
                  <c:v>6981</c:v>
                </c:pt>
              </c:numCache>
            </c:numRef>
          </c:val>
          <c:extLst>
            <c:ext xmlns:c16="http://schemas.microsoft.com/office/drawing/2014/chart" uri="{C3380CC4-5D6E-409C-BE32-E72D297353CC}">
              <c16:uniqueId val="{00000000-2973-4BF4-BCE9-8909A7F934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149</c:v>
                </c:pt>
                <c:pt idx="5">
                  <c:v>157</c:v>
                </c:pt>
                <c:pt idx="8">
                  <c:v>149</c:v>
                </c:pt>
                <c:pt idx="11">
                  <c:v>138</c:v>
                </c:pt>
                <c:pt idx="14">
                  <c:v>128</c:v>
                </c:pt>
              </c:numCache>
            </c:numRef>
          </c:val>
          <c:extLst>
            <c:ext xmlns:c16="http://schemas.microsoft.com/office/drawing/2014/chart" uri="{C3380CC4-5D6E-409C-BE32-E72D297353CC}">
              <c16:uniqueId val="{00000001-2973-4BF4-BCE9-8909A7F934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2197</c:v>
                </c:pt>
                <c:pt idx="5">
                  <c:v>2160</c:v>
                </c:pt>
                <c:pt idx="8">
                  <c:v>1871</c:v>
                </c:pt>
                <c:pt idx="11">
                  <c:v>1843</c:v>
                </c:pt>
                <c:pt idx="14">
                  <c:v>1695</c:v>
                </c:pt>
              </c:numCache>
            </c:numRef>
          </c:val>
          <c:extLst>
            <c:ext xmlns:c16="http://schemas.microsoft.com/office/drawing/2014/chart" uri="{C3380CC4-5D6E-409C-BE32-E72D297353CC}">
              <c16:uniqueId val="{00000002-2973-4BF4-BCE9-8909A7F934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73-4BF4-BCE9-8909A7F934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73-4BF4-BCE9-8909A7F934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73-4BF4-BCE9-8909A7F934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1279</c:v>
                </c:pt>
                <c:pt idx="3">
                  <c:v>1202</c:v>
                </c:pt>
                <c:pt idx="6">
                  <c:v>1171</c:v>
                </c:pt>
                <c:pt idx="9">
                  <c:v>1143</c:v>
                </c:pt>
                <c:pt idx="12">
                  <c:v>1106</c:v>
                </c:pt>
              </c:numCache>
            </c:numRef>
          </c:val>
          <c:extLst>
            <c:ext xmlns:c16="http://schemas.microsoft.com/office/drawing/2014/chart" uri="{C3380CC4-5D6E-409C-BE32-E72D297353CC}">
              <c16:uniqueId val="{00000006-2973-4BF4-BCE9-8909A7F934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509</c:v>
                </c:pt>
                <c:pt idx="3">
                  <c:v>579</c:v>
                </c:pt>
                <c:pt idx="6">
                  <c:v>656</c:v>
                </c:pt>
                <c:pt idx="9">
                  <c:v>650</c:v>
                </c:pt>
                <c:pt idx="12">
                  <c:v>655</c:v>
                </c:pt>
              </c:numCache>
            </c:numRef>
          </c:val>
          <c:extLst>
            <c:ext xmlns:c16="http://schemas.microsoft.com/office/drawing/2014/chart" uri="{C3380CC4-5D6E-409C-BE32-E72D297353CC}">
              <c16:uniqueId val="{00000007-2973-4BF4-BCE9-8909A7F934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2521</c:v>
                </c:pt>
                <c:pt idx="3">
                  <c:v>2604</c:v>
                </c:pt>
                <c:pt idx="6">
                  <c:v>2532</c:v>
                </c:pt>
                <c:pt idx="9">
                  <c:v>2479</c:v>
                </c:pt>
                <c:pt idx="12">
                  <c:v>2394</c:v>
                </c:pt>
              </c:numCache>
            </c:numRef>
          </c:val>
          <c:extLst>
            <c:ext xmlns:c16="http://schemas.microsoft.com/office/drawing/2014/chart" uri="{C3380CC4-5D6E-409C-BE32-E72D297353CC}">
              <c16:uniqueId val="{00000008-2973-4BF4-BCE9-8909A7F934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170</c:v>
                </c:pt>
                <c:pt idx="3">
                  <c:v>113</c:v>
                </c:pt>
                <c:pt idx="6">
                  <c:v>56</c:v>
                </c:pt>
                <c:pt idx="9">
                  <c:v>0</c:v>
                </c:pt>
                <c:pt idx="12">
                  <c:v>0</c:v>
                </c:pt>
              </c:numCache>
            </c:numRef>
          </c:val>
          <c:extLst>
            <c:ext xmlns:c16="http://schemas.microsoft.com/office/drawing/2014/chart" uri="{C3380CC4-5D6E-409C-BE32-E72D297353CC}">
              <c16:uniqueId val="{00000009-2973-4BF4-BCE9-8909A7F934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7036</c:v>
                </c:pt>
                <c:pt idx="3">
                  <c:v>7000</c:v>
                </c:pt>
                <c:pt idx="6">
                  <c:v>7096</c:v>
                </c:pt>
                <c:pt idx="9">
                  <c:v>6886</c:v>
                </c:pt>
                <c:pt idx="12">
                  <c:v>6742</c:v>
                </c:pt>
              </c:numCache>
            </c:numRef>
          </c:val>
          <c:extLst>
            <c:ext xmlns:c16="http://schemas.microsoft.com/office/drawing/2014/chart" uri="{C3380CC4-5D6E-409C-BE32-E72D297353CC}">
              <c16:uniqueId val="{0000000A-2973-4BF4-BCE9-8909A7F934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2072</c:v>
                </c:pt>
                <c:pt idx="2">
                  <c:v>#N/A</c:v>
                </c:pt>
                <c:pt idx="3">
                  <c:v>#N/A</c:v>
                </c:pt>
                <c:pt idx="4">
                  <c:v>1950</c:v>
                </c:pt>
                <c:pt idx="5">
                  <c:v>#N/A</c:v>
                </c:pt>
                <c:pt idx="6">
                  <c:v>#N/A</c:v>
                </c:pt>
                <c:pt idx="7">
                  <c:v>2372</c:v>
                </c:pt>
                <c:pt idx="8">
                  <c:v>#N/A</c:v>
                </c:pt>
                <c:pt idx="9">
                  <c:v>#N/A</c:v>
                </c:pt>
                <c:pt idx="10">
                  <c:v>2093</c:v>
                </c:pt>
                <c:pt idx="11">
                  <c:v>#N/A</c:v>
                </c:pt>
                <c:pt idx="12">
                  <c:v>#N/A</c:v>
                </c:pt>
                <c:pt idx="13">
                  <c:v>2093</c:v>
                </c:pt>
                <c:pt idx="14">
                  <c:v>#N/A</c:v>
                </c:pt>
              </c:numCache>
            </c:numRef>
          </c:val>
          <c:smooth val="0"/>
          <c:extLst>
            <c:ext xmlns:c16="http://schemas.microsoft.com/office/drawing/2014/chart" uri="{C3380CC4-5D6E-409C-BE32-E72D297353CC}">
              <c16:uniqueId val="{0000000B-2973-4BF4-BCE9-8909A7F934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1070</c:v>
                </c:pt>
                <c:pt idx="1">
                  <c:v>1025</c:v>
                </c:pt>
                <c:pt idx="2">
                  <c:v>934</c:v>
                </c:pt>
              </c:numCache>
            </c:numRef>
          </c:val>
          <c:extLst>
            <c:ext xmlns:c16="http://schemas.microsoft.com/office/drawing/2014/chart" uri="{C3380CC4-5D6E-409C-BE32-E72D297353CC}">
              <c16:uniqueId val="{00000000-D1AE-4A55-BFB6-0AB427C215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D1AE-4A55-BFB6-0AB427C215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232</c:v>
                </c:pt>
                <c:pt idx="1">
                  <c:v>225</c:v>
                </c:pt>
                <c:pt idx="2">
                  <c:v>143</c:v>
                </c:pt>
              </c:numCache>
            </c:numRef>
          </c:val>
          <c:extLst>
            <c:ext xmlns:c16="http://schemas.microsoft.com/office/drawing/2014/chart" uri="{C3380CC4-5D6E-409C-BE32-E72D297353CC}">
              <c16:uniqueId val="{00000002-D1AE-4A55-BFB6-0AB427C215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{CACCA4D2-6D95-4D2E-8447-114BD66D3517}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00C-4245-BA2F-E15FD08843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{4FF7E8C5-E5AC-47EC-9318-63E29849F009}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0C-4245-BA2F-E15FD08843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{F90AA33F-1D8D-4ED6-9991-2E164DBF8A24}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0C-4245-BA2F-E15FD08843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{82C7D972-B91B-4749-9BA3-40399D47F325}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0C-4245-BA2F-E15FD08843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{488591C1-82D3-4CF3-8745-79DD5710F890}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0C-4245-BA2F-E15FD088435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{9F0265B7-30D7-4410-A5FA-8C71C45453D2}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00C-4245-BA2F-E15FD088435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{87ED97C3-2F4F-4688-BF11-76F7E95A038E}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00C-4245-BA2F-E15FD088435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{35FAD4D8-7C60-42DB-8BDB-4ACB4141A936}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00C-4245-BA2F-E15FD088435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{476E5231-E1AD-4560-B6EB-6FE562E22032}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00C-4245-BA2F-E15FD08843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c:v>
                </c:pt>
                <c:pt idx="24">
                  <c:v>45.9</c:v>
                </c:pt>
                <c:pt idx="32">
                  <c:v>47.4</c:v>
                </c:pt>
              </c:numCache>
            </c:numRef>
          </c:xVal>
          <c:yVal>
            <c:numRef>
              <c:f>公会計指標分析・財政指標組合せ分析表!$BP$51:$DC$51</c:f>
              <c:numCache>
                <c:formatCode>#,##0.0;"▲ "#,##0.0</c:formatCode>
                <c:ptCount val="40"/>
                <c:pt idx="8">
                  <c:v>43</c:v>
                </c:pt>
                <c:pt idx="24">
                  <c:v>46.7</c:v>
                </c:pt>
                <c:pt idx="32">
                  <c:v>46.8</c:v>
                </c:pt>
              </c:numCache>
            </c:numRef>
          </c:yVal>
          <c:smooth val="0"/>
          <c:extLst>
            <c:ext xmlns:c16="http://schemas.microsoft.com/office/drawing/2014/chart" uri="{C3380CC4-5D6E-409C-BE32-E72D297353CC}">
              <c16:uniqueId val="{00000009-F00C-4245-BA2F-E15FD08843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{E6E082EB-6C7A-4B83-AEEE-A1F0F1989210}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00C-4245-BA2F-E15FD08843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{DDE1A5AF-245A-4CE3-BDE0-F4664BFFA210}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0C-4245-BA2F-E15FD08843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{9784B9D8-0964-40F0-8B36-F273E44050DA}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0C-4245-BA2F-E15FD08843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{008E445E-F3B8-41E0-85B2-BCEE6C05A2A6}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0C-4245-BA2F-E15FD08843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{1B3C2246-7B45-44D0-9DF3-32E37145AE53}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0C-4245-BA2F-E15FD088435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{7CA2D47C-B2CA-40B5-860E-9215E00AE048}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00C-4245-BA2F-E15FD088435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{856926C8-F18C-46A2-9E52-861CB58A8CBB}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00C-4245-BA2F-E15FD088435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{E8F7B94A-0BFF-4C65-89D5-2555883074E1}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00C-4245-BA2F-E15FD088435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{22577510-4AF7-426B-BC0B-E8925691674F}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00C-4245-BA2F-E15FD08843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24">
                  <c:v>57.8</c:v>
                </c:pt>
                <c:pt idx="32">
                  <c:v>59.2</c:v>
                </c:pt>
              </c:numCache>
            </c:numRef>
          </c:xVal>
          <c:yVal>
            <c:numRef>
              <c:f>公会計指標分析・財政指標組合せ分析表!$BP$55:$DC$55</c:f>
              <c:numCache>
                <c:formatCode>#,##0.0;"▲ "#,##0.0</c:formatCode>
                <c:ptCount val="40"/>
                <c:pt idx="8">
                  <c:v>20.2</c:v>
                </c:pt>
                <c:pt idx="24">
                  <c:v>14</c:v>
                </c:pt>
                <c:pt idx="32">
                  <c:v>11.4</c:v>
                </c:pt>
              </c:numCache>
            </c:numRef>
          </c:yVal>
          <c:smooth val="0"/>
          <c:extLst>
            <c:ext xmlns:c16="http://schemas.microsoft.com/office/drawing/2014/chart" uri="{C3380CC4-5D6E-409C-BE32-E72D297353CC}">
              <c16:uniqueId val="{00000013-F00C-4245-BA2F-E15FD0884354}"/>
            </c:ext>
          </c:extLst>
        </c:ser>
        <c:dLbls>
          <c:showLegendKey val="0"/>
          <c:showVal val="1"/>
          <c:showCatName val="0"/>
          <c:showSerName val="0"/>
          <c:showPercent val="0"/>
          <c:showBubbleSize val="0"/>
        </c:dLbls>
        <c:axId val="46179840"/>
        <c:axId val="46181760"/>
      </c:scatterChart>
      <c:valAx>
        <c:axId val="46179840"/>
        <c:scaling>
          <c:orientation val="minMax"/>
          <c:max val="61"/>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{16BA3B01-D01B-4FA4-8122-D1DD1ED86D3A}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66-4602-A042-2033651C96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{0CA66E15-695B-405E-95BE-CFB48CAC3AF5}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66-4602-A042-2033651C96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{E043243A-4517-4CD8-A822-6399C2DD984C}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66-4602-A042-2033651C96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{6428F280-0B4C-4145-B236-4487A3CD05F7}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66-4602-A042-2033651C96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{82C1601F-3D6A-4AB0-90A7-1E7826A81E36}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66-4602-A042-2033651C96F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{2CF92075-71EA-4FA8-9132-61CACA954332}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66-4602-A042-2033651C96F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{E5E21AF6-CCFF-4315-A922-0169B9586382}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66-4602-A042-2033651C96F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{6B0A9246-659C-4FFE-B622-E2E42E3CBF3D}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66-4602-A042-2033651C96F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{149F6C5C-592A-41BF-8E07-1D39EC5771D1}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66-4602-A042-2033651C96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7.4</c:v>
                </c:pt>
                <c:pt idx="16">
                  <c:v>6.7</c:v>
                </c:pt>
                <c:pt idx="24">
                  <c:v>7.1</c:v>
                </c:pt>
                <c:pt idx="32">
                  <c:v>7</c:v>
                </c:pt>
              </c:numCache>
            </c:numRef>
          </c:xVal>
          <c:yVal>
            <c:numRef>
              <c:f>公会計指標分析・財政指標組合せ分析表!$BP$73:$DC$73</c:f>
              <c:numCache>
                <c:formatCode>#,##0.0;"▲ "#,##0.0</c:formatCode>
                <c:ptCount val="40"/>
                <c:pt idx="0">
                  <c:v>47.3</c:v>
                </c:pt>
                <c:pt idx="8">
                  <c:v>43</c:v>
                </c:pt>
                <c:pt idx="16">
                  <c:v>53</c:v>
                </c:pt>
                <c:pt idx="24">
                  <c:v>46.7</c:v>
                </c:pt>
                <c:pt idx="32">
                  <c:v>46.8</c:v>
                </c:pt>
              </c:numCache>
            </c:numRef>
          </c:yVal>
          <c:smooth val="0"/>
          <c:extLst>
            <c:ext xmlns:c16="http://schemas.microsoft.com/office/drawing/2014/chart" uri="{C3380CC4-5D6E-409C-BE32-E72D297353CC}">
              <c16:uniqueId val="{00000009-8166-4602-A042-2033651C96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{6B494EB8-A813-46B1-99B4-D07E8D744337}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66-4602-A042-2033651C96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{00CDD2A4-F65E-4C92-8D44-632F65E4518E}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66-4602-A042-2033651C96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{E1B2B289-1ADE-426A-BE0F-812B4D714DB6}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66-4602-A042-2033651C96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{6FD78184-DB3E-4494-B2C2-A45832C876BD}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66-4602-A042-2033651C96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{488DF1B4-4AA4-47C8-916B-903FB612F9E6}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66-4602-A042-2033651C96F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{2B3787D0-9580-4FC5-A574-8521B2B0D7A8}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66-4602-A042-2033651C96F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{627B18E9-1160-403F-A93F-DFEED3F328CC}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66-4602-A042-2033651C96F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{BDD3D4DB-C017-499D-B69A-F83B8D268C9B}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66-4602-A042-2033651C96F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{37DEC3D5-0D32-4107-BC23-3B45C32A5E03}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66-4602-A042-2033651C96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8166-4602-A042-2033651C96F6}"/>
            </c:ext>
          </c:extLst>
        </c:ser>
        <c:dLbls>
          <c:showLegendKey val="0"/>
          <c:showVal val="1"/>
          <c:showCatName val="0"/>
          <c:showSerName val="0"/>
          <c:showPercent val="0"/>
          <c:showBubbleSize val="0"/>
        </c:dLbls>
        <c:axId val="84219776"/>
        <c:axId val="84234240"/>
      </c:scatterChart>
      <c:valAx>
        <c:axId val="84219776"/>
        <c:scaling>
          <c:orientation val="minMax"/>
          <c:max val="8.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実質公債費比率の分子については、債務負担行為に基づく支出額等の減により、対前年比</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百万円の減となりました。これは国営土地改良事業の負担金が皆減になったことによるものですが、今後は大型事業が予定されていることから増加傾向の見込です。</a:t>
          </a:r>
        </a:p>
        <a:p>
          <a:r>
            <a:rPr kumimoji="1" lang="ja-JP" altLang="en-US" sz="1400">
              <a:latin typeface="ＭＳ ゴシック" pitchFamily="49" charset="-128"/>
              <a:ea typeface="ＭＳ ゴシック" pitchFamily="49" charset="-128"/>
            </a:rPr>
            <a:t>　なお、実質公債費比率は３カ年平均の数値のため、前年度から０．１ポイント減少し７．０％となっています。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現在発行の起債については、償還を元利均等もしくは元金均等方式によっているため、満期一括償還の財源として積み立てたものはありません。</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将来負担額のうち一般会計等に係る地方債の現在高が減少したが、充当可能財源等においても、充当可能基金及び基準財政需要額算入見込額が同額程度減少したことにより、前年同額となりました。将来負担比率においては、分母となる数値が微減したことにより、前年度から０．１ポイントの減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栃木県益子町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比１億７千２百万円減の１０億９千４百万円で、主な原因は財政調整基金残高の減少であり、平成２９年度決算剰余金のうち２億２千万円積み立てた一方、小中学校空調設備や衛生設備改修事業等の普通建設事業が増加したこと等により３億１千１百万円の取り崩しを行ったため、財政調整基金残高が９千１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以上の積み立てを行い、徹底した経費の削減等により取崩し額の圧縮を図っていきます。また、必要に応じて既存や新たな特定目的基金に積み立てを行い、基金の使途の明確化を図っていきます。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地域福祉基金：高齢者の保健福祉の増進等地域福祉の向上に資する事業の財源に充てることを目的とする。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ふるさとづくり基金：地域福祉の向上や次世代に引き継ぐべき地域資源の保全、活用等を図るために寄付金を募り、住民参加による個性あふれるふるさとづくりに資することを目的とする。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学校整備基金：町立小中学校の校舎、プール及び体育館の新築、増築並びに改築費に充てることを目的とする。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教育振興基金：益子町の教育の振興を図ることを目的とする。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福祉事業の財源として、４千６百万円取り崩したことにより残高が１億１千８百万円となり、ふるさとづくり基金については、次世代に引き継ぐ地域資源として、陶芸の町に相応しい文化振興を図るために、著名な陶芸家の作品購入を行ったこと等により、残高が前年度比８百万円減の２千２百万円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学校整備基金については、小中学校空調設備等の財源として２千８百万を取り崩したことにより、残高が１百万円となりました。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必要に応じて既存や新たな特定目的基金に積み立てを行い、基金の使途の明確化を図っていきます。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財政調整基金については、小中学校空調設備や衛生設備改修事業等の普通建設事業が増加したこと等により３億１千１百万円の取り崩しを行ったため、残高が前年度末より９千１百万円減少しました。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以上の積み立てを行い、徹底した経費の削減等により取崩し額の圧縮を図っていきます。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減債基金については、前年度と同額です。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引き続き同基金の設置目的に合うよう、適正な管理を行っていきます。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F102238-564A-4C09-A5C0-523046333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581E2C-88DF-48CF-B8D7-D631532EF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CD5E5E1-2679-45F3-BDCF-03973972783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97E0699-AFB8-4213-8B11-B2DF61383F5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17722BE-7120-412F-AD99-96028290E1A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06982D9-9274-4E14-BEE7-EE73F408FFB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EF67A8B-822E-45F6-8AA8-75FDF2FEFC1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F588A52-6F39-4197-8686-BF0B9D8E2F2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2127813-EBBE-4BEE-AB39-7AA15F89800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682BEBC-CA5F-478A-A71F-0BEB5A7378B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CB726FB-4BFD-4784-80E7-E4C593A89B5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8C3BB85-7F00-41D4-B2CC-D85AC1B8E73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23,174
22,976
89.40
8,419,498
7,927,076
397,476
5,120,534
6,741,646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2371875-5CA1-4177-A468-C744B263A0D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B499D96-CAF4-4AD3-9612-F3827BF06C2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0188331-EC45-4EB0-AB4E-14316B3542E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7ED45F2-9D8E-4D91-B92A-175960E9B95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3CF9571-79D0-4E1C-97DE-2879FE0F704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7AE9C5B-D665-4AA8-A05E-BA043686496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13EDBDF-17C8-4CEE-B39D-D457873B25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0305069-904B-45A1-968B-FA3E9EF485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D62A4BB-053A-418E-8EA7-0967991AB43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7CB8AB9-20A2-47E7-A30B-42D8C073DA4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2C4FEC0-9544-43FD-8E2E-5756E73CBB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7E7BBB9-A6A6-4E12-8A65-8D772FAB736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E831562-C1A6-4C14-99E1-4116450B87E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E0F7D50-3593-49C4-9505-B3D32BB0896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5591361-C40A-4954-AD02-24CE819FAD1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67386B1-68C4-4A4C-A18F-8BF8EFE0729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E9D4933-69F7-43BC-B18B-D4EFEA53E6D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8785F4D-47C7-450A-9D1D-55C62A91854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D0770B57-A0EB-4BC8-8463-2E35571462D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FFC33CF-D07F-4CFD-9D2A-0E42602E41A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D49967-3670-4B2B-984F-36FC71D25C3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43EE284E-56BB-415B-9522-114089564CB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83C85EB-D1AA-4D29-A752-8EE7FAA16DE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29F31F3C-D268-47CA-B023-5150689BCEE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B219B35-764C-45CC-A347-A89FD5D24D1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F5A7CFA-AE7E-44A8-A402-A8D81BD042E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8D8872B-719E-423A-94E0-89D46775738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B5E22A80-8B19-414C-9554-5118F814342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FCF2F727-C6E1-4E76-B455-88B6D8F9DD9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23A3E7A-12FD-4C33-B3FB-D4DD1AA82B7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9437DFE-FD2C-4B6F-BC37-4AF9F7AF9E8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AAEBE5F-8936-4360-A12B-091FADC0D5F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8D84795-28C1-48D1-BB35-16E8E705B92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A813E349-0267-437C-AE95-686782118F6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有形固定資産減価償却率は、前年度に比べて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ポイント高くなったが、類似団体と比較すると</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ポイント低くなっている。今後も計画的に施設の整備・更新を行っていきます。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4812BBA7-BBD4-4B17-96AF-FF41B207469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B0DA864-0FFD-4DD3-8BFB-1B6B67624B8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3279A7B8-29F4-4E5B-A1DE-021E6E551DD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6EE6A22A-CCCE-4E48-B497-8FF1E772B34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FD12028E-0B37-4593-A976-8FB668D852C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8B21F3A8-21FE-409C-8758-4793A1AD7A8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F7170DCD-756E-4EF5-ACE1-B6D508EC95B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4BB46C08-4034-46F2-B111-784EA090EB2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B798C939-07B6-4EDC-9563-83E4DE0B3EE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6B824418-2741-43DD-9317-87C0F811420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D3BEF56E-9466-4BA3-962D-45DFBF0D236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2D7601FC-846F-4578-8934-A4D4432EB5B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187151F-8F31-4E68-AE6E-9C3C47D2985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91C3144-C6F6-452C-8240-1D12422B91F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B424ED5A-7745-4217-86BB-A3CBA3D83C1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83DF0B0C-864E-4D7C-A58B-97ADA847B55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id="{718A8C00-F832-4C5C-85C3-4BA94A146237}"/>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id="{9F6DDD8D-6CA1-4381-B189-225C1CD12EFA}"/>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id="{B6CD9340-D16B-4134-A136-8BE015E7F57F}"/>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id="{1EC7B760-0449-4658-8AC9-17CE2816E304}"/>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id="{B10105A3-9512-4C1A-868D-52B8A126DF3F}"/>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a:extLst>
            <a:ext uri="{FF2B5EF4-FFF2-40B4-BE49-F238E27FC236}">
              <a16:creationId xmlns:a16="http://schemas.microsoft.com/office/drawing/2014/main" id="{D4A80F49-7D6D-4EB9-874D-3F65E070A198}"/>
            </a:ext>
          </a:extLst>
        </xdr:cNvPr>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EBC6983D-ED5F-40CE-9507-35CA7D8E00FD}"/>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id="{794B5FBE-1932-453F-ACF6-48B85147104B}"/>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id="{DAE03027-A2C1-443D-9C20-F6E9E4675686}"/>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a:extLst>
            <a:ext uri="{FF2B5EF4-FFF2-40B4-BE49-F238E27FC236}">
              <a16:creationId xmlns:a16="http://schemas.microsoft.com/office/drawing/2014/main" id="{938734E0-1232-4D5F-96AB-2FFC5CF464E5}"/>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11B12C0-ECCA-4D2E-A988-62E5E4150E4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81E695E-DE5A-45A1-BAAC-A5A52D5C34A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3DA0210-BE06-43BA-9E70-FCFDDA320A9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F31AED4-4DB1-4918-8862-AEE75F6B4CD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295D695-033E-413E-BE8F-8501593AE73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5715</xdr:rowOff>
    </xdr:from>
    <xdr:to>
      <xdr:col>23</xdr:col>
      <xdr:colOff>136525</xdr:colOff>
      <xdr:row>33</xdr:row>
      <xdr:rowOff>107315</xdr:rowOff>
    </xdr:to>
    <xdr:sp macro="" textlink="">
      <xdr:nvSpPr>
        <xdr:cNvPr id="79" name="楕円 78">
          <a:extLst>
            <a:ext uri="{FF2B5EF4-FFF2-40B4-BE49-F238E27FC236}">
              <a16:creationId xmlns:a16="http://schemas.microsoft.com/office/drawing/2014/main" id="{5B7C89C7-0D7E-43DC-BC5E-C56F1AE8212F}"/>
            </a:ext>
          </a:extLst>
        </xdr:cNvPr>
        <xdr:cNvSpPr/>
      </xdr:nvSpPr>
      <xdr:spPr>
        <a:xfrm>
          <a:off x="47117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92092</xdr:rowOff>
    </xdr:from>
    <xdr:ext cx="405111" cy="259045"/>
    <xdr:sp macro="" textlink="">
      <xdr:nvSpPr>
        <xdr:cNvPr id="80" name="有形固定資産減価償却率該当値テキスト">
          <a:extLst>
            <a:ext uri="{FF2B5EF4-FFF2-40B4-BE49-F238E27FC236}">
              <a16:creationId xmlns:a16="http://schemas.microsoft.com/office/drawing/2014/main" id="{217009ED-D326-448B-8A98-4EF0DE7111E5}"/>
            </a:ext>
          </a:extLst>
        </xdr:cNvPr>
        <xdr:cNvSpPr txBox="1"/>
      </xdr:nvSpPr>
      <xdr:spPr>
        <a:xfrm>
          <a:off x="481330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59690</xdr:rowOff>
    </xdr:from>
    <xdr:to>
      <xdr:col>19</xdr:col>
      <xdr:colOff>187325</xdr:colOff>
      <xdr:row>33</xdr:row>
      <xdr:rowOff>161290</xdr:rowOff>
    </xdr:to>
    <xdr:sp macro="" textlink="">
      <xdr:nvSpPr>
        <xdr:cNvPr id="81" name="楕円 80">
          <a:extLst>
            <a:ext uri="{FF2B5EF4-FFF2-40B4-BE49-F238E27FC236}">
              <a16:creationId xmlns:a16="http://schemas.microsoft.com/office/drawing/2014/main" id="{3729E57E-A1C1-4086-BD18-0F787B1F3DB5}"/>
            </a:ext>
          </a:extLst>
        </xdr:cNvPr>
        <xdr:cNvSpPr/>
      </xdr:nvSpPr>
      <xdr:spPr>
        <a:xfrm>
          <a:off x="400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56515</xdr:rowOff>
    </xdr:from>
    <xdr:to>
      <xdr:col>23</xdr:col>
      <xdr:colOff>85725</xdr:colOff>
      <xdr:row>33</xdr:row>
      <xdr:rowOff>110490</xdr:rowOff>
    </xdr:to>
    <xdr:cxnSp macro="">
      <xdr:nvCxnSpPr>
        <xdr:cNvPr id="82" name="直線コネクタ 81">
          <a:extLst>
            <a:ext uri="{FF2B5EF4-FFF2-40B4-BE49-F238E27FC236}">
              <a16:creationId xmlns:a16="http://schemas.microsoft.com/office/drawing/2014/main" id="{E3A29088-C5D5-4B08-8568-2E0E5EF7094A}"/>
            </a:ext>
          </a:extLst>
        </xdr:cNvPr>
        <xdr:cNvCxnSpPr/>
      </xdr:nvCxnSpPr>
      <xdr:spPr>
        <a:xfrm flipV="1">
          <a:off x="4051300" y="648589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164042</xdr:rowOff>
    </xdr:from>
    <xdr:to>
      <xdr:col>11</xdr:col>
      <xdr:colOff>187325</xdr:colOff>
      <xdr:row>34</xdr:row>
      <xdr:rowOff>94192</xdr:rowOff>
    </xdr:to>
    <xdr:sp macro="" textlink="">
      <xdr:nvSpPr>
        <xdr:cNvPr id="83" name="楕円 82">
          <a:extLst>
            <a:ext uri="{FF2B5EF4-FFF2-40B4-BE49-F238E27FC236}">
              <a16:creationId xmlns:a16="http://schemas.microsoft.com/office/drawing/2014/main" id="{73196A21-D09C-4643-83F4-E9352CB967D8}"/>
            </a:ext>
          </a:extLst>
        </xdr:cNvPr>
        <xdr:cNvSpPr/>
      </xdr:nvSpPr>
      <xdr:spPr>
        <a:xfrm>
          <a:off x="2476500" y="65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92515</xdr:rowOff>
    </xdr:from>
    <xdr:ext cx="405111" cy="259045"/>
    <xdr:sp macro="" textlink="">
      <xdr:nvSpPr>
        <xdr:cNvPr id="84" name="n_1aveValue有形固定資産減価償却率">
          <a:extLst>
            <a:ext uri="{FF2B5EF4-FFF2-40B4-BE49-F238E27FC236}">
              <a16:creationId xmlns:a16="http://schemas.microsoft.com/office/drawing/2014/main" id="{86527867-5588-4CD8-A777-33B856E45957}"/>
            </a:ext>
          </a:extLst>
        </xdr:cNvPr>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5" name="n_2aveValue有形固定資産減価償却率">
          <a:extLst>
            <a:ext uri="{FF2B5EF4-FFF2-40B4-BE49-F238E27FC236}">
              <a16:creationId xmlns:a16="http://schemas.microsoft.com/office/drawing/2014/main" id="{29EB3B46-FE85-461B-AAA1-EB5F676EFF2F}"/>
            </a:ext>
          </a:extLst>
        </xdr:cNvPr>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6" name="n_3aveValue有形固定資産減価償却率">
          <a:extLst>
            <a:ext uri="{FF2B5EF4-FFF2-40B4-BE49-F238E27FC236}">
              <a16:creationId xmlns:a16="http://schemas.microsoft.com/office/drawing/2014/main" id="{B968EF44-356B-4FDD-8D44-1F5F86FA3E31}"/>
            </a:ext>
          </a:extLst>
        </xdr:cNvPr>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152417</xdr:rowOff>
    </xdr:from>
    <xdr:ext cx="405111" cy="259045"/>
    <xdr:sp macro="" textlink="">
      <xdr:nvSpPr>
        <xdr:cNvPr id="87" name="n_1mainValue有形固定資産減価償却率">
          <a:extLst>
            <a:ext uri="{FF2B5EF4-FFF2-40B4-BE49-F238E27FC236}">
              <a16:creationId xmlns:a16="http://schemas.microsoft.com/office/drawing/2014/main" id="{E0DEC7AE-E254-4B90-9C64-D33C09C829B7}"/>
            </a:ext>
          </a:extLst>
        </xdr:cNvPr>
        <xdr:cNvSpPr txBox="1"/>
      </xdr:nvSpPr>
      <xdr:spPr>
        <a:xfrm>
          <a:off x="383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85319</xdr:rowOff>
    </xdr:from>
    <xdr:ext cx="405111" cy="259045"/>
    <xdr:sp macro="" textlink="">
      <xdr:nvSpPr>
        <xdr:cNvPr id="88" name="n_3mainValue有形固定資産減価償却率">
          <a:extLst>
            <a:ext uri="{FF2B5EF4-FFF2-40B4-BE49-F238E27FC236}">
              <a16:creationId xmlns:a16="http://schemas.microsoft.com/office/drawing/2014/main" id="{31AB902C-6BA0-4394-B197-C11E2E58BDDA}"/>
            </a:ext>
          </a:extLst>
        </xdr:cNvPr>
        <xdr:cNvSpPr txBox="1"/>
      </xdr:nvSpPr>
      <xdr:spPr>
        <a:xfrm>
          <a:off x="2324744" y="6686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4A3C6621-7E3A-4F3B-86ED-AABEA2C10B0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5CB15A93-F250-4FAA-B22D-DF862DD6BA9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id="{A04F0C26-888E-4743-A05D-F92F2CE9794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07756DBD-0226-45ED-A3CE-558C0BAA96D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D033C7FF-9974-41E0-90CA-976A30E9677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0E451AB5-8BF6-4097-BC46-8F72106079B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D9F600D4-A056-4661-B0E3-643981B02D3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642F3302-4732-4625-8F50-312032D169D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E59EF879-2D87-4F69-9719-A901AADB04C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27676CBC-951A-44E8-9747-3C2E93BB8BB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763AAD0C-E4C3-4085-BE07-6557362EAB5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854DD6CE-81EC-474C-B90E-4FEFD78B5F4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E65423C4-C9FC-40E2-BED7-E3594FB4D9C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債務償還可能年数は、前年度に比べて</a:t>
          </a:r>
          <a:r>
            <a:rPr kumimoji="1" lang="en-US" altLang="ja-JP" sz="1100">
              <a:latin typeface="ＭＳ Ｐゴシック" panose="020B0600070205080204" pitchFamily="50" charset="-128"/>
              <a:ea typeface="ＭＳ Ｐゴシック" panose="020B0600070205080204" pitchFamily="50" charset="-128"/>
            </a:rPr>
            <a:t>38.4</a:t>
          </a:r>
          <a:r>
            <a:rPr kumimoji="1" lang="ja-JP" altLang="en-US" sz="1100">
              <a:latin typeface="ＭＳ Ｐゴシック" panose="020B0600070205080204" pitchFamily="50" charset="-128"/>
              <a:ea typeface="ＭＳ Ｐゴシック" panose="020B0600070205080204" pitchFamily="50" charset="-128"/>
            </a:rPr>
            <a:t>ポイント高くなっており、類似団体と比較しても</a:t>
          </a:r>
          <a:r>
            <a:rPr kumimoji="1" lang="en-US" altLang="ja-JP" sz="1100">
              <a:latin typeface="ＭＳ Ｐゴシック" panose="020B0600070205080204" pitchFamily="50" charset="-128"/>
              <a:ea typeface="ＭＳ Ｐゴシック" panose="020B0600070205080204" pitchFamily="50" charset="-128"/>
            </a:rPr>
            <a:t>101.8</a:t>
          </a:r>
          <a:r>
            <a:rPr kumimoji="1" lang="ja-JP" altLang="en-US" sz="1100">
              <a:latin typeface="ＭＳ Ｐゴシック" panose="020B0600070205080204" pitchFamily="50" charset="-128"/>
              <a:ea typeface="ＭＳ Ｐゴシック" panose="020B0600070205080204" pitchFamily="50" charset="-128"/>
            </a:rPr>
            <a:t>ポイント高くなっている。今後も適切な地方債の管理を行っていきます。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BC7BF89D-2F68-4E42-A142-981B4236CA5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F6327AB7-C4CD-4978-95EE-9FA2841ABE1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947A9DE1-4EF0-4E2E-8717-33CE94140D6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id="{5B0695CC-8560-4B14-9DF1-A268704E1406}"/>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9E9A199F-CF83-4DCF-A0D8-3D91041FC73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7" name="テキスト ボックス 106">
          <a:extLst>
            <a:ext uri="{FF2B5EF4-FFF2-40B4-BE49-F238E27FC236}">
              <a16:creationId xmlns:a16="http://schemas.microsoft.com/office/drawing/2014/main" id="{894F2956-6819-4F84-9CB1-9FE0CB3B85E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7F1C5D88-148B-4DBF-A46D-B355646992A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9" name="テキスト ボックス 108">
          <a:extLst>
            <a:ext uri="{FF2B5EF4-FFF2-40B4-BE49-F238E27FC236}">
              <a16:creationId xmlns:a16="http://schemas.microsoft.com/office/drawing/2014/main" id="{02F72142-B389-4FB8-AEC2-D5BBF2858C4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209D68C1-6D79-4BDF-AB0D-D4C54A0186E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1" name="テキスト ボックス 110">
          <a:extLst>
            <a:ext uri="{FF2B5EF4-FFF2-40B4-BE49-F238E27FC236}">
              <a16:creationId xmlns:a16="http://schemas.microsoft.com/office/drawing/2014/main" id="{92C4D421-C623-4873-8F3A-6BD97194AD2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229A734B-C474-4900-BD30-B8C65A369DD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3" name="テキスト ボックス 112">
          <a:extLst>
            <a:ext uri="{FF2B5EF4-FFF2-40B4-BE49-F238E27FC236}">
              <a16:creationId xmlns:a16="http://schemas.microsoft.com/office/drawing/2014/main" id="{C729A51E-F5DF-428B-BB31-17C5D8C5F93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D84CF1BE-10AD-4183-B3F8-E3A5FA363F2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5" name="テキスト ボックス 114">
          <a:extLst>
            <a:ext uri="{FF2B5EF4-FFF2-40B4-BE49-F238E27FC236}">
              <a16:creationId xmlns:a16="http://schemas.microsoft.com/office/drawing/2014/main" id="{E624A389-289E-4376-B6AA-5410DAD6E574}"/>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806D132D-7FBB-4FF5-9771-43A366ADFE1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AD9D7B98-2B8D-4707-9577-FF0FD0EC492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2B7E6B91-575C-4F18-BCDA-D49BB565A8B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19" name="直線コネクタ 118">
          <a:extLst>
            <a:ext uri="{FF2B5EF4-FFF2-40B4-BE49-F238E27FC236}">
              <a16:creationId xmlns:a16="http://schemas.microsoft.com/office/drawing/2014/main" id="{57984321-1F55-4E64-BD90-46C1BFD3598E}"/>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比率最小値テキスト">
          <a:extLst>
            <a:ext uri="{FF2B5EF4-FFF2-40B4-BE49-F238E27FC236}">
              <a16:creationId xmlns:a16="http://schemas.microsoft.com/office/drawing/2014/main" id="{993A3820-4F2A-46EE-AA63-93699F97D50C}"/>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a:extLst>
            <a:ext uri="{FF2B5EF4-FFF2-40B4-BE49-F238E27FC236}">
              <a16:creationId xmlns:a16="http://schemas.microsoft.com/office/drawing/2014/main" id="{9B395620-FCC2-4E34-997B-5A5B2D5149C3}"/>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2" name="債務償還比率最大値テキスト">
          <a:extLst>
            <a:ext uri="{FF2B5EF4-FFF2-40B4-BE49-F238E27FC236}">
              <a16:creationId xmlns:a16="http://schemas.microsoft.com/office/drawing/2014/main" id="{279E822A-3D4D-4DE6-B67E-81F5CB072A50}"/>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3" name="直線コネクタ 122">
          <a:extLst>
            <a:ext uri="{FF2B5EF4-FFF2-40B4-BE49-F238E27FC236}">
              <a16:creationId xmlns:a16="http://schemas.microsoft.com/office/drawing/2014/main" id="{FF881909-EC1F-4867-9074-7EFA98925807}"/>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4" name="債務償還比率平均値テキスト">
          <a:extLst>
            <a:ext uri="{FF2B5EF4-FFF2-40B4-BE49-F238E27FC236}">
              <a16:creationId xmlns:a16="http://schemas.microsoft.com/office/drawing/2014/main" id="{2A856C73-474F-42A3-9619-1311872C592C}"/>
            </a:ext>
          </a:extLst>
        </xdr:cNvPr>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5" name="フローチャート: 判断 124">
          <a:extLst>
            <a:ext uri="{FF2B5EF4-FFF2-40B4-BE49-F238E27FC236}">
              <a16:creationId xmlns:a16="http://schemas.microsoft.com/office/drawing/2014/main" id="{ED4B23E0-3808-43D5-AAFF-86B4C823E2B7}"/>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6" name="フローチャート: 判断 125">
          <a:extLst>
            <a:ext uri="{FF2B5EF4-FFF2-40B4-BE49-F238E27FC236}">
              <a16:creationId xmlns:a16="http://schemas.microsoft.com/office/drawing/2014/main" id="{A4723B83-CD6E-4793-AEF3-868D8BD4CBD4}"/>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1486FAA7-00F2-4144-8126-8AF89608420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A45BF3BD-CA77-49B2-A21B-6715441EF0A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1957607-5DD0-4EED-8EB6-D46D1FF0D74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2EF33E6F-0C32-44D0-870E-42B694F06B6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729A419-1698-4C34-865D-9209C7902EE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85453</xdr:rowOff>
    </xdr:from>
    <xdr:to>
      <xdr:col>76</xdr:col>
      <xdr:colOff>73025</xdr:colOff>
      <xdr:row>30</xdr:row>
      <xdr:rowOff>15603</xdr:rowOff>
    </xdr:to>
    <xdr:sp macro="" textlink="">
      <xdr:nvSpPr>
        <xdr:cNvPr id="132" name="楕円 131">
          <a:extLst>
            <a:ext uri="{FF2B5EF4-FFF2-40B4-BE49-F238E27FC236}">
              <a16:creationId xmlns:a16="http://schemas.microsoft.com/office/drawing/2014/main" id="{5177471B-1319-41F5-BEAA-94BE56037823}"/>
            </a:ext>
          </a:extLst>
        </xdr:cNvPr>
        <xdr:cNvSpPr/>
      </xdr:nvSpPr>
      <xdr:spPr>
        <a:xfrm>
          <a:off x="14744700" y="58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108330</xdr:rowOff>
    </xdr:from>
    <xdr:ext cx="469744" cy="259045"/>
    <xdr:sp macro="" textlink="">
      <xdr:nvSpPr>
        <xdr:cNvPr id="133" name="債務償還比率該当値テキスト">
          <a:extLst>
            <a:ext uri="{FF2B5EF4-FFF2-40B4-BE49-F238E27FC236}">
              <a16:creationId xmlns:a16="http://schemas.microsoft.com/office/drawing/2014/main" id="{1FFA968F-24AF-43A7-B72D-55632C1DDEEB}"/>
            </a:ext>
          </a:extLst>
        </xdr:cNvPr>
        <xdr:cNvSpPr txBox="1"/>
      </xdr:nvSpPr>
      <xdr:spPr>
        <a:xfrm>
          <a:off x="14846300" y="568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144671</xdr:rowOff>
    </xdr:from>
    <xdr:to>
      <xdr:col>72</xdr:col>
      <xdr:colOff>123825</xdr:colOff>
      <xdr:row>30</xdr:row>
      <xdr:rowOff>74821</xdr:rowOff>
    </xdr:to>
    <xdr:sp macro="" textlink="">
      <xdr:nvSpPr>
        <xdr:cNvPr id="134" name="楕円 133">
          <a:extLst>
            <a:ext uri="{FF2B5EF4-FFF2-40B4-BE49-F238E27FC236}">
              <a16:creationId xmlns:a16="http://schemas.microsoft.com/office/drawing/2014/main" id="{FDA94DF1-8E6B-4867-8525-A833A3CBBF23}"/>
            </a:ext>
          </a:extLst>
        </xdr:cNvPr>
        <xdr:cNvSpPr/>
      </xdr:nvSpPr>
      <xdr:spPr>
        <a:xfrm>
          <a:off x="14033500" y="58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136253</xdr:rowOff>
    </xdr:from>
    <xdr:to>
      <xdr:col>76</xdr:col>
      <xdr:colOff>22225</xdr:colOff>
      <xdr:row>30</xdr:row>
      <xdr:rowOff>24021</xdr:rowOff>
    </xdr:to>
    <xdr:cxnSp macro="">
      <xdr:nvCxnSpPr>
        <xdr:cNvPr id="135" name="直線コネクタ 134">
          <a:extLst>
            <a:ext uri="{FF2B5EF4-FFF2-40B4-BE49-F238E27FC236}">
              <a16:creationId xmlns:a16="http://schemas.microsoft.com/office/drawing/2014/main" id="{4AA2946F-8C92-4A29-AD2A-9B9A2887B195}"/>
            </a:ext>
          </a:extLst>
        </xdr:cNvPr>
        <xdr:cNvCxnSpPr/>
      </xdr:nvCxnSpPr>
      <xdr:spPr>
        <a:xfrm flipV="1">
          <a:off x="14084300" y="5879828"/>
          <a:ext cx="7112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36" name="n_1aveValue債務償還比率">
          <a:extLst>
            <a:ext uri="{FF2B5EF4-FFF2-40B4-BE49-F238E27FC236}">
              <a16:creationId xmlns:a16="http://schemas.microsoft.com/office/drawing/2014/main" id="{18216646-2FD5-422B-8B6E-C3EB057E3982}"/>
            </a:ext>
          </a:extLst>
        </xdr:cNvPr>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91348</xdr:rowOff>
    </xdr:from>
    <xdr:ext cx="469744" cy="259045"/>
    <xdr:sp macro="" textlink="">
      <xdr:nvSpPr>
        <xdr:cNvPr id="137" name="n_1mainValue債務償還比率">
          <a:extLst>
            <a:ext uri="{FF2B5EF4-FFF2-40B4-BE49-F238E27FC236}">
              <a16:creationId xmlns:a16="http://schemas.microsoft.com/office/drawing/2014/main" id="{EAA47BD2-3217-4A7E-A4D6-05F8F60FC55C}"/>
            </a:ext>
          </a:extLst>
        </xdr:cNvPr>
        <xdr:cNvSpPr txBox="1"/>
      </xdr:nvSpPr>
      <xdr:spPr>
        <a:xfrm>
          <a:off x="13836727" y="566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2081CF26-CCF4-4C04-9789-EAC966970A2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6AE48FEF-4758-4B3F-981D-7C442AB1E74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C7E30D6F-93B7-4D4D-AFB1-27C89614BFB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7ED31EBB-A2EF-452C-983A-CC9E005692B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E1DDDC3E-B298-4797-B063-F3E33FEFFF5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922B62D3-8E25-403C-B61B-5F3B7E3798F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87244F-9EAB-49B0-8276-6A02E4A3141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6EF18A-6421-40FB-8DC1-281DAB22496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9FCBA0-41AD-49F2-871E-DB6C5A31D7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5030AE-AF72-422B-9734-D811B8C66C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2BB8A4-2DA7-4AA9-8A7D-714B65EDCC2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4A2E20-D116-4283-AD0F-1E237B3087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FB1C9E-6AF4-45A0-A4EB-489A29A9162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BFAA9F-AF76-482A-B00A-E88247767E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95FF9E4-9C11-4AB8-B850-3BF161DFB1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5FCD58E-22EB-455D-9035-A54C5CE63BF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23,174
22,976
89.40
8,419,498
7,927,076
397,476
5,120,534
6,741,646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CD2E5D-59A2-4F4E-A1A8-61C7E99702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D50E4CC-B621-4F4E-984F-4457EB7BEA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93D4AA-E594-47BD-A751-AD1B817F032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63E4AC-0E29-4806-9DAB-77545FD07A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2A6B78-B0B0-441C-92FB-886F651750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2A82CB7-43D3-4E30-B576-13137BE8A03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A21E5F-02C2-4E44-B05A-E4499839B4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103E989-6543-40C2-B24A-BE0B1BC757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9CCA60-8153-48F8-82A6-BA2956D2982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646B0C6-E820-49FC-8516-65181EED40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3027A2-2A64-4BE5-A379-D0055EFF29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DEF94E-41F9-4480-BED7-0D8FF143DF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F578B0-E073-4576-93B7-A0781A4011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989FA6-0FAB-4AB7-B5AA-B348BA19824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FE8CBB-1867-4170-ADB0-D90BC78D53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A576794-63B8-4C7D-A433-52ECDED1B82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B72C11-21EF-4BA7-A9B3-C7611542E5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D85B15-BF93-440B-9BF6-B3C5A623F2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B17EF1-38C3-4FAA-8C26-EA3B116677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BA006B4-FC73-4CF7-9DD5-C8CD3DEA946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B632B41-D57D-4D81-9843-F013B034B5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F9AC5DE-CF8D-4A8A-89A5-09127D7333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1DA1CC0-D401-4B3E-B8BC-37EF6DF410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3F0887C-8998-48E9-AE40-D130D51CFA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6336CCD-9B8C-4165-8C87-BA08011AC2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3E2E52E-7DFA-46DB-8BFC-F7D92FDE3B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07AD82E-93F0-4366-AA43-9B62F3AD8E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55F4568-2C7C-4188-8813-81E53265051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EAEFDB7-1F82-4D1C-8AE3-6FBE3EC609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4E0685B-DCDE-48F5-8A3E-C8E52B7683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95648DA3-F69F-4CA7-8A5E-9B09FB0A62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F9B031E-C3EE-44E0-BBCA-B50025BB8C8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241D7886-4995-4615-9855-DC90ABFF887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833AE3B-784D-4055-9AFA-B5B3972D7E4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F26C8AB-4B05-4642-A53C-87B77576C86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0DB40BB-1F2A-4618-8D42-95FE0EB96A1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B86B9CB-EA8E-4F8E-9157-C19E422771C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04329D6-B24F-4224-AB73-95D6B383D0E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4D3A330-AD04-498F-98C7-7D409BB1475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B786379-BD73-4165-B6DC-C386EF1D58E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FC30B5C9-71F3-4671-9297-20D9FF1BBD7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C0A48D6-EB8B-46DE-8090-19457F65925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A311361C-8C79-4B52-994C-E8F33AF0F3E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0AFE96D-B8EB-4560-95AF-44D9D25972B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3E300B49-8E7B-4CF5-8C45-42BD706E2B4A}"/>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6F82C056-2B0B-447B-8355-2E0B5F8CC87E}"/>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BA00170E-E53D-4AF3-82D1-75AEF87AC86A}"/>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D2C84F9F-86BD-4C7E-94E8-E20B3E30BF77}"/>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771A49DA-D47D-4DB3-8BD9-979E3C732E0D}"/>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a:extLst>
            <a:ext uri="{FF2B5EF4-FFF2-40B4-BE49-F238E27FC236}">
              <a16:creationId xmlns:a16="http://schemas.microsoft.com/office/drawing/2014/main" id="{E0FE64C6-E959-4380-B830-86DE29259342}"/>
            </a:ext>
          </a:extLst>
        </xdr:cNvPr>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4CC0873A-5DE5-4395-A2B9-FE0216F37707}"/>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4BA0C5F7-081A-421E-AA5C-7AB27134AE0E}"/>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5ED9600A-58C4-4FF1-B49D-D087490D972D}"/>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985F6394-8CDB-44A4-B3AD-896ACCB5E6AA}"/>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635B9BB-2A24-4509-BE04-D424E19E1EF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89F9643-3021-4EE7-BDDE-72D96B5475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319724A-D559-4FBB-B0E7-575AD6A9FA0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4EF06DD-34A9-4247-989D-00AF253CDB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00126E7-086B-4CF7-9D7E-06FEBA1FDDF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143510</xdr:rowOff>
    </xdr:from>
    <xdr:to>
      <xdr:col>24</xdr:col>
      <xdr:colOff>114300</xdr:colOff>
      <xdr:row>40</xdr:row>
      <xdr:rowOff>73660</xdr:rowOff>
    </xdr:to>
    <xdr:sp macro="" textlink="">
      <xdr:nvSpPr>
        <xdr:cNvPr id="71" name="楕円 70">
          <a:extLst>
            <a:ext uri="{FF2B5EF4-FFF2-40B4-BE49-F238E27FC236}">
              <a16:creationId xmlns:a16="http://schemas.microsoft.com/office/drawing/2014/main" id="{55F64889-B7B4-423B-A495-3B10256E300B}"/>
            </a:ext>
          </a:extLst>
        </xdr:cNvPr>
        <xdr:cNvSpPr/>
      </xdr:nvSpPr>
      <xdr:spPr>
        <a:xfrm>
          <a:off x="4584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121937</xdr:rowOff>
    </xdr:from>
    <xdr:ext cx="405111" cy="259045"/>
    <xdr:sp macro="" textlink="">
      <xdr:nvSpPr>
        <xdr:cNvPr id="72" name="【道路】&#10;有形固定資産減価償却率該当値テキスト">
          <a:extLst>
            <a:ext uri="{FF2B5EF4-FFF2-40B4-BE49-F238E27FC236}">
              <a16:creationId xmlns:a16="http://schemas.microsoft.com/office/drawing/2014/main" id="{53BEBAD8-DC47-48BA-A1C0-765D81DC44BC}"/>
            </a:ext>
          </a:extLst>
        </xdr:cNvPr>
        <xdr:cNvSpPr txBox="1"/>
      </xdr:nvSpPr>
      <xdr:spPr>
        <a:xfrm>
          <a:off x="46736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4445</xdr:rowOff>
    </xdr:from>
    <xdr:to>
      <xdr:col>20</xdr:col>
      <xdr:colOff>38100</xdr:colOff>
      <xdr:row>40</xdr:row>
      <xdr:rowOff>106045</xdr:rowOff>
    </xdr:to>
    <xdr:sp macro="" textlink="">
      <xdr:nvSpPr>
        <xdr:cNvPr id="73" name="楕円 72">
          <a:extLst>
            <a:ext uri="{FF2B5EF4-FFF2-40B4-BE49-F238E27FC236}">
              <a16:creationId xmlns:a16="http://schemas.microsoft.com/office/drawing/2014/main" id="{60BE4FB2-15BE-41D9-A1E0-A2D109E31457}"/>
            </a:ext>
          </a:extLst>
        </xdr:cNvPr>
        <xdr:cNvSpPr/>
      </xdr:nvSpPr>
      <xdr:spPr>
        <a:xfrm>
          <a:off x="3746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22860</xdr:rowOff>
    </xdr:from>
    <xdr:to>
      <xdr:col>24</xdr:col>
      <xdr:colOff>63500</xdr:colOff>
      <xdr:row>40</xdr:row>
      <xdr:rowOff>55245</xdr:rowOff>
    </xdr:to>
    <xdr:cxnSp macro="">
      <xdr:nvCxnSpPr>
        <xdr:cNvPr id="74" name="直線コネクタ 73">
          <a:extLst>
            <a:ext uri="{FF2B5EF4-FFF2-40B4-BE49-F238E27FC236}">
              <a16:creationId xmlns:a16="http://schemas.microsoft.com/office/drawing/2014/main" id="{E1B0765D-73E6-4CB1-A170-C05BB563A3EE}"/>
            </a:ext>
          </a:extLst>
        </xdr:cNvPr>
        <xdr:cNvCxnSpPr/>
      </xdr:nvCxnSpPr>
      <xdr:spPr>
        <a:xfrm flipV="1">
          <a:off x="3797300" y="68808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63500</xdr:rowOff>
    </xdr:from>
    <xdr:to>
      <xdr:col>10</xdr:col>
      <xdr:colOff>165100</xdr:colOff>
      <xdr:row>40</xdr:row>
      <xdr:rowOff>165100</xdr:rowOff>
    </xdr:to>
    <xdr:sp macro="" textlink="">
      <xdr:nvSpPr>
        <xdr:cNvPr id="75" name="楕円 74">
          <a:extLst>
            <a:ext uri="{FF2B5EF4-FFF2-40B4-BE49-F238E27FC236}">
              <a16:creationId xmlns:a16="http://schemas.microsoft.com/office/drawing/2014/main" id="{A068CE17-799C-4A9C-AD5D-E4998C98DCFE}"/>
            </a:ext>
          </a:extLst>
        </xdr:cNvPr>
        <xdr:cNvSpPr/>
      </xdr:nvSpPr>
      <xdr:spPr>
        <a:xfrm>
          <a:off x="196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69232</xdr:rowOff>
    </xdr:from>
    <xdr:ext cx="405111" cy="259045"/>
    <xdr:sp macro="" textlink="">
      <xdr:nvSpPr>
        <xdr:cNvPr id="76" name="n_1aveValue【道路】&#10;有形固定資産減価償却率">
          <a:extLst>
            <a:ext uri="{FF2B5EF4-FFF2-40B4-BE49-F238E27FC236}">
              <a16:creationId xmlns:a16="http://schemas.microsoft.com/office/drawing/2014/main" id="{D83695E1-973C-4145-BDC0-54DC5475A0A6}"/>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77" name="n_2aveValue【道路】&#10;有形固定資産減価償却率">
          <a:extLst>
            <a:ext uri="{FF2B5EF4-FFF2-40B4-BE49-F238E27FC236}">
              <a16:creationId xmlns:a16="http://schemas.microsoft.com/office/drawing/2014/main" id="{3BFB99DD-8E89-4D37-AA96-C87299D548C2}"/>
            </a:ext>
          </a:extLst>
        </xdr:cNvPr>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8" name="n_3aveValue【道路】&#10;有形固定資産減価償却率">
          <a:extLst>
            <a:ext uri="{FF2B5EF4-FFF2-40B4-BE49-F238E27FC236}">
              <a16:creationId xmlns:a16="http://schemas.microsoft.com/office/drawing/2014/main" id="{E8AB835E-EC24-4B2E-807F-B0F3306358D2}"/>
            </a:ext>
          </a:extLst>
        </xdr:cNvPr>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97172</xdr:rowOff>
    </xdr:from>
    <xdr:ext cx="405111" cy="259045"/>
    <xdr:sp macro="" textlink="">
      <xdr:nvSpPr>
        <xdr:cNvPr id="79" name="n_1mainValue【道路】&#10;有形固定資産減価償却率">
          <a:extLst>
            <a:ext uri="{FF2B5EF4-FFF2-40B4-BE49-F238E27FC236}">
              <a16:creationId xmlns:a16="http://schemas.microsoft.com/office/drawing/2014/main" id="{CA7C2B6E-BD23-4323-924B-FC5EDEE88E72}"/>
            </a:ext>
          </a:extLst>
        </xdr:cNvPr>
        <xdr:cNvSpPr txBox="1"/>
      </xdr:nvSpPr>
      <xdr:spPr>
        <a:xfrm>
          <a:off x="35820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156227</xdr:rowOff>
    </xdr:from>
    <xdr:ext cx="405111" cy="259045"/>
    <xdr:sp macro="" textlink="">
      <xdr:nvSpPr>
        <xdr:cNvPr id="80" name="n_3mainValue【道路】&#10;有形固定資産減価償却率">
          <a:extLst>
            <a:ext uri="{FF2B5EF4-FFF2-40B4-BE49-F238E27FC236}">
              <a16:creationId xmlns:a16="http://schemas.microsoft.com/office/drawing/2014/main" id="{2555B6EE-3B16-4988-A9BD-EF2677A567E1}"/>
            </a:ext>
          </a:extLst>
        </xdr:cNvPr>
        <xdr:cNvSpPr txBox="1"/>
      </xdr:nvSpPr>
      <xdr:spPr>
        <a:xfrm>
          <a:off x="1816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41FF6B2-EC08-4099-8334-78F49CDAD3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1FC6CF13-06E6-4E9D-9A02-DDCABDA697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BCF89650-194C-4A2E-A3B1-24B2CB2B2B7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5D5AB773-C23F-4994-95C4-4E521037F25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896A05DA-7195-49A8-ABD1-0318F06A9C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6CC5863A-DB8A-41D8-9D03-D8F53CAB36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27B71CD8-A90D-4F22-9EA0-044113F791A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1FC9B120-9253-45F4-BB1F-470AF39801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CCFC7155-3E82-4CC7-B510-642B3F37671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44F8BB45-10D6-4209-9F18-7ED7C61E5D7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A9DCBF4E-E9EE-4209-BFB5-F142E357AE0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933DC928-6B2D-4219-9003-86549937F84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182473C5-4D0B-49F9-9573-578B298FD61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a:extLst>
            <a:ext uri="{FF2B5EF4-FFF2-40B4-BE49-F238E27FC236}">
              <a16:creationId xmlns:a16="http://schemas.microsoft.com/office/drawing/2014/main" id="{F07B7981-B35E-4121-B290-C75E3D23173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2C41D27-FEB6-43AB-87DB-90EB917876C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a:extLst>
            <a:ext uri="{FF2B5EF4-FFF2-40B4-BE49-F238E27FC236}">
              <a16:creationId xmlns:a16="http://schemas.microsoft.com/office/drawing/2014/main" id="{B03A14C1-0F53-43EA-B676-E8CF66231CC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5E3CAFC2-64BD-44DC-839D-34309F5D6D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a:extLst>
            <a:ext uri="{FF2B5EF4-FFF2-40B4-BE49-F238E27FC236}">
              <a16:creationId xmlns:a16="http://schemas.microsoft.com/office/drawing/2014/main" id="{5479C956-021A-4072-9748-107BA96264D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2C6F76FA-1991-479B-929D-BB4076D3D3E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0" name="テキスト ボックス 99">
          <a:extLst>
            <a:ext uri="{FF2B5EF4-FFF2-40B4-BE49-F238E27FC236}">
              <a16:creationId xmlns:a16="http://schemas.microsoft.com/office/drawing/2014/main" id="{F4410D35-BC0D-4EC9-8C1B-E71914A0ED2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81E2CC43-F46E-4E2E-89B7-4133D1557E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111A7928-F82B-4DD4-9DAD-086ABA02B65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7F3484C5-8FAC-424A-8E6E-93882B93CD3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4" name="直線コネクタ 103">
          <a:extLst>
            <a:ext uri="{FF2B5EF4-FFF2-40B4-BE49-F238E27FC236}">
              <a16:creationId xmlns:a16="http://schemas.microsoft.com/office/drawing/2014/main" id="{E73F33F9-E744-477C-9317-105645DDAEC0}"/>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5" name="【道路】&#10;一人当たり延長最小値テキスト">
          <a:extLst>
            <a:ext uri="{FF2B5EF4-FFF2-40B4-BE49-F238E27FC236}">
              <a16:creationId xmlns:a16="http://schemas.microsoft.com/office/drawing/2014/main" id="{FB3C206E-B3C6-423B-9C2A-648C0A7429E5}"/>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6" name="直線コネクタ 105">
          <a:extLst>
            <a:ext uri="{FF2B5EF4-FFF2-40B4-BE49-F238E27FC236}">
              <a16:creationId xmlns:a16="http://schemas.microsoft.com/office/drawing/2014/main" id="{039F80A5-4D8A-4356-984C-8DD908EF95C0}"/>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7" name="【道路】&#10;一人当たり延長最大値テキスト">
          <a:extLst>
            <a:ext uri="{FF2B5EF4-FFF2-40B4-BE49-F238E27FC236}">
              <a16:creationId xmlns:a16="http://schemas.microsoft.com/office/drawing/2014/main" id="{F9699A32-7068-4B64-B7CB-199AA82D9154}"/>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8" name="直線コネクタ 107">
          <a:extLst>
            <a:ext uri="{FF2B5EF4-FFF2-40B4-BE49-F238E27FC236}">
              <a16:creationId xmlns:a16="http://schemas.microsoft.com/office/drawing/2014/main" id="{A84A496C-6998-40A5-BC29-F3E2076809B3}"/>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09" name="【道路】&#10;一人当たり延長平均値テキスト">
          <a:extLst>
            <a:ext uri="{FF2B5EF4-FFF2-40B4-BE49-F238E27FC236}">
              <a16:creationId xmlns:a16="http://schemas.microsoft.com/office/drawing/2014/main" id="{723347CB-736C-4D27-85D6-8F26EF7E95C3}"/>
            </a:ext>
          </a:extLst>
        </xdr:cNvPr>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0" name="フローチャート: 判断 109">
          <a:extLst>
            <a:ext uri="{FF2B5EF4-FFF2-40B4-BE49-F238E27FC236}">
              <a16:creationId xmlns:a16="http://schemas.microsoft.com/office/drawing/2014/main" id="{966F04A2-5991-472D-9D6C-0BD00E932310}"/>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1" name="フローチャート: 判断 110">
          <a:extLst>
            <a:ext uri="{FF2B5EF4-FFF2-40B4-BE49-F238E27FC236}">
              <a16:creationId xmlns:a16="http://schemas.microsoft.com/office/drawing/2014/main" id="{6406B5A5-1907-4C3B-B59F-B3C3D0F20CCF}"/>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2" name="フローチャート: 判断 111">
          <a:extLst>
            <a:ext uri="{FF2B5EF4-FFF2-40B4-BE49-F238E27FC236}">
              <a16:creationId xmlns:a16="http://schemas.microsoft.com/office/drawing/2014/main" id="{C92B6020-27ED-4D29-AE9F-164450D7A003}"/>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3" name="フローチャート: 判断 112">
          <a:extLst>
            <a:ext uri="{FF2B5EF4-FFF2-40B4-BE49-F238E27FC236}">
              <a16:creationId xmlns:a16="http://schemas.microsoft.com/office/drawing/2014/main" id="{095BAA77-AEAC-4141-859E-C0E98584D11C}"/>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EBF94A6-8208-4736-8D93-FCC091FBABC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C4462CB-F9B2-4649-87A7-B221134CE6D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53BF17D-4FC4-4732-8512-5CCC802427E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B761DB2-3897-4D3F-978B-F3586498F7A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33366E7-1A79-4A7E-9C65-0F2CEDB7A10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75743</xdr:rowOff>
    </xdr:from>
    <xdr:to>
      <xdr:col>55</xdr:col>
      <xdr:colOff>50800</xdr:colOff>
      <xdr:row>41</xdr:row>
      <xdr:rowOff>5893</xdr:rowOff>
    </xdr:to>
    <xdr:sp macro="" textlink="">
      <xdr:nvSpPr>
        <xdr:cNvPr id="119" name="楕円 118">
          <a:extLst>
            <a:ext uri="{FF2B5EF4-FFF2-40B4-BE49-F238E27FC236}">
              <a16:creationId xmlns:a16="http://schemas.microsoft.com/office/drawing/2014/main" id="{9C65CBEB-7DC1-49BA-B9E0-FA4C6622D165}"/>
            </a:ext>
          </a:extLst>
        </xdr:cNvPr>
        <xdr:cNvSpPr/>
      </xdr:nvSpPr>
      <xdr:spPr>
        <a:xfrm>
          <a:off x="10426700" y="69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98620</xdr:rowOff>
    </xdr:from>
    <xdr:ext cx="534377" cy="259045"/>
    <xdr:sp macro="" textlink="">
      <xdr:nvSpPr>
        <xdr:cNvPr id="120" name="【道路】&#10;一人当たり延長該当値テキスト">
          <a:extLst>
            <a:ext uri="{FF2B5EF4-FFF2-40B4-BE49-F238E27FC236}">
              <a16:creationId xmlns:a16="http://schemas.microsoft.com/office/drawing/2014/main" id="{76BAB1D3-96F5-4236-82E9-AC12EDD05A5D}"/>
            </a:ext>
          </a:extLst>
        </xdr:cNvPr>
        <xdr:cNvSpPr txBox="1"/>
      </xdr:nvSpPr>
      <xdr:spPr>
        <a:xfrm>
          <a:off x="10515600" y="67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78905</xdr:rowOff>
    </xdr:from>
    <xdr:to>
      <xdr:col>50</xdr:col>
      <xdr:colOff>165100</xdr:colOff>
      <xdr:row>41</xdr:row>
      <xdr:rowOff>9055</xdr:rowOff>
    </xdr:to>
    <xdr:sp macro="" textlink="">
      <xdr:nvSpPr>
        <xdr:cNvPr id="121" name="楕円 120">
          <a:extLst>
            <a:ext uri="{FF2B5EF4-FFF2-40B4-BE49-F238E27FC236}">
              <a16:creationId xmlns:a16="http://schemas.microsoft.com/office/drawing/2014/main" id="{637BF236-070E-4E13-BFAF-5FFC7400E6DB}"/>
            </a:ext>
          </a:extLst>
        </xdr:cNvPr>
        <xdr:cNvSpPr/>
      </xdr:nvSpPr>
      <xdr:spPr>
        <a:xfrm>
          <a:off x="9588500" y="69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126543</xdr:rowOff>
    </xdr:from>
    <xdr:to>
      <xdr:col>55</xdr:col>
      <xdr:colOff>0</xdr:colOff>
      <xdr:row>40</xdr:row>
      <xdr:rowOff>129705</xdr:rowOff>
    </xdr:to>
    <xdr:cxnSp macro="">
      <xdr:nvCxnSpPr>
        <xdr:cNvPr id="122" name="直線コネクタ 121">
          <a:extLst>
            <a:ext uri="{FF2B5EF4-FFF2-40B4-BE49-F238E27FC236}">
              <a16:creationId xmlns:a16="http://schemas.microsoft.com/office/drawing/2014/main" id="{A1748950-51E8-46DF-8816-D11EE94621E7}"/>
            </a:ext>
          </a:extLst>
        </xdr:cNvPr>
        <xdr:cNvCxnSpPr/>
      </xdr:nvCxnSpPr>
      <xdr:spPr>
        <a:xfrm flipV="1">
          <a:off x="9639300" y="6984543"/>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85027</xdr:rowOff>
    </xdr:from>
    <xdr:to>
      <xdr:col>41</xdr:col>
      <xdr:colOff>101600</xdr:colOff>
      <xdr:row>41</xdr:row>
      <xdr:rowOff>15177</xdr:rowOff>
    </xdr:to>
    <xdr:sp macro="" textlink="">
      <xdr:nvSpPr>
        <xdr:cNvPr id="123" name="楕円 122">
          <a:extLst>
            <a:ext uri="{FF2B5EF4-FFF2-40B4-BE49-F238E27FC236}">
              <a16:creationId xmlns:a16="http://schemas.microsoft.com/office/drawing/2014/main" id="{E7095B0F-ACD0-4481-B50B-411119222F35}"/>
            </a:ext>
          </a:extLst>
        </xdr:cNvPr>
        <xdr:cNvSpPr/>
      </xdr:nvSpPr>
      <xdr:spPr>
        <a:xfrm>
          <a:off x="7810500" y="694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23156</xdr:rowOff>
    </xdr:from>
    <xdr:ext cx="534377" cy="259045"/>
    <xdr:sp macro="" textlink="">
      <xdr:nvSpPr>
        <xdr:cNvPr id="124" name="n_1aveValue【道路】&#10;一人当たり延長">
          <a:extLst>
            <a:ext uri="{FF2B5EF4-FFF2-40B4-BE49-F238E27FC236}">
              <a16:creationId xmlns:a16="http://schemas.microsoft.com/office/drawing/2014/main" id="{A3C4AC25-4A81-4F1F-8598-C026E55405CF}"/>
            </a:ext>
          </a:extLst>
        </xdr:cNvPr>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5" name="n_2aveValue【道路】&#10;一人当たり延長">
          <a:extLst>
            <a:ext uri="{FF2B5EF4-FFF2-40B4-BE49-F238E27FC236}">
              <a16:creationId xmlns:a16="http://schemas.microsoft.com/office/drawing/2014/main" id="{0AEE23D0-344C-4608-A0D4-18FF0BCA0AD5}"/>
            </a:ext>
          </a:extLst>
        </xdr:cNvPr>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26" name="n_3aveValue【道路】&#10;一人当たり延長">
          <a:extLst>
            <a:ext uri="{FF2B5EF4-FFF2-40B4-BE49-F238E27FC236}">
              <a16:creationId xmlns:a16="http://schemas.microsoft.com/office/drawing/2014/main" id="{BA0A2280-4173-4DB5-AB86-70E7168BF7EE}"/>
            </a:ext>
          </a:extLst>
        </xdr:cNvPr>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182</xdr:rowOff>
    </xdr:from>
    <xdr:ext cx="534377" cy="259045"/>
    <xdr:sp macro="" textlink="">
      <xdr:nvSpPr>
        <xdr:cNvPr id="127" name="n_1mainValue【道路】&#10;一人当たり延長">
          <a:extLst>
            <a:ext uri="{FF2B5EF4-FFF2-40B4-BE49-F238E27FC236}">
              <a16:creationId xmlns:a16="http://schemas.microsoft.com/office/drawing/2014/main" id="{33938E51-30A0-486C-B3C2-EF42A9716C18}"/>
            </a:ext>
          </a:extLst>
        </xdr:cNvPr>
        <xdr:cNvSpPr txBox="1"/>
      </xdr:nvSpPr>
      <xdr:spPr>
        <a:xfrm>
          <a:off x="9359411" y="702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31704</xdr:rowOff>
    </xdr:from>
    <xdr:ext cx="534377" cy="259045"/>
    <xdr:sp macro="" textlink="">
      <xdr:nvSpPr>
        <xdr:cNvPr id="128" name="n_3mainValue【道路】&#10;一人当たり延長">
          <a:extLst>
            <a:ext uri="{FF2B5EF4-FFF2-40B4-BE49-F238E27FC236}">
              <a16:creationId xmlns:a16="http://schemas.microsoft.com/office/drawing/2014/main" id="{D64201B5-DEFA-4472-8ADC-788315F109BD}"/>
            </a:ext>
          </a:extLst>
        </xdr:cNvPr>
        <xdr:cNvSpPr txBox="1"/>
      </xdr:nvSpPr>
      <xdr:spPr>
        <a:xfrm>
          <a:off x="7594111" y="671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FB386625-CB28-4EB1-A4CC-21448DB071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D269F547-D72F-4E3D-9716-C797F75073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B95BD7F3-19E4-4EDB-B72A-61BE980AE8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711B3005-71F9-432B-97F3-8E416818FE2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F6C413E6-F3BE-4A7A-AF18-957DCD07FF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464150FD-8BCD-4AD5-834C-93005B1E56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11512D87-04A6-483D-AC88-2FFE9F0E94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41E3D3F3-BCC9-4AC6-A23F-239C4257FF6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47EBB0B2-D020-4407-9081-E3548AB71BF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95C31767-1052-4AF9-8CB5-2D4BC0F813A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A2ADF7D7-48F0-4F74-9E00-90DEB18300B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a:extLst>
            <a:ext uri="{FF2B5EF4-FFF2-40B4-BE49-F238E27FC236}">
              <a16:creationId xmlns:a16="http://schemas.microsoft.com/office/drawing/2014/main" id="{8CEC5C05-AB3B-4538-BDFB-DDFCEE86AABC}"/>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566C4E9D-B22D-4B31-AAD0-F1215CB375D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82A02817-3CDD-465B-B419-D5022E1946E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87482B8B-29AC-4B19-8F2C-9C0782BEE9C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ED04E2BE-88D5-4164-A3CB-6F2BCB99537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67D26568-0F89-45FD-ABD5-7E428198669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41006316-67F6-4162-A5A6-4FCBE8890DF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A3DD19C2-9F61-4780-BECA-327BD6906CD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C1E0E17B-3FF2-4EDC-B1CD-F46FB42A6AB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494C0A71-2CE5-407E-BA4F-18BDC0EBB8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7131B240-A597-4F14-86A7-5084AE920B9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77866C33-4A8E-4782-A7F2-38983FF2328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2" name="直線コネクタ 151">
          <a:extLst>
            <a:ext uri="{FF2B5EF4-FFF2-40B4-BE49-F238E27FC236}">
              <a16:creationId xmlns:a16="http://schemas.microsoft.com/office/drawing/2014/main" id="{0C64752E-3892-4C09-8901-56700D992D87}"/>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987ECB96-7650-4DAF-A993-043CBB4ED252}"/>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4" name="直線コネクタ 153">
          <a:extLst>
            <a:ext uri="{FF2B5EF4-FFF2-40B4-BE49-F238E27FC236}">
              <a16:creationId xmlns:a16="http://schemas.microsoft.com/office/drawing/2014/main" id="{9690B488-04A4-40EA-A518-E9357933EAE8}"/>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23498475-4A3A-4FDB-AC14-63F0C9D963D7}"/>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6" name="直線コネクタ 155">
          <a:extLst>
            <a:ext uri="{FF2B5EF4-FFF2-40B4-BE49-F238E27FC236}">
              <a16:creationId xmlns:a16="http://schemas.microsoft.com/office/drawing/2014/main" id="{5903F20E-F19C-4231-8F3E-8422FB29469C}"/>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33BE1511-B764-42C2-A1C8-03E4788187B6}"/>
            </a:ext>
          </a:extLst>
        </xdr:cNvPr>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58" name="フローチャート: 判断 157">
          <a:extLst>
            <a:ext uri="{FF2B5EF4-FFF2-40B4-BE49-F238E27FC236}">
              <a16:creationId xmlns:a16="http://schemas.microsoft.com/office/drawing/2014/main" id="{4E2821BF-C8CE-4E3B-8FE1-F65A884E9E78}"/>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59" name="フローチャート: 判断 158">
          <a:extLst>
            <a:ext uri="{FF2B5EF4-FFF2-40B4-BE49-F238E27FC236}">
              <a16:creationId xmlns:a16="http://schemas.microsoft.com/office/drawing/2014/main" id="{2C8C5B20-3B65-4E13-BD19-B00A9ED9CB11}"/>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0" name="フローチャート: 判断 159">
          <a:extLst>
            <a:ext uri="{FF2B5EF4-FFF2-40B4-BE49-F238E27FC236}">
              <a16:creationId xmlns:a16="http://schemas.microsoft.com/office/drawing/2014/main" id="{317152A2-D3E5-4523-A688-7C56546EF226}"/>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1" name="フローチャート: 判断 160">
          <a:extLst>
            <a:ext uri="{FF2B5EF4-FFF2-40B4-BE49-F238E27FC236}">
              <a16:creationId xmlns:a16="http://schemas.microsoft.com/office/drawing/2014/main" id="{97E2FCC7-9182-47C0-B323-72042D585FA6}"/>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4228F072-F30E-4C15-A7C9-AE52AAA452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3EF1F2B5-7950-4CB2-B9D7-2A6668E183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472CABA9-DF7D-4A8A-997B-5A9261B750D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FB3BF38D-0DD1-4B0C-8CCA-7E5EE84FF41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3346C00B-8A02-44E6-9847-9E6C9FA105C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90170</xdr:rowOff>
    </xdr:from>
    <xdr:to>
      <xdr:col>24</xdr:col>
      <xdr:colOff>114300</xdr:colOff>
      <xdr:row>58</xdr:row>
      <xdr:rowOff>20320</xdr:rowOff>
    </xdr:to>
    <xdr:sp macro="" textlink="">
      <xdr:nvSpPr>
        <xdr:cNvPr id="167" name="楕円 166">
          <a:extLst>
            <a:ext uri="{FF2B5EF4-FFF2-40B4-BE49-F238E27FC236}">
              <a16:creationId xmlns:a16="http://schemas.microsoft.com/office/drawing/2014/main" id="{E7BC035D-8DFF-4343-8A02-BBD6036563E8}"/>
            </a:ext>
          </a:extLst>
        </xdr:cNvPr>
        <xdr:cNvSpPr/>
      </xdr:nvSpPr>
      <xdr:spPr>
        <a:xfrm>
          <a:off x="4584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113047</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AB680C5F-3D5A-4BB0-9585-FF286005A454}"/>
            </a:ext>
          </a:extLst>
        </xdr:cNvPr>
        <xdr:cNvSpPr txBox="1"/>
      </xdr:nvSpPr>
      <xdr:spPr>
        <a:xfrm>
          <a:off x="4673600"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113030</xdr:rowOff>
    </xdr:from>
    <xdr:to>
      <xdr:col>20</xdr:col>
      <xdr:colOff>38100</xdr:colOff>
      <xdr:row>58</xdr:row>
      <xdr:rowOff>43180</xdr:rowOff>
    </xdr:to>
    <xdr:sp macro="" textlink="">
      <xdr:nvSpPr>
        <xdr:cNvPr id="169" name="楕円 168">
          <a:extLst>
            <a:ext uri="{FF2B5EF4-FFF2-40B4-BE49-F238E27FC236}">
              <a16:creationId xmlns:a16="http://schemas.microsoft.com/office/drawing/2014/main" id="{0A08CA95-1868-4482-AED3-21EDE0E50BEE}"/>
            </a:ext>
          </a:extLst>
        </xdr:cNvPr>
        <xdr:cNvSpPr/>
      </xdr:nvSpPr>
      <xdr:spPr>
        <a:xfrm>
          <a:off x="3746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140970</xdr:rowOff>
    </xdr:from>
    <xdr:to>
      <xdr:col>24</xdr:col>
      <xdr:colOff>63500</xdr:colOff>
      <xdr:row>57</xdr:row>
      <xdr:rowOff>163830</xdr:rowOff>
    </xdr:to>
    <xdr:cxnSp macro="">
      <xdr:nvCxnSpPr>
        <xdr:cNvPr id="170" name="直線コネクタ 169">
          <a:extLst>
            <a:ext uri="{FF2B5EF4-FFF2-40B4-BE49-F238E27FC236}">
              <a16:creationId xmlns:a16="http://schemas.microsoft.com/office/drawing/2014/main" id="{5FD84C52-0B32-4B8F-A9F8-5BA79815558F}"/>
            </a:ext>
          </a:extLst>
        </xdr:cNvPr>
        <xdr:cNvCxnSpPr/>
      </xdr:nvCxnSpPr>
      <xdr:spPr>
        <a:xfrm flipV="1">
          <a:off x="3797300" y="9913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78740</xdr:rowOff>
    </xdr:from>
    <xdr:to>
      <xdr:col>10</xdr:col>
      <xdr:colOff>165100</xdr:colOff>
      <xdr:row>58</xdr:row>
      <xdr:rowOff>8890</xdr:rowOff>
    </xdr:to>
    <xdr:sp macro="" textlink="">
      <xdr:nvSpPr>
        <xdr:cNvPr id="171" name="楕円 170">
          <a:extLst>
            <a:ext uri="{FF2B5EF4-FFF2-40B4-BE49-F238E27FC236}">
              <a16:creationId xmlns:a16="http://schemas.microsoft.com/office/drawing/2014/main" id="{C6222122-D5F9-4FDB-8F5F-DCA64906991C}"/>
            </a:ext>
          </a:extLst>
        </xdr:cNvPr>
        <xdr:cNvSpPr/>
      </xdr:nvSpPr>
      <xdr:spPr>
        <a:xfrm>
          <a:off x="1968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108602</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EFD58862-B0A4-43DD-88C0-03C2124D9894}"/>
            </a:ext>
          </a:extLst>
        </xdr:cNvPr>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5897454D-AD0F-4B34-9163-45003F709776}"/>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74" name="n_3aveValue【橋りょう・トンネル】&#10;有形固定資産減価償却率">
          <a:extLst>
            <a:ext uri="{FF2B5EF4-FFF2-40B4-BE49-F238E27FC236}">
              <a16:creationId xmlns:a16="http://schemas.microsoft.com/office/drawing/2014/main" id="{2A738421-A755-4760-AD10-BB5BD6CA0023}"/>
            </a:ext>
          </a:extLst>
        </xdr:cNvPr>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59707</xdr:rowOff>
    </xdr:from>
    <xdr:ext cx="405111" cy="259045"/>
    <xdr:sp macro="" textlink="">
      <xdr:nvSpPr>
        <xdr:cNvPr id="175" name="n_1mainValue【橋りょう・トンネル】&#10;有形固定資産減価償却率">
          <a:extLst>
            <a:ext uri="{FF2B5EF4-FFF2-40B4-BE49-F238E27FC236}">
              <a16:creationId xmlns:a16="http://schemas.microsoft.com/office/drawing/2014/main" id="{FACB74ED-3AE5-4B21-B8CC-EF3CAE220603}"/>
            </a:ext>
          </a:extLst>
        </xdr:cNvPr>
        <xdr:cNvSpPr txBox="1"/>
      </xdr:nvSpPr>
      <xdr:spPr>
        <a:xfrm>
          <a:off x="3582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25417</xdr:rowOff>
    </xdr:from>
    <xdr:ext cx="405111" cy="259045"/>
    <xdr:sp macro="" textlink="">
      <xdr:nvSpPr>
        <xdr:cNvPr id="176" name="n_3mainValue【橋りょう・トンネル】&#10;有形固定資産減価償却率">
          <a:extLst>
            <a:ext uri="{FF2B5EF4-FFF2-40B4-BE49-F238E27FC236}">
              <a16:creationId xmlns:a16="http://schemas.microsoft.com/office/drawing/2014/main" id="{E688626C-D345-40E3-81A8-F90D7FD951A4}"/>
            </a:ext>
          </a:extLst>
        </xdr:cNvPr>
        <xdr:cNvSpPr txBox="1"/>
      </xdr:nvSpPr>
      <xdr:spPr>
        <a:xfrm>
          <a:off x="1816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31DD0CC6-2418-4AEE-9758-FB2E54003D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37E559ED-EE71-4DD5-A319-F4D806E24EC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3AF0123-8F74-4FC9-8B10-861B6A2959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7476E8E7-104B-4EB0-B690-3DD3CEFB8E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25019283-5C7B-4FB4-B3BD-33B216179F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C4FD2B5D-99DC-40C0-903F-DFEF0AAD778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DF0B3869-D922-481A-810E-D1AD99DEC97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4701DDC8-8C00-443A-9FD9-B1FBAB249D6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612CCF7E-74A2-4646-A33B-CE36631A433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A015F6-5BDE-4914-A761-72DA8136469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BBF4122D-BDFC-4036-A577-234E1DA2626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a:extLst>
            <a:ext uri="{FF2B5EF4-FFF2-40B4-BE49-F238E27FC236}">
              <a16:creationId xmlns:a16="http://schemas.microsoft.com/office/drawing/2014/main" id="{804136EA-E6A8-4008-9A44-3EB468F37E3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03B389C3-5CF3-4711-92CD-D4D50E86739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a:extLst>
            <a:ext uri="{FF2B5EF4-FFF2-40B4-BE49-F238E27FC236}">
              <a16:creationId xmlns:a16="http://schemas.microsoft.com/office/drawing/2014/main" id="{13671563-E8D7-468F-B87A-938D881D7226}"/>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63175756-6B6C-418D-9421-6DB700549C0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a:extLst>
            <a:ext uri="{FF2B5EF4-FFF2-40B4-BE49-F238E27FC236}">
              <a16:creationId xmlns:a16="http://schemas.microsoft.com/office/drawing/2014/main" id="{2FD52B24-794E-4143-AC11-EE904EA19EB3}"/>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7506A770-20FE-41E9-9F38-FA2325C8057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a:extLst>
            <a:ext uri="{FF2B5EF4-FFF2-40B4-BE49-F238E27FC236}">
              <a16:creationId xmlns:a16="http://schemas.microsoft.com/office/drawing/2014/main" id="{FBED37DE-6015-4953-8B3C-0689D5E96CF5}"/>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B982D0C3-CF8B-42B3-A057-6F0EC2DE076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0AE274FE-C343-4493-8C94-409709372A4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7F3A8E52-8E08-427F-BFC1-95A8E71ABE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198" name="直線コネクタ 197">
          <a:extLst>
            <a:ext uri="{FF2B5EF4-FFF2-40B4-BE49-F238E27FC236}">
              <a16:creationId xmlns:a16="http://schemas.microsoft.com/office/drawing/2014/main" id="{A17DE15E-C5EA-404E-9775-4117C29C7209}"/>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B34BDF48-271E-4141-B090-AC2ABF0BEAB6}"/>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0" name="直線コネクタ 199">
          <a:extLst>
            <a:ext uri="{FF2B5EF4-FFF2-40B4-BE49-F238E27FC236}">
              <a16:creationId xmlns:a16="http://schemas.microsoft.com/office/drawing/2014/main" id="{60B52BB2-1E3D-4AF6-B877-A59947AD3B3C}"/>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6AB68693-A5AC-415A-AB88-CC1B3451939C}"/>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2" name="直線コネクタ 201">
          <a:extLst>
            <a:ext uri="{FF2B5EF4-FFF2-40B4-BE49-F238E27FC236}">
              <a16:creationId xmlns:a16="http://schemas.microsoft.com/office/drawing/2014/main" id="{FEF563AB-BDB8-431E-94BC-EDE1BF298650}"/>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70A8CAB9-0AB4-491C-8D6B-11ED5028274B}"/>
            </a:ext>
          </a:extLst>
        </xdr:cNvPr>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4" name="フローチャート: 判断 203">
          <a:extLst>
            <a:ext uri="{FF2B5EF4-FFF2-40B4-BE49-F238E27FC236}">
              <a16:creationId xmlns:a16="http://schemas.microsoft.com/office/drawing/2014/main" id="{C6667062-E42E-4A00-BE52-5E3D96C765B7}"/>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5" name="フローチャート: 判断 204">
          <a:extLst>
            <a:ext uri="{FF2B5EF4-FFF2-40B4-BE49-F238E27FC236}">
              <a16:creationId xmlns:a16="http://schemas.microsoft.com/office/drawing/2014/main" id="{4F5DA881-2283-48FC-A9CC-268CF16FBA5A}"/>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6" name="フローチャート: 判断 205">
          <a:extLst>
            <a:ext uri="{FF2B5EF4-FFF2-40B4-BE49-F238E27FC236}">
              <a16:creationId xmlns:a16="http://schemas.microsoft.com/office/drawing/2014/main" id="{3D931DA1-49D1-4951-9860-2F8B4546E277}"/>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07" name="フローチャート: 判断 206">
          <a:extLst>
            <a:ext uri="{FF2B5EF4-FFF2-40B4-BE49-F238E27FC236}">
              <a16:creationId xmlns:a16="http://schemas.microsoft.com/office/drawing/2014/main" id="{7367F6D3-353D-4779-AAC2-48524DDE0528}"/>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F62C8D9B-BC85-4FF4-8AFA-ECB94A977E4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D3CD9F6E-6B9A-4031-A784-A1ECB0F7C45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6A00839-9FB1-46B8-B687-6AF38DBB28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15035465-A250-4F44-ADDF-EE6B05CA56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6572E011-B66B-46E9-9588-8A340536B0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35003</xdr:rowOff>
    </xdr:from>
    <xdr:to>
      <xdr:col>55</xdr:col>
      <xdr:colOff>50800</xdr:colOff>
      <xdr:row>62</xdr:row>
      <xdr:rowOff>136603</xdr:rowOff>
    </xdr:to>
    <xdr:sp macro="" textlink="">
      <xdr:nvSpPr>
        <xdr:cNvPr id="213" name="楕円 212">
          <a:extLst>
            <a:ext uri="{FF2B5EF4-FFF2-40B4-BE49-F238E27FC236}">
              <a16:creationId xmlns:a16="http://schemas.microsoft.com/office/drawing/2014/main" id="{DD5D2C52-BEC7-4885-8239-DEBB30A6EC96}"/>
            </a:ext>
          </a:extLst>
        </xdr:cNvPr>
        <xdr:cNvSpPr/>
      </xdr:nvSpPr>
      <xdr:spPr>
        <a:xfrm>
          <a:off x="10426700" y="106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13430</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id="{85F5BD76-A36A-45F2-87D4-9864F81003BC}"/>
            </a:ext>
          </a:extLst>
        </xdr:cNvPr>
        <xdr:cNvSpPr txBox="1"/>
      </xdr:nvSpPr>
      <xdr:spPr>
        <a:xfrm>
          <a:off x="10515600" y="1064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39746</xdr:rowOff>
    </xdr:from>
    <xdr:to>
      <xdr:col>50</xdr:col>
      <xdr:colOff>165100</xdr:colOff>
      <xdr:row>62</xdr:row>
      <xdr:rowOff>141346</xdr:rowOff>
    </xdr:to>
    <xdr:sp macro="" textlink="">
      <xdr:nvSpPr>
        <xdr:cNvPr id="215" name="楕円 214">
          <a:extLst>
            <a:ext uri="{FF2B5EF4-FFF2-40B4-BE49-F238E27FC236}">
              <a16:creationId xmlns:a16="http://schemas.microsoft.com/office/drawing/2014/main" id="{E6782553-7548-4E2F-95E8-FCA17FE60BDA}"/>
            </a:ext>
          </a:extLst>
        </xdr:cNvPr>
        <xdr:cNvSpPr/>
      </xdr:nvSpPr>
      <xdr:spPr>
        <a:xfrm>
          <a:off x="9588500" y="10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85803</xdr:rowOff>
    </xdr:from>
    <xdr:to>
      <xdr:col>55</xdr:col>
      <xdr:colOff>0</xdr:colOff>
      <xdr:row>62</xdr:row>
      <xdr:rowOff>90546</xdr:rowOff>
    </xdr:to>
    <xdr:cxnSp macro="">
      <xdr:nvCxnSpPr>
        <xdr:cNvPr id="216" name="直線コネクタ 215">
          <a:extLst>
            <a:ext uri="{FF2B5EF4-FFF2-40B4-BE49-F238E27FC236}">
              <a16:creationId xmlns:a16="http://schemas.microsoft.com/office/drawing/2014/main" id="{68124172-59AE-427C-B04C-38C973A5C459}"/>
            </a:ext>
          </a:extLst>
        </xdr:cNvPr>
        <xdr:cNvCxnSpPr/>
      </xdr:nvCxnSpPr>
      <xdr:spPr>
        <a:xfrm flipV="1">
          <a:off x="9639300" y="10715703"/>
          <a:ext cx="8382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73286</xdr:rowOff>
    </xdr:from>
    <xdr:to>
      <xdr:col>41</xdr:col>
      <xdr:colOff>101600</xdr:colOff>
      <xdr:row>63</xdr:row>
      <xdr:rowOff>3436</xdr:rowOff>
    </xdr:to>
    <xdr:sp macro="" textlink="">
      <xdr:nvSpPr>
        <xdr:cNvPr id="217" name="楕円 216">
          <a:extLst>
            <a:ext uri="{FF2B5EF4-FFF2-40B4-BE49-F238E27FC236}">
              <a16:creationId xmlns:a16="http://schemas.microsoft.com/office/drawing/2014/main" id="{09C35A5A-6F10-404F-ADFF-C89FCED96A97}"/>
            </a:ext>
          </a:extLst>
        </xdr:cNvPr>
        <xdr:cNvSpPr/>
      </xdr:nvSpPr>
      <xdr:spPr>
        <a:xfrm>
          <a:off x="7810500" y="107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156568</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id="{289EF51E-14A5-4457-A046-B008D2AEC1A2}"/>
            </a:ext>
          </a:extLst>
        </xdr:cNvPr>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id="{A5A60308-0D0F-4977-84C9-83ADEB0F48C0}"/>
            </a:ext>
          </a:extLst>
        </xdr:cNvPr>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20" name="n_3aveValue【橋りょう・トンネル】&#10;一人当たり有形固定資産（償却資産）額">
          <a:extLst>
            <a:ext uri="{FF2B5EF4-FFF2-40B4-BE49-F238E27FC236}">
              <a16:creationId xmlns:a16="http://schemas.microsoft.com/office/drawing/2014/main" id="{4223DA3E-1A70-4DBE-847C-B41278EB7135}"/>
            </a:ext>
          </a:extLst>
        </xdr:cNvPr>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132473</xdr:rowOff>
    </xdr:from>
    <xdr:ext cx="599010" cy="259045"/>
    <xdr:sp macro="" textlink="">
      <xdr:nvSpPr>
        <xdr:cNvPr id="221" name="n_1mainValue【橋りょう・トンネル】&#10;一人当たり有形固定資産（償却資産）額">
          <a:extLst>
            <a:ext uri="{FF2B5EF4-FFF2-40B4-BE49-F238E27FC236}">
              <a16:creationId xmlns:a16="http://schemas.microsoft.com/office/drawing/2014/main" id="{A2BF7AF3-B3BE-4678-B7BF-2E5AC1832D46}"/>
            </a:ext>
          </a:extLst>
        </xdr:cNvPr>
        <xdr:cNvSpPr txBox="1"/>
      </xdr:nvSpPr>
      <xdr:spPr>
        <a:xfrm>
          <a:off x="9327095" y="1076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166013</xdr:rowOff>
    </xdr:from>
    <xdr:ext cx="534377" cy="259045"/>
    <xdr:sp macro="" textlink="">
      <xdr:nvSpPr>
        <xdr:cNvPr id="222" name="n_3mainValue【橋りょう・トンネル】&#10;一人当たり有形固定資産（償却資産）額">
          <a:extLst>
            <a:ext uri="{FF2B5EF4-FFF2-40B4-BE49-F238E27FC236}">
              <a16:creationId xmlns:a16="http://schemas.microsoft.com/office/drawing/2014/main" id="{F05CE492-D51E-4361-AB56-ADAEEBA1029C}"/>
            </a:ext>
          </a:extLst>
        </xdr:cNvPr>
        <xdr:cNvSpPr txBox="1"/>
      </xdr:nvSpPr>
      <xdr:spPr>
        <a:xfrm>
          <a:off x="7594111" y="1079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EBD38472-604F-4879-8CF1-FEE0821DA5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2F77E1E8-2C10-42FE-8D64-EF7FB340A7A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821899AF-22EE-4EBD-A6CE-C19F3F40055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FA367F3C-3ECB-4B9B-82E4-96785EFEB12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5A2E0D53-CA1C-4F56-B7B0-1012FD17F07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21EC949F-2A44-45C4-9CBC-D448F4B9C5C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91F21CE6-6AEF-4DC8-B749-9DE80DD571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829D8E98-AFDF-4632-91BD-3D9E271575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B0B03BE3-6C8C-48E2-8D51-1D475C93C4E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5A07477E-245E-426F-B083-9FFA0042C09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9A69D7D8-E05E-47B5-A0E1-5A1F062F13C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DD7EC854-D7F7-49D3-9CAF-B0C3542C0A1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F7213676-9B6C-4869-A704-3C8F61742F6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C44DC18-D22C-4AE8-A2CA-4DA7D3D9DEC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CDFC87A7-087A-422A-8CE9-84824E3C8DB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A7CE9CE7-4C83-4043-9EE1-83DD9305F8F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58C742D8-170D-4125-8A35-21C0E6ED434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C8D7C562-07D9-4339-86BF-FC7E66A9929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7ADEFFC7-07D3-4B4D-8D8C-C6ED1016439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3E2415A3-7A96-4114-A69E-B9BC06FB49F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ED972F-60F5-4C56-9D06-0DD40D99C31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8DFAACD2-EB13-41D5-B55A-C8B7C3CABC3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EA560B3D-1BE7-494C-8B42-B0D9B90A886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4279722A-4A18-4368-A2C7-DD58061279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47" name="直線コネクタ 246">
          <a:extLst>
            <a:ext uri="{FF2B5EF4-FFF2-40B4-BE49-F238E27FC236}">
              <a16:creationId xmlns:a16="http://schemas.microsoft.com/office/drawing/2014/main" id="{9473C596-5DB2-4D74-9401-78AF68EE1EDF}"/>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8B330FCC-F80B-4997-8D06-79F9FA3D1F61}"/>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49" name="直線コネクタ 248">
          <a:extLst>
            <a:ext uri="{FF2B5EF4-FFF2-40B4-BE49-F238E27FC236}">
              <a16:creationId xmlns:a16="http://schemas.microsoft.com/office/drawing/2014/main" id="{7772022E-4F32-4AA4-89B8-012AB39D490E}"/>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0" name="【公営住宅】&#10;有形固定資産減価償却率最大値テキスト">
          <a:extLst>
            <a:ext uri="{FF2B5EF4-FFF2-40B4-BE49-F238E27FC236}">
              <a16:creationId xmlns:a16="http://schemas.microsoft.com/office/drawing/2014/main" id="{16D4D3D0-7098-4FDA-9E20-93218CA88E79}"/>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1" name="直線コネクタ 250">
          <a:extLst>
            <a:ext uri="{FF2B5EF4-FFF2-40B4-BE49-F238E27FC236}">
              <a16:creationId xmlns:a16="http://schemas.microsoft.com/office/drawing/2014/main" id="{9CE51AB9-2C6C-424C-9480-87009ACE54FB}"/>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3B48D4C5-E969-4001-A46A-51677DB4707B}"/>
            </a:ext>
          </a:extLst>
        </xdr:cNvPr>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3" name="フローチャート: 判断 252">
          <a:extLst>
            <a:ext uri="{FF2B5EF4-FFF2-40B4-BE49-F238E27FC236}">
              <a16:creationId xmlns:a16="http://schemas.microsoft.com/office/drawing/2014/main" id="{CEDE7B95-B1E7-4110-90AC-9E8245B020AF}"/>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4" name="フローチャート: 判断 253">
          <a:extLst>
            <a:ext uri="{FF2B5EF4-FFF2-40B4-BE49-F238E27FC236}">
              <a16:creationId xmlns:a16="http://schemas.microsoft.com/office/drawing/2014/main" id="{60E12469-8484-4F09-B65A-9AEEE177EEE8}"/>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5" name="フローチャート: 判断 254">
          <a:extLst>
            <a:ext uri="{FF2B5EF4-FFF2-40B4-BE49-F238E27FC236}">
              <a16:creationId xmlns:a16="http://schemas.microsoft.com/office/drawing/2014/main" id="{06B510BF-FF84-403F-86B5-4A5A8D60ADDB}"/>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56" name="フローチャート: 判断 255">
          <a:extLst>
            <a:ext uri="{FF2B5EF4-FFF2-40B4-BE49-F238E27FC236}">
              <a16:creationId xmlns:a16="http://schemas.microsoft.com/office/drawing/2014/main" id="{03891CA9-6547-40C7-A415-97FF21118F6F}"/>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9539849-E769-41F2-8252-0B360DA521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D45FD60-DEC6-4803-970D-BB62E6A1650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52A5C15-59CC-42A1-B356-11AC39631D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91FA5C63-063C-4EFC-AB59-1F9C303A6BC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FDF8F60E-1FD8-40E5-915A-698E0BF0AD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62" name="楕円 261">
          <a:extLst>
            <a:ext uri="{FF2B5EF4-FFF2-40B4-BE49-F238E27FC236}">
              <a16:creationId xmlns:a16="http://schemas.microsoft.com/office/drawing/2014/main" id="{4D07F9D8-D8ED-40F0-A8DD-364207AF20D6}"/>
            </a:ext>
          </a:extLst>
        </xdr:cNvPr>
        <xdr:cNvSpPr/>
      </xdr:nvSpPr>
      <xdr:spPr>
        <a:xfrm>
          <a:off x="45847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100982</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CCFEF932-75C7-4BD3-B874-98F64DF35015}"/>
            </a:ext>
          </a:extLst>
        </xdr:cNvPr>
        <xdr:cNvSpPr txBox="1"/>
      </xdr:nvSpPr>
      <xdr:spPr>
        <a:xfrm>
          <a:off x="4673600"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162561</xdr:rowOff>
    </xdr:from>
    <xdr:to>
      <xdr:col>20</xdr:col>
      <xdr:colOff>38100</xdr:colOff>
      <xdr:row>82</xdr:row>
      <xdr:rowOff>92711</xdr:rowOff>
    </xdr:to>
    <xdr:sp macro="" textlink="">
      <xdr:nvSpPr>
        <xdr:cNvPr id="264" name="楕円 263">
          <a:extLst>
            <a:ext uri="{FF2B5EF4-FFF2-40B4-BE49-F238E27FC236}">
              <a16:creationId xmlns:a16="http://schemas.microsoft.com/office/drawing/2014/main" id="{4DCEAC7C-B5D2-4FEE-85C6-28FF60D7C989}"/>
            </a:ext>
          </a:extLst>
        </xdr:cNvPr>
        <xdr:cNvSpPr/>
      </xdr:nvSpPr>
      <xdr:spPr>
        <a:xfrm>
          <a:off x="3746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41911</xdr:rowOff>
    </xdr:to>
    <xdr:cxnSp macro="">
      <xdr:nvCxnSpPr>
        <xdr:cNvPr id="265" name="直線コネクタ 264">
          <a:extLst>
            <a:ext uri="{FF2B5EF4-FFF2-40B4-BE49-F238E27FC236}">
              <a16:creationId xmlns:a16="http://schemas.microsoft.com/office/drawing/2014/main" id="{E0D2F8EF-44B8-42A6-B59D-2A0EE99116CA}"/>
            </a:ext>
          </a:extLst>
        </xdr:cNvPr>
        <xdr:cNvCxnSpPr/>
      </xdr:nvCxnSpPr>
      <xdr:spPr>
        <a:xfrm flipV="1">
          <a:off x="3797300" y="140608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73025</xdr:rowOff>
    </xdr:from>
    <xdr:to>
      <xdr:col>10</xdr:col>
      <xdr:colOff>165100</xdr:colOff>
      <xdr:row>83</xdr:row>
      <xdr:rowOff>3175</xdr:rowOff>
    </xdr:to>
    <xdr:sp macro="" textlink="">
      <xdr:nvSpPr>
        <xdr:cNvPr id="266" name="楕円 265">
          <a:extLst>
            <a:ext uri="{FF2B5EF4-FFF2-40B4-BE49-F238E27FC236}">
              <a16:creationId xmlns:a16="http://schemas.microsoft.com/office/drawing/2014/main" id="{7A57F829-749D-4E33-9383-840F114B7890}"/>
            </a:ext>
          </a:extLst>
        </xdr:cNvPr>
        <xdr:cNvSpPr/>
      </xdr:nvSpPr>
      <xdr:spPr>
        <a:xfrm>
          <a:off x="1968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143527</xdr:rowOff>
    </xdr:from>
    <xdr:ext cx="405111" cy="259045"/>
    <xdr:sp macro="" textlink="">
      <xdr:nvSpPr>
        <xdr:cNvPr id="267" name="n_1aveValue【公営住宅】&#10;有形固定資産減価償却率">
          <a:extLst>
            <a:ext uri="{FF2B5EF4-FFF2-40B4-BE49-F238E27FC236}">
              <a16:creationId xmlns:a16="http://schemas.microsoft.com/office/drawing/2014/main" id="{AC1BB63B-0F56-4696-8C69-B4858A588CEC}"/>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68" name="n_2aveValue【公営住宅】&#10;有形固定資産減価償却率">
          <a:extLst>
            <a:ext uri="{FF2B5EF4-FFF2-40B4-BE49-F238E27FC236}">
              <a16:creationId xmlns:a16="http://schemas.microsoft.com/office/drawing/2014/main" id="{F3C0EFDD-657C-4984-A846-53EBFF7EDC11}"/>
            </a:ext>
          </a:extLst>
        </xdr:cNvPr>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69" name="n_3aveValue【公営住宅】&#10;有形固定資産減価償却率">
          <a:extLst>
            <a:ext uri="{FF2B5EF4-FFF2-40B4-BE49-F238E27FC236}">
              <a16:creationId xmlns:a16="http://schemas.microsoft.com/office/drawing/2014/main" id="{527172E7-3A94-4B6B-BBBB-A453874B3660}"/>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83838</xdr:rowOff>
    </xdr:from>
    <xdr:ext cx="405111" cy="259045"/>
    <xdr:sp macro="" textlink="">
      <xdr:nvSpPr>
        <xdr:cNvPr id="270" name="n_1mainValue【公営住宅】&#10;有形固定資産減価償却率">
          <a:extLst>
            <a:ext uri="{FF2B5EF4-FFF2-40B4-BE49-F238E27FC236}">
              <a16:creationId xmlns:a16="http://schemas.microsoft.com/office/drawing/2014/main" id="{603E6DDD-3496-4069-95FB-773681141D40}"/>
            </a:ext>
          </a:extLst>
        </xdr:cNvPr>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71" name="n_3mainValue【公営住宅】&#10;有形固定資産減価償却率">
          <a:extLst>
            <a:ext uri="{FF2B5EF4-FFF2-40B4-BE49-F238E27FC236}">
              <a16:creationId xmlns:a16="http://schemas.microsoft.com/office/drawing/2014/main" id="{A1550863-BC70-4A29-BD8E-720D875CEB2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916668F-F71A-44BA-8091-14AB81F92D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64A28DB6-8827-48A6-B524-A637465BED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2E3F341D-0CE4-4335-B8C7-E35A9DA303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A2D3D46-59A8-4354-8AF9-0CFD1F63323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56C446C3-3B5D-4A6C-835B-DCDB00A7D5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73DEA160-A444-47CE-8498-664BBC6EC45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2D9D3D53-8ADA-435C-B51D-4EB7287DA60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3B600FBB-1A40-40D2-A5B9-AEE8A5ECBD2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EE94A733-9501-4C1C-B04F-2F6C995C700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16CBF268-21B9-4C54-85B8-CC0384F58C1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2" name="直線コネクタ 281">
          <a:extLst>
            <a:ext uri="{FF2B5EF4-FFF2-40B4-BE49-F238E27FC236}">
              <a16:creationId xmlns:a16="http://schemas.microsoft.com/office/drawing/2014/main" id="{89DF486A-F942-422D-9A5D-46FA460552D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3" name="テキスト ボックス 282">
          <a:extLst>
            <a:ext uri="{FF2B5EF4-FFF2-40B4-BE49-F238E27FC236}">
              <a16:creationId xmlns:a16="http://schemas.microsoft.com/office/drawing/2014/main" id="{FDDA39FB-ED96-46AC-A769-E53A2C712073}"/>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9ABC05B9-68C9-4A59-9521-7BC760CC257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A7CF7E0A-F0F8-4585-B218-8BAAD5B21CE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6" name="直線コネクタ 285">
          <a:extLst>
            <a:ext uri="{FF2B5EF4-FFF2-40B4-BE49-F238E27FC236}">
              <a16:creationId xmlns:a16="http://schemas.microsoft.com/office/drawing/2014/main" id="{E7648910-EAF3-44F5-9C90-8299537178D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7" name="テキスト ボックス 286">
          <a:extLst>
            <a:ext uri="{FF2B5EF4-FFF2-40B4-BE49-F238E27FC236}">
              <a16:creationId xmlns:a16="http://schemas.microsoft.com/office/drawing/2014/main" id="{44BB4C0A-8723-4166-89A4-6FFA960F28E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BC874EBE-453F-42C3-9881-47D11DDAC6A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1021289E-ED27-4B64-8FBE-B6441D2ADD0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1E6E43F6-CE42-4DBF-B938-F064C22420E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1" name="直線コネクタ 290">
          <a:extLst>
            <a:ext uri="{FF2B5EF4-FFF2-40B4-BE49-F238E27FC236}">
              <a16:creationId xmlns:a16="http://schemas.microsoft.com/office/drawing/2014/main" id="{A6A0CC59-D525-4D90-B16F-9138DDB8EB82}"/>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2" name="【公営住宅】&#10;一人当たり面積最小値テキスト">
          <a:extLst>
            <a:ext uri="{FF2B5EF4-FFF2-40B4-BE49-F238E27FC236}">
              <a16:creationId xmlns:a16="http://schemas.microsoft.com/office/drawing/2014/main" id="{6A9D866C-D9AA-48DA-B366-E0CA410F1FFA}"/>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3" name="直線コネクタ 292">
          <a:extLst>
            <a:ext uri="{FF2B5EF4-FFF2-40B4-BE49-F238E27FC236}">
              <a16:creationId xmlns:a16="http://schemas.microsoft.com/office/drawing/2014/main" id="{4458DE96-6C29-4CFA-8C4A-371371AB2F37}"/>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94" name="【公営住宅】&#10;一人当たり面積最大値テキスト">
          <a:extLst>
            <a:ext uri="{FF2B5EF4-FFF2-40B4-BE49-F238E27FC236}">
              <a16:creationId xmlns:a16="http://schemas.microsoft.com/office/drawing/2014/main" id="{3688526E-F035-4AE3-A504-7A783F2A7631}"/>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295" name="直線コネクタ 294">
          <a:extLst>
            <a:ext uri="{FF2B5EF4-FFF2-40B4-BE49-F238E27FC236}">
              <a16:creationId xmlns:a16="http://schemas.microsoft.com/office/drawing/2014/main" id="{163BCBD2-8DE4-4AB3-A005-84A381AE2478}"/>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296" name="【公営住宅】&#10;一人当たり面積平均値テキスト">
          <a:extLst>
            <a:ext uri="{FF2B5EF4-FFF2-40B4-BE49-F238E27FC236}">
              <a16:creationId xmlns:a16="http://schemas.microsoft.com/office/drawing/2014/main" id="{CCDF6567-6D90-4E72-94A5-1C98F1A9727F}"/>
            </a:ext>
          </a:extLst>
        </xdr:cNvPr>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297" name="フローチャート: 判断 296">
          <a:extLst>
            <a:ext uri="{FF2B5EF4-FFF2-40B4-BE49-F238E27FC236}">
              <a16:creationId xmlns:a16="http://schemas.microsoft.com/office/drawing/2014/main" id="{C9F83DCA-CD23-4C31-917E-95E1BA44F129}"/>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298" name="フローチャート: 判断 297">
          <a:extLst>
            <a:ext uri="{FF2B5EF4-FFF2-40B4-BE49-F238E27FC236}">
              <a16:creationId xmlns:a16="http://schemas.microsoft.com/office/drawing/2014/main" id="{F7142E10-851F-4AC0-8694-E26022D2B829}"/>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299" name="フローチャート: 判断 298">
          <a:extLst>
            <a:ext uri="{FF2B5EF4-FFF2-40B4-BE49-F238E27FC236}">
              <a16:creationId xmlns:a16="http://schemas.microsoft.com/office/drawing/2014/main" id="{4E51F56D-F028-4BD1-815C-9A036BB07AD8}"/>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0" name="フローチャート: 判断 299">
          <a:extLst>
            <a:ext uri="{FF2B5EF4-FFF2-40B4-BE49-F238E27FC236}">
              <a16:creationId xmlns:a16="http://schemas.microsoft.com/office/drawing/2014/main" id="{CA6F5CC9-C3E9-4602-994A-C65100BA8618}"/>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D82FE36-9C20-4BE9-AC8E-CC784A6E40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6E58945-0644-4182-B01C-6CFEAB0C210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2B74FF5-8FD8-4D40-9E3B-440B4B60537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D598092-BEAF-46AA-ACAA-6ABBA97D923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03DAFE9-DBA9-480F-A930-2B41D8471E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26733</xdr:rowOff>
    </xdr:from>
    <xdr:to>
      <xdr:col>55</xdr:col>
      <xdr:colOff>50800</xdr:colOff>
      <xdr:row>84</xdr:row>
      <xdr:rowOff>128333</xdr:rowOff>
    </xdr:to>
    <xdr:sp macro="" textlink="">
      <xdr:nvSpPr>
        <xdr:cNvPr id="306" name="楕円 305">
          <a:extLst>
            <a:ext uri="{FF2B5EF4-FFF2-40B4-BE49-F238E27FC236}">
              <a16:creationId xmlns:a16="http://schemas.microsoft.com/office/drawing/2014/main" id="{B0F87F1D-0E3E-4438-87C8-E7253B44D0CF}"/>
            </a:ext>
          </a:extLst>
        </xdr:cNvPr>
        <xdr:cNvSpPr/>
      </xdr:nvSpPr>
      <xdr:spPr>
        <a:xfrm>
          <a:off x="10426700" y="14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5160</xdr:rowOff>
    </xdr:from>
    <xdr:ext cx="469744" cy="259045"/>
    <xdr:sp macro="" textlink="">
      <xdr:nvSpPr>
        <xdr:cNvPr id="307" name="【公営住宅】&#10;一人当たり面積該当値テキスト">
          <a:extLst>
            <a:ext uri="{FF2B5EF4-FFF2-40B4-BE49-F238E27FC236}">
              <a16:creationId xmlns:a16="http://schemas.microsoft.com/office/drawing/2014/main" id="{750FE93D-51C4-4215-B3C6-91F9A1EA5BC3}"/>
            </a:ext>
          </a:extLst>
        </xdr:cNvPr>
        <xdr:cNvSpPr txBox="1"/>
      </xdr:nvSpPr>
      <xdr:spPr>
        <a:xfrm>
          <a:off x="10515600"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29020</xdr:rowOff>
    </xdr:from>
    <xdr:to>
      <xdr:col>50</xdr:col>
      <xdr:colOff>165100</xdr:colOff>
      <xdr:row>84</xdr:row>
      <xdr:rowOff>130620</xdr:rowOff>
    </xdr:to>
    <xdr:sp macro="" textlink="">
      <xdr:nvSpPr>
        <xdr:cNvPr id="308" name="楕円 307">
          <a:extLst>
            <a:ext uri="{FF2B5EF4-FFF2-40B4-BE49-F238E27FC236}">
              <a16:creationId xmlns:a16="http://schemas.microsoft.com/office/drawing/2014/main" id="{7CA17AFA-D24F-4A89-BEFA-528EDB28C260}"/>
            </a:ext>
          </a:extLst>
        </xdr:cNvPr>
        <xdr:cNvSpPr/>
      </xdr:nvSpPr>
      <xdr:spPr>
        <a:xfrm>
          <a:off x="9588500" y="144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77533</xdr:rowOff>
    </xdr:from>
    <xdr:to>
      <xdr:col>55</xdr:col>
      <xdr:colOff>0</xdr:colOff>
      <xdr:row>84</xdr:row>
      <xdr:rowOff>79820</xdr:rowOff>
    </xdr:to>
    <xdr:cxnSp macro="">
      <xdr:nvCxnSpPr>
        <xdr:cNvPr id="309" name="直線コネクタ 308">
          <a:extLst>
            <a:ext uri="{FF2B5EF4-FFF2-40B4-BE49-F238E27FC236}">
              <a16:creationId xmlns:a16="http://schemas.microsoft.com/office/drawing/2014/main" id="{8F8F1220-40C5-4358-986B-B9E7DAE00373}"/>
            </a:ext>
          </a:extLst>
        </xdr:cNvPr>
        <xdr:cNvCxnSpPr/>
      </xdr:nvCxnSpPr>
      <xdr:spPr>
        <a:xfrm flipV="1">
          <a:off x="9639300" y="1447933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33592</xdr:rowOff>
    </xdr:from>
    <xdr:to>
      <xdr:col>41</xdr:col>
      <xdr:colOff>101600</xdr:colOff>
      <xdr:row>84</xdr:row>
      <xdr:rowOff>135192</xdr:rowOff>
    </xdr:to>
    <xdr:sp macro="" textlink="">
      <xdr:nvSpPr>
        <xdr:cNvPr id="310" name="楕円 309">
          <a:extLst>
            <a:ext uri="{FF2B5EF4-FFF2-40B4-BE49-F238E27FC236}">
              <a16:creationId xmlns:a16="http://schemas.microsoft.com/office/drawing/2014/main" id="{5524BC34-AFC0-491F-AF38-3B13D3829AC0}"/>
            </a:ext>
          </a:extLst>
        </xdr:cNvPr>
        <xdr:cNvSpPr/>
      </xdr:nvSpPr>
      <xdr:spPr>
        <a:xfrm>
          <a:off x="7810500" y="144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17415</xdr:rowOff>
    </xdr:from>
    <xdr:ext cx="469744" cy="259045"/>
    <xdr:sp macro="" textlink="">
      <xdr:nvSpPr>
        <xdr:cNvPr id="311" name="n_1aveValue【公営住宅】&#10;一人当たり面積">
          <a:extLst>
            <a:ext uri="{FF2B5EF4-FFF2-40B4-BE49-F238E27FC236}">
              <a16:creationId xmlns:a16="http://schemas.microsoft.com/office/drawing/2014/main" id="{BFA45185-75FE-4748-B349-4FB2F2F88809}"/>
            </a:ext>
          </a:extLst>
        </xdr:cNvPr>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12" name="n_2aveValue【公営住宅】&#10;一人当たり面積">
          <a:extLst>
            <a:ext uri="{FF2B5EF4-FFF2-40B4-BE49-F238E27FC236}">
              <a16:creationId xmlns:a16="http://schemas.microsoft.com/office/drawing/2014/main" id="{00F00E0F-4080-48C5-B588-C19430BC24EF}"/>
            </a:ext>
          </a:extLst>
        </xdr:cNvPr>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13" name="n_3aveValue【公営住宅】&#10;一人当たり面積">
          <a:extLst>
            <a:ext uri="{FF2B5EF4-FFF2-40B4-BE49-F238E27FC236}">
              <a16:creationId xmlns:a16="http://schemas.microsoft.com/office/drawing/2014/main" id="{666EA824-58BA-4C45-8B8B-B032B4327157}"/>
            </a:ext>
          </a:extLst>
        </xdr:cNvPr>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121747</xdr:rowOff>
    </xdr:from>
    <xdr:ext cx="469744" cy="259045"/>
    <xdr:sp macro="" textlink="">
      <xdr:nvSpPr>
        <xdr:cNvPr id="314" name="n_1mainValue【公営住宅】&#10;一人当たり面積">
          <a:extLst>
            <a:ext uri="{FF2B5EF4-FFF2-40B4-BE49-F238E27FC236}">
              <a16:creationId xmlns:a16="http://schemas.microsoft.com/office/drawing/2014/main" id="{A64699AF-D21C-4FA6-9F0D-E4002E780D1D}"/>
            </a:ext>
          </a:extLst>
        </xdr:cNvPr>
        <xdr:cNvSpPr txBox="1"/>
      </xdr:nvSpPr>
      <xdr:spPr>
        <a:xfrm>
          <a:off x="9391727" y="1452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126319</xdr:rowOff>
    </xdr:from>
    <xdr:ext cx="469744" cy="259045"/>
    <xdr:sp macro="" textlink="">
      <xdr:nvSpPr>
        <xdr:cNvPr id="315" name="n_3mainValue【公営住宅】&#10;一人当たり面積">
          <a:extLst>
            <a:ext uri="{FF2B5EF4-FFF2-40B4-BE49-F238E27FC236}">
              <a16:creationId xmlns:a16="http://schemas.microsoft.com/office/drawing/2014/main" id="{6BD4AA93-0F38-4186-8215-FAC5831BB50F}"/>
            </a:ext>
          </a:extLst>
        </xdr:cNvPr>
        <xdr:cNvSpPr txBox="1"/>
      </xdr:nvSpPr>
      <xdr:spPr>
        <a:xfrm>
          <a:off x="7626427" y="1452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851EAF8E-A6C9-4EF2-88EA-96A8745D9F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C04337F6-B8ED-4309-8E05-220EFD50F7B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748F0477-2011-4B53-A023-44B9315D7BB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109AB78B-FD9B-4C55-BE8E-F8DEE24A4A5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5C54E237-0FF0-4E36-9DFB-3A92482C2F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D13E5B19-6A7A-4BFB-837B-D61FD93AF40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747653E3-B0B3-4C12-A40D-AB606F998FB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1D509169-D169-422A-B5E3-69535C97E2B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0A887724-50E7-4CDB-86BF-0E0D0A09D2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F73322DF-DC63-4EEC-96E2-9434AEAE25B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18A961E6-7B01-40EC-BB7B-B5943E5945C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E6D9F702-A0DD-4B47-B938-9DC0A588079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A2E14399-BB78-490A-9584-547FCE2334B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7EA2242D-A483-468A-B7BD-0A340E8720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AE73D688-FC84-42CA-A608-12B60F7DDE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32825E98-B770-4691-B7B3-C006D44A9E8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10407F06-81EA-4403-B01A-0D1CFEA099C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BB979840-4EAE-461D-8925-EA87612087C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F954B4BA-8126-4E33-BF84-214851B071B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8F1B4FCB-56FE-46EE-B1D6-A0D660547F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4BD872B4-2676-4D06-AC95-A12FAE7A6F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732770A0-32D9-4567-8AAF-08BAE448CDB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75C50BB8-AD93-4CB8-9994-C89EBF1C17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FDEE7950-FFBF-4868-BB33-ECEEA81B6E8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47D07639-B911-453E-8B8F-3D2C456C4D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C860A69F-D83C-4271-A1EE-7B182DA580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30A95193-6625-4B7E-870E-B12058488E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41D964D8-4A17-41C7-858F-EF285427A68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724BC1EF-05FA-4321-85AF-238E3A39537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4CCFDFA4-1E5E-4417-9EFE-0C3B3A74DE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C96802B8-763B-4D23-84A9-670C0DAD3A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635DBFBD-5337-4C4B-8C37-5FF2AD73015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8" name="正方形/長方形 347">
          <a:extLst>
            <a:ext uri="{FF2B5EF4-FFF2-40B4-BE49-F238E27FC236}">
              <a16:creationId xmlns:a16="http://schemas.microsoft.com/office/drawing/2014/main" id="{0D13EC0D-9912-43C5-8B1B-04FB6B108E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9" name="正方形/長方形 348">
          <a:extLst>
            <a:ext uri="{FF2B5EF4-FFF2-40B4-BE49-F238E27FC236}">
              <a16:creationId xmlns:a16="http://schemas.microsoft.com/office/drawing/2014/main" id="{1253648B-B19C-4030-845B-9376607A9BF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0" name="正方形/長方形 349">
          <a:extLst>
            <a:ext uri="{FF2B5EF4-FFF2-40B4-BE49-F238E27FC236}">
              <a16:creationId xmlns:a16="http://schemas.microsoft.com/office/drawing/2014/main" id="{91BF7206-20C0-4F86-90AF-B7F46631D6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1" name="正方形/長方形 350">
          <a:extLst>
            <a:ext uri="{FF2B5EF4-FFF2-40B4-BE49-F238E27FC236}">
              <a16:creationId xmlns:a16="http://schemas.microsoft.com/office/drawing/2014/main" id="{71BCC04A-0F92-4290-9190-9AC47B702CC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2" name="正方形/長方形 351">
          <a:extLst>
            <a:ext uri="{FF2B5EF4-FFF2-40B4-BE49-F238E27FC236}">
              <a16:creationId xmlns:a16="http://schemas.microsoft.com/office/drawing/2014/main" id="{AD4F4BE8-9E05-4327-8231-4C51241F90F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3" name="正方形/長方形 352">
          <a:extLst>
            <a:ext uri="{FF2B5EF4-FFF2-40B4-BE49-F238E27FC236}">
              <a16:creationId xmlns:a16="http://schemas.microsoft.com/office/drawing/2014/main" id="{747CAC9C-B1ED-4249-B410-11AE5EB32E5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4" name="正方形/長方形 353">
          <a:extLst>
            <a:ext uri="{FF2B5EF4-FFF2-40B4-BE49-F238E27FC236}">
              <a16:creationId xmlns:a16="http://schemas.microsoft.com/office/drawing/2014/main" id="{3C04DB78-3070-4298-8A3A-ADE4C76404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5" name="正方形/長方形 354">
          <a:extLst>
            <a:ext uri="{FF2B5EF4-FFF2-40B4-BE49-F238E27FC236}">
              <a16:creationId xmlns:a16="http://schemas.microsoft.com/office/drawing/2014/main" id="{288D25C5-D9D8-445F-A08E-847A954CFB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6" name="テキスト ボックス 355">
          <a:extLst>
            <a:ext uri="{FF2B5EF4-FFF2-40B4-BE49-F238E27FC236}">
              <a16:creationId xmlns:a16="http://schemas.microsoft.com/office/drawing/2014/main" id="{F362F918-5D8B-4CD5-9676-D8DFF19D049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7" name="直線コネクタ 356">
          <a:extLst>
            <a:ext uri="{FF2B5EF4-FFF2-40B4-BE49-F238E27FC236}">
              <a16:creationId xmlns:a16="http://schemas.microsoft.com/office/drawing/2014/main" id="{A0A0B432-44BF-4DEB-A8D9-DC8C15E002F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8" name="テキスト ボックス 357">
          <a:extLst>
            <a:ext uri="{FF2B5EF4-FFF2-40B4-BE49-F238E27FC236}">
              <a16:creationId xmlns:a16="http://schemas.microsoft.com/office/drawing/2014/main" id="{097685E5-377C-41E5-94F1-62C7ADC0C12B}"/>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9" name="直線コネクタ 358">
          <a:extLst>
            <a:ext uri="{FF2B5EF4-FFF2-40B4-BE49-F238E27FC236}">
              <a16:creationId xmlns:a16="http://schemas.microsoft.com/office/drawing/2014/main" id="{83C5CEE2-7DA4-4DA8-A0F0-F41C527D2C3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60" name="テキスト ボックス 359">
          <a:extLst>
            <a:ext uri="{FF2B5EF4-FFF2-40B4-BE49-F238E27FC236}">
              <a16:creationId xmlns:a16="http://schemas.microsoft.com/office/drawing/2014/main" id="{17E5F3DC-8059-45B9-94D1-ADB0FFDDDF4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1" name="直線コネクタ 360">
          <a:extLst>
            <a:ext uri="{FF2B5EF4-FFF2-40B4-BE49-F238E27FC236}">
              <a16:creationId xmlns:a16="http://schemas.microsoft.com/office/drawing/2014/main" id="{25D2AC92-2395-4FD9-8D68-3A7EFCA62E0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2" name="テキスト ボックス 361">
          <a:extLst>
            <a:ext uri="{FF2B5EF4-FFF2-40B4-BE49-F238E27FC236}">
              <a16:creationId xmlns:a16="http://schemas.microsoft.com/office/drawing/2014/main" id="{A3C44CE9-A9F9-45EC-9135-FE603FCE4AB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3" name="直線コネクタ 362">
          <a:extLst>
            <a:ext uri="{FF2B5EF4-FFF2-40B4-BE49-F238E27FC236}">
              <a16:creationId xmlns:a16="http://schemas.microsoft.com/office/drawing/2014/main" id="{A7495351-F508-4C85-BE4C-D607E88D2F9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4" name="テキスト ボックス 363">
          <a:extLst>
            <a:ext uri="{FF2B5EF4-FFF2-40B4-BE49-F238E27FC236}">
              <a16:creationId xmlns:a16="http://schemas.microsoft.com/office/drawing/2014/main" id="{3CA1C5AB-C9A0-4C14-8F16-143D4EED9AB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5" name="直線コネクタ 364">
          <a:extLst>
            <a:ext uri="{FF2B5EF4-FFF2-40B4-BE49-F238E27FC236}">
              <a16:creationId xmlns:a16="http://schemas.microsoft.com/office/drawing/2014/main" id="{52206C4C-955D-460D-ADC8-9904E3D836F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6" name="テキスト ボックス 365">
          <a:extLst>
            <a:ext uri="{FF2B5EF4-FFF2-40B4-BE49-F238E27FC236}">
              <a16:creationId xmlns:a16="http://schemas.microsoft.com/office/drawing/2014/main" id="{A6C05D9A-DCBD-4428-8A79-D73BF3BA8B5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7" name="直線コネクタ 366">
          <a:extLst>
            <a:ext uri="{FF2B5EF4-FFF2-40B4-BE49-F238E27FC236}">
              <a16:creationId xmlns:a16="http://schemas.microsoft.com/office/drawing/2014/main" id="{530C5911-2FE4-467D-9CF7-159336D6F65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8" name="テキスト ボックス 367">
          <a:extLst>
            <a:ext uri="{FF2B5EF4-FFF2-40B4-BE49-F238E27FC236}">
              <a16:creationId xmlns:a16="http://schemas.microsoft.com/office/drawing/2014/main" id="{02C006E4-B33C-4704-95D5-76E03B12B95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9" name="直線コネクタ 368">
          <a:extLst>
            <a:ext uri="{FF2B5EF4-FFF2-40B4-BE49-F238E27FC236}">
              <a16:creationId xmlns:a16="http://schemas.microsoft.com/office/drawing/2014/main" id="{B8589D95-967B-456B-82D6-74F9AB64D33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70" name="テキスト ボックス 369">
          <a:extLst>
            <a:ext uri="{FF2B5EF4-FFF2-40B4-BE49-F238E27FC236}">
              <a16:creationId xmlns:a16="http://schemas.microsoft.com/office/drawing/2014/main" id="{8C6D00A9-EDE4-4F46-A032-E783B8417F1B}"/>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a:extLst>
            <a:ext uri="{FF2B5EF4-FFF2-40B4-BE49-F238E27FC236}">
              <a16:creationId xmlns:a16="http://schemas.microsoft.com/office/drawing/2014/main" id="{08D02C7F-5D30-4EBB-AE46-4B0978DE06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a:extLst>
            <a:ext uri="{FF2B5EF4-FFF2-40B4-BE49-F238E27FC236}">
              <a16:creationId xmlns:a16="http://schemas.microsoft.com/office/drawing/2014/main" id="{5ACF0295-96C1-4002-8DE3-78AB339B1B6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学校施設】&#10;有形固定資産減価償却率グラフ枠">
          <a:extLst>
            <a:ext uri="{FF2B5EF4-FFF2-40B4-BE49-F238E27FC236}">
              <a16:creationId xmlns:a16="http://schemas.microsoft.com/office/drawing/2014/main" id="{5A28D0F3-C1E5-4C5F-8AE1-3C78D03F3B9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14696</xdr:rowOff>
    </xdr:from>
    <xdr:to>
      <xdr:col>85</xdr:col>
      <xdr:colOff>126364</xdr:colOff>
      <xdr:row>63</xdr:row>
      <xdr:rowOff>40822</xdr:rowOff>
    </xdr:to>
    <xdr:cxnSp macro="">
      <xdr:nvCxnSpPr>
        <xdr:cNvPr id="374" name="直線コネクタ 373">
          <a:extLst>
            <a:ext uri="{FF2B5EF4-FFF2-40B4-BE49-F238E27FC236}">
              <a16:creationId xmlns:a16="http://schemas.microsoft.com/office/drawing/2014/main" id="{D5E005AC-11B2-43EA-94B4-61096C15FC6E}"/>
            </a:ext>
          </a:extLst>
        </xdr:cNvPr>
        <xdr:cNvCxnSpPr/>
      </xdr:nvCxnSpPr>
      <xdr:spPr>
        <a:xfrm flipV="1">
          <a:off x="16318864" y="9444446"/>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44649</xdr:rowOff>
    </xdr:from>
    <xdr:ext cx="405111" cy="259045"/>
    <xdr:sp macro="" textlink="">
      <xdr:nvSpPr>
        <xdr:cNvPr id="375" name="【学校施設】&#10;有形固定資産減価償却率最小値テキスト">
          <a:extLst>
            <a:ext uri="{FF2B5EF4-FFF2-40B4-BE49-F238E27FC236}">
              <a16:creationId xmlns:a16="http://schemas.microsoft.com/office/drawing/2014/main" id="{9422BB4C-00EF-4369-B8B0-C8F7894CA04D}"/>
            </a:ext>
          </a:extLst>
        </xdr:cNvPr>
        <xdr:cNvSpPr txBox="1"/>
      </xdr:nvSpPr>
      <xdr:spPr>
        <a:xfrm>
          <a:off x="16357600" y="1084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40822</xdr:rowOff>
    </xdr:from>
    <xdr:to>
      <xdr:col>86</xdr:col>
      <xdr:colOff>25400</xdr:colOff>
      <xdr:row>63</xdr:row>
      <xdr:rowOff>40822</xdr:rowOff>
    </xdr:to>
    <xdr:cxnSp macro="">
      <xdr:nvCxnSpPr>
        <xdr:cNvPr id="376" name="直線コネクタ 375">
          <a:extLst>
            <a:ext uri="{FF2B5EF4-FFF2-40B4-BE49-F238E27FC236}">
              <a16:creationId xmlns:a16="http://schemas.microsoft.com/office/drawing/2014/main" id="{26DDA9D2-670D-4FC5-9AC6-EE56BFD540E5}"/>
            </a:ext>
          </a:extLst>
        </xdr:cNvPr>
        <xdr:cNvCxnSpPr/>
      </xdr:nvCxnSpPr>
      <xdr:spPr>
        <a:xfrm>
          <a:off x="16230600" y="1084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132823</xdr:rowOff>
    </xdr:from>
    <xdr:ext cx="405111" cy="259045"/>
    <xdr:sp macro="" textlink="">
      <xdr:nvSpPr>
        <xdr:cNvPr id="377" name="【学校施設】&#10;有形固定資産減価償却率最大値テキスト">
          <a:extLst>
            <a:ext uri="{FF2B5EF4-FFF2-40B4-BE49-F238E27FC236}">
              <a16:creationId xmlns:a16="http://schemas.microsoft.com/office/drawing/2014/main" id="{07A67550-464D-41DC-8B4A-7E6E72E96EFB}"/>
            </a:ext>
          </a:extLst>
        </xdr:cNvPr>
        <xdr:cNvSpPr txBox="1"/>
      </xdr:nvSpPr>
      <xdr:spPr>
        <a:xfrm>
          <a:off x="16357600" y="9219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14696</xdr:rowOff>
    </xdr:from>
    <xdr:to>
      <xdr:col>86</xdr:col>
      <xdr:colOff>25400</xdr:colOff>
      <xdr:row>55</xdr:row>
      <xdr:rowOff>14696</xdr:rowOff>
    </xdr:to>
    <xdr:cxnSp macro="">
      <xdr:nvCxnSpPr>
        <xdr:cNvPr id="378" name="直線コネクタ 377">
          <a:extLst>
            <a:ext uri="{FF2B5EF4-FFF2-40B4-BE49-F238E27FC236}">
              <a16:creationId xmlns:a16="http://schemas.microsoft.com/office/drawing/2014/main" id="{2BCC0556-6F08-42BE-A9EC-73B1C2A9A57C}"/>
            </a:ext>
          </a:extLst>
        </xdr:cNvPr>
        <xdr:cNvCxnSpPr/>
      </xdr:nvCxnSpPr>
      <xdr:spPr>
        <a:xfrm>
          <a:off x="16230600" y="9444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140261</xdr:rowOff>
    </xdr:from>
    <xdr:ext cx="405111" cy="259045"/>
    <xdr:sp macro="" textlink="">
      <xdr:nvSpPr>
        <xdr:cNvPr id="379" name="【学校施設】&#10;有形固定資産減価償却率平均値テキスト">
          <a:extLst>
            <a:ext uri="{FF2B5EF4-FFF2-40B4-BE49-F238E27FC236}">
              <a16:creationId xmlns:a16="http://schemas.microsoft.com/office/drawing/2014/main" id="{DB7CA24E-C287-4399-8B05-104CA76FF27E}"/>
            </a:ext>
          </a:extLst>
        </xdr:cNvPr>
        <xdr:cNvSpPr txBox="1"/>
      </xdr:nvSpPr>
      <xdr:spPr>
        <a:xfrm>
          <a:off x="16357600" y="10084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380" name="フローチャート: 判断 379">
          <a:extLst>
            <a:ext uri="{FF2B5EF4-FFF2-40B4-BE49-F238E27FC236}">
              <a16:creationId xmlns:a16="http://schemas.microsoft.com/office/drawing/2014/main" id="{ADABD463-C1CB-4800-A144-EE67A7E10BCB}"/>
            </a:ext>
          </a:extLst>
        </xdr:cNvPr>
        <xdr:cNvSpPr/>
      </xdr:nvSpPr>
      <xdr:spPr>
        <a:xfrm>
          <a:off x="16268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381" name="フローチャート: 判断 380">
          <a:extLst>
            <a:ext uri="{FF2B5EF4-FFF2-40B4-BE49-F238E27FC236}">
              <a16:creationId xmlns:a16="http://schemas.microsoft.com/office/drawing/2014/main" id="{34DE65ED-5D6F-4915-8589-D2DE3C44D4BB}"/>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382" name="フローチャート: 判断 381">
          <a:extLst>
            <a:ext uri="{FF2B5EF4-FFF2-40B4-BE49-F238E27FC236}">
              <a16:creationId xmlns:a16="http://schemas.microsoft.com/office/drawing/2014/main" id="{9BD6CD67-59DA-4A9A-A9A2-9CA6D067FA60}"/>
            </a:ext>
          </a:extLst>
        </xdr:cNvPr>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102688</xdr:rowOff>
    </xdr:from>
    <xdr:to>
      <xdr:col>72</xdr:col>
      <xdr:colOff>38100</xdr:colOff>
      <xdr:row>61</xdr:row>
      <xdr:rowOff>32838</xdr:rowOff>
    </xdr:to>
    <xdr:sp macro="" textlink="">
      <xdr:nvSpPr>
        <xdr:cNvPr id="383" name="フローチャート: 判断 382">
          <a:extLst>
            <a:ext uri="{FF2B5EF4-FFF2-40B4-BE49-F238E27FC236}">
              <a16:creationId xmlns:a16="http://schemas.microsoft.com/office/drawing/2014/main" id="{F5E0D1D3-F3A8-4408-9E9D-6BCCA1BAE4DE}"/>
            </a:ext>
          </a:extLst>
        </xdr:cNvPr>
        <xdr:cNvSpPr/>
      </xdr:nvSpPr>
      <xdr:spPr>
        <a:xfrm>
          <a:off x="13652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441C8974-3CEB-4082-A535-7ABC7C68A1E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8358583C-7757-4D33-B1B6-A540A7270E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E73EFE0A-1DCC-4A86-9AFE-E808A5F5482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8033FE00-E2CB-4321-BB24-CE3E25E92F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3A54E55A-3E36-44C4-B27B-61AFECCEA33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76563</xdr:rowOff>
    </xdr:from>
    <xdr:to>
      <xdr:col>85</xdr:col>
      <xdr:colOff>177800</xdr:colOff>
      <xdr:row>63</xdr:row>
      <xdr:rowOff>6713</xdr:rowOff>
    </xdr:to>
    <xdr:sp macro="" textlink="">
      <xdr:nvSpPr>
        <xdr:cNvPr id="389" name="楕円 388">
          <a:extLst>
            <a:ext uri="{FF2B5EF4-FFF2-40B4-BE49-F238E27FC236}">
              <a16:creationId xmlns:a16="http://schemas.microsoft.com/office/drawing/2014/main" id="{E070B5F1-CDA7-4EE8-9377-C756A4D4F912}"/>
            </a:ext>
          </a:extLst>
        </xdr:cNvPr>
        <xdr:cNvSpPr/>
      </xdr:nvSpPr>
      <xdr:spPr>
        <a:xfrm>
          <a:off x="16268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162940</xdr:rowOff>
    </xdr:from>
    <xdr:ext cx="405111" cy="259045"/>
    <xdr:sp macro="" textlink="">
      <xdr:nvSpPr>
        <xdr:cNvPr id="390" name="【学校施設】&#10;有形固定資産減価償却率該当値テキスト">
          <a:extLst>
            <a:ext uri="{FF2B5EF4-FFF2-40B4-BE49-F238E27FC236}">
              <a16:creationId xmlns:a16="http://schemas.microsoft.com/office/drawing/2014/main" id="{60FFA0B9-0632-472C-B9EB-0BD02A6FBD02}"/>
            </a:ext>
          </a:extLst>
        </xdr:cNvPr>
        <xdr:cNvSpPr txBox="1"/>
      </xdr:nvSpPr>
      <xdr:spPr>
        <a:xfrm>
          <a:off x="16357600" y="1062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154940</xdr:rowOff>
    </xdr:from>
    <xdr:to>
      <xdr:col>81</xdr:col>
      <xdr:colOff>101600</xdr:colOff>
      <xdr:row>63</xdr:row>
      <xdr:rowOff>85090</xdr:rowOff>
    </xdr:to>
    <xdr:sp macro="" textlink="">
      <xdr:nvSpPr>
        <xdr:cNvPr id="391" name="楕円 390">
          <a:extLst>
            <a:ext uri="{FF2B5EF4-FFF2-40B4-BE49-F238E27FC236}">
              <a16:creationId xmlns:a16="http://schemas.microsoft.com/office/drawing/2014/main" id="{D8DFCDB9-69E6-48CD-B3C1-B7A149D1CF87}"/>
            </a:ext>
          </a:extLst>
        </xdr:cNvPr>
        <xdr:cNvSpPr/>
      </xdr:nvSpPr>
      <xdr:spPr>
        <a:xfrm>
          <a:off x="1543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127363</xdr:rowOff>
    </xdr:from>
    <xdr:to>
      <xdr:col>85</xdr:col>
      <xdr:colOff>127000</xdr:colOff>
      <xdr:row>63</xdr:row>
      <xdr:rowOff>34290</xdr:rowOff>
    </xdr:to>
    <xdr:cxnSp macro="">
      <xdr:nvCxnSpPr>
        <xdr:cNvPr id="392" name="直線コネクタ 391">
          <a:extLst>
            <a:ext uri="{FF2B5EF4-FFF2-40B4-BE49-F238E27FC236}">
              <a16:creationId xmlns:a16="http://schemas.microsoft.com/office/drawing/2014/main" id="{A1A2F8A7-AF56-421E-BB54-B0B5AA829914}"/>
            </a:ext>
          </a:extLst>
        </xdr:cNvPr>
        <xdr:cNvCxnSpPr/>
      </xdr:nvCxnSpPr>
      <xdr:spPr>
        <a:xfrm flipV="1">
          <a:off x="15481300" y="1075726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101056</xdr:rowOff>
    </xdr:from>
    <xdr:to>
      <xdr:col>72</xdr:col>
      <xdr:colOff>38100</xdr:colOff>
      <xdr:row>64</xdr:row>
      <xdr:rowOff>31206</xdr:rowOff>
    </xdr:to>
    <xdr:sp macro="" textlink="">
      <xdr:nvSpPr>
        <xdr:cNvPr id="393" name="楕円 392">
          <a:extLst>
            <a:ext uri="{FF2B5EF4-FFF2-40B4-BE49-F238E27FC236}">
              <a16:creationId xmlns:a16="http://schemas.microsoft.com/office/drawing/2014/main" id="{3C60E6D5-616D-4F37-9B4C-E2644C218159}"/>
            </a:ext>
          </a:extLst>
        </xdr:cNvPr>
        <xdr:cNvSpPr/>
      </xdr:nvSpPr>
      <xdr:spPr>
        <a:xfrm>
          <a:off x="13652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119578</xdr:rowOff>
    </xdr:from>
    <xdr:ext cx="405111" cy="259045"/>
    <xdr:sp macro="" textlink="">
      <xdr:nvSpPr>
        <xdr:cNvPr id="394" name="n_1aveValue【学校施設】&#10;有形固定資産減価償却率">
          <a:extLst>
            <a:ext uri="{FF2B5EF4-FFF2-40B4-BE49-F238E27FC236}">
              <a16:creationId xmlns:a16="http://schemas.microsoft.com/office/drawing/2014/main" id="{63F4AED9-6BF2-45A7-AA4D-3D8D7BC8FEEE}"/>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395" name="n_2aveValue【学校施設】&#10;有形固定資産減価償却率">
          <a:extLst>
            <a:ext uri="{FF2B5EF4-FFF2-40B4-BE49-F238E27FC236}">
              <a16:creationId xmlns:a16="http://schemas.microsoft.com/office/drawing/2014/main" id="{A1365DD6-8B08-40D2-A7A8-20AB96649E9A}"/>
            </a:ext>
          </a:extLst>
        </xdr:cNvPr>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49365</xdr:rowOff>
    </xdr:from>
    <xdr:ext cx="405111" cy="259045"/>
    <xdr:sp macro="" textlink="">
      <xdr:nvSpPr>
        <xdr:cNvPr id="396" name="n_3aveValue【学校施設】&#10;有形固定資産減価償却率">
          <a:extLst>
            <a:ext uri="{FF2B5EF4-FFF2-40B4-BE49-F238E27FC236}">
              <a16:creationId xmlns:a16="http://schemas.microsoft.com/office/drawing/2014/main" id="{06B4070E-A6B9-4052-91ED-55AF225C05BA}"/>
            </a:ext>
          </a:extLst>
        </xdr:cNvPr>
        <xdr:cNvSpPr txBox="1"/>
      </xdr:nvSpPr>
      <xdr:spPr>
        <a:xfrm>
          <a:off x="13500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76217</xdr:rowOff>
    </xdr:from>
    <xdr:ext cx="405111" cy="259045"/>
    <xdr:sp macro="" textlink="">
      <xdr:nvSpPr>
        <xdr:cNvPr id="397" name="n_1mainValue【学校施設】&#10;有形固定資産減価償却率">
          <a:extLst>
            <a:ext uri="{FF2B5EF4-FFF2-40B4-BE49-F238E27FC236}">
              <a16:creationId xmlns:a16="http://schemas.microsoft.com/office/drawing/2014/main" id="{8C904028-8BD2-4338-ADE2-FA0F373A7E62}"/>
            </a:ext>
          </a:extLst>
        </xdr:cNvPr>
        <xdr:cNvSpPr txBox="1"/>
      </xdr:nvSpPr>
      <xdr:spPr>
        <a:xfrm>
          <a:off x="15266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22333</xdr:rowOff>
    </xdr:from>
    <xdr:ext cx="405111" cy="259045"/>
    <xdr:sp macro="" textlink="">
      <xdr:nvSpPr>
        <xdr:cNvPr id="398" name="n_3mainValue【学校施設】&#10;有形固定資産減価償却率">
          <a:extLst>
            <a:ext uri="{FF2B5EF4-FFF2-40B4-BE49-F238E27FC236}">
              <a16:creationId xmlns:a16="http://schemas.microsoft.com/office/drawing/2014/main" id="{53FE82E9-66DA-4622-8556-A67989F88B5E}"/>
            </a:ext>
          </a:extLst>
        </xdr:cNvPr>
        <xdr:cNvSpPr txBox="1"/>
      </xdr:nvSpPr>
      <xdr:spPr>
        <a:xfrm>
          <a:off x="135007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a:extLst>
            <a:ext uri="{FF2B5EF4-FFF2-40B4-BE49-F238E27FC236}">
              <a16:creationId xmlns:a16="http://schemas.microsoft.com/office/drawing/2014/main" id="{52C56D54-15CC-4154-8C4E-A224932EF1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a:extLst>
            <a:ext uri="{FF2B5EF4-FFF2-40B4-BE49-F238E27FC236}">
              <a16:creationId xmlns:a16="http://schemas.microsoft.com/office/drawing/2014/main" id="{27F98E39-80B7-4E4B-99AD-C62C73F997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a:extLst>
            <a:ext uri="{FF2B5EF4-FFF2-40B4-BE49-F238E27FC236}">
              <a16:creationId xmlns:a16="http://schemas.microsoft.com/office/drawing/2014/main" id="{6E54B6C9-B069-4A96-BBEA-A80507227C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a:extLst>
            <a:ext uri="{FF2B5EF4-FFF2-40B4-BE49-F238E27FC236}">
              <a16:creationId xmlns:a16="http://schemas.microsoft.com/office/drawing/2014/main" id="{BE70CD8E-3577-438D-A026-0CB6FF424D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a:extLst>
            <a:ext uri="{FF2B5EF4-FFF2-40B4-BE49-F238E27FC236}">
              <a16:creationId xmlns:a16="http://schemas.microsoft.com/office/drawing/2014/main" id="{D189D935-432A-4200-A7BC-D40CDC5A7CA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a:extLst>
            <a:ext uri="{FF2B5EF4-FFF2-40B4-BE49-F238E27FC236}">
              <a16:creationId xmlns:a16="http://schemas.microsoft.com/office/drawing/2014/main" id="{1C5D1A3E-020F-4EA9-9137-C917C26AA19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a:extLst>
            <a:ext uri="{FF2B5EF4-FFF2-40B4-BE49-F238E27FC236}">
              <a16:creationId xmlns:a16="http://schemas.microsoft.com/office/drawing/2014/main" id="{8413C22D-83D1-4767-83BC-E097792E47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a:extLst>
            <a:ext uri="{FF2B5EF4-FFF2-40B4-BE49-F238E27FC236}">
              <a16:creationId xmlns:a16="http://schemas.microsoft.com/office/drawing/2014/main" id="{AB355C97-FC2B-4BD4-9C87-5528161908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a:extLst>
            <a:ext uri="{FF2B5EF4-FFF2-40B4-BE49-F238E27FC236}">
              <a16:creationId xmlns:a16="http://schemas.microsoft.com/office/drawing/2014/main" id="{3D621ADA-B81F-46D5-8FAC-1627404924E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a:extLst>
            <a:ext uri="{FF2B5EF4-FFF2-40B4-BE49-F238E27FC236}">
              <a16:creationId xmlns:a16="http://schemas.microsoft.com/office/drawing/2014/main" id="{682A5AC9-8245-4664-89D1-AE54831360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9" name="テキスト ボックス 408">
          <a:extLst>
            <a:ext uri="{FF2B5EF4-FFF2-40B4-BE49-F238E27FC236}">
              <a16:creationId xmlns:a16="http://schemas.microsoft.com/office/drawing/2014/main" id="{A8B40112-F1BE-4FBA-A5EF-D663C2DC3CF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10" name="直線コネクタ 409">
          <a:extLst>
            <a:ext uri="{FF2B5EF4-FFF2-40B4-BE49-F238E27FC236}">
              <a16:creationId xmlns:a16="http://schemas.microsoft.com/office/drawing/2014/main" id="{C54EC258-6420-42D7-B859-EB2B9E0326DD}"/>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11" name="テキスト ボックス 410">
          <a:extLst>
            <a:ext uri="{FF2B5EF4-FFF2-40B4-BE49-F238E27FC236}">
              <a16:creationId xmlns:a16="http://schemas.microsoft.com/office/drawing/2014/main" id="{69C11426-C542-4920-9397-CCBF273D6D1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2" name="直線コネクタ 411">
          <a:extLst>
            <a:ext uri="{FF2B5EF4-FFF2-40B4-BE49-F238E27FC236}">
              <a16:creationId xmlns:a16="http://schemas.microsoft.com/office/drawing/2014/main" id="{791F7566-2A9A-462D-84DD-B69309F37DF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3" name="テキスト ボックス 412">
          <a:extLst>
            <a:ext uri="{FF2B5EF4-FFF2-40B4-BE49-F238E27FC236}">
              <a16:creationId xmlns:a16="http://schemas.microsoft.com/office/drawing/2014/main" id="{CDA58420-B414-4153-9578-A05A683625B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14" name="直線コネクタ 413">
          <a:extLst>
            <a:ext uri="{FF2B5EF4-FFF2-40B4-BE49-F238E27FC236}">
              <a16:creationId xmlns:a16="http://schemas.microsoft.com/office/drawing/2014/main" id="{CC6AEB97-F049-4B8F-A8C9-A3734C097858}"/>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15" name="テキスト ボックス 414">
          <a:extLst>
            <a:ext uri="{FF2B5EF4-FFF2-40B4-BE49-F238E27FC236}">
              <a16:creationId xmlns:a16="http://schemas.microsoft.com/office/drawing/2014/main" id="{20B957DB-BBD6-48CF-8AD9-0FD5D5041B5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a:extLst>
            <a:ext uri="{FF2B5EF4-FFF2-40B4-BE49-F238E27FC236}">
              <a16:creationId xmlns:a16="http://schemas.microsoft.com/office/drawing/2014/main" id="{4CFD8C50-B54B-4F7F-A0DD-D9EA5E3030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a:extLst>
            <a:ext uri="{FF2B5EF4-FFF2-40B4-BE49-F238E27FC236}">
              <a16:creationId xmlns:a16="http://schemas.microsoft.com/office/drawing/2014/main" id="{7A47567D-79DB-420E-BAB7-36F8580918B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学校施設】&#10;一人当たり面積グラフ枠">
          <a:extLst>
            <a:ext uri="{FF2B5EF4-FFF2-40B4-BE49-F238E27FC236}">
              <a16:creationId xmlns:a16="http://schemas.microsoft.com/office/drawing/2014/main" id="{1EC5450B-AEE8-48BD-8B3C-B838C0D76FB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19" name="直線コネクタ 418">
          <a:extLst>
            <a:ext uri="{FF2B5EF4-FFF2-40B4-BE49-F238E27FC236}">
              <a16:creationId xmlns:a16="http://schemas.microsoft.com/office/drawing/2014/main" id="{F949BADD-A21C-4BAD-8553-01D3CF5F9A54}"/>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20" name="【学校施設】&#10;一人当たり面積最小値テキスト">
          <a:extLst>
            <a:ext uri="{FF2B5EF4-FFF2-40B4-BE49-F238E27FC236}">
              <a16:creationId xmlns:a16="http://schemas.microsoft.com/office/drawing/2014/main" id="{045A1B79-6D50-4877-ABB7-E17D5F6A99B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21" name="直線コネクタ 420">
          <a:extLst>
            <a:ext uri="{FF2B5EF4-FFF2-40B4-BE49-F238E27FC236}">
              <a16:creationId xmlns:a16="http://schemas.microsoft.com/office/drawing/2014/main" id="{2BA18922-DBBE-4608-A9D7-FD099E161C6C}"/>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22" name="【学校施設】&#10;一人当たり面積最大値テキスト">
          <a:extLst>
            <a:ext uri="{FF2B5EF4-FFF2-40B4-BE49-F238E27FC236}">
              <a16:creationId xmlns:a16="http://schemas.microsoft.com/office/drawing/2014/main" id="{556DB3C8-14BF-4184-A335-DC3FD9B90264}"/>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23" name="直線コネクタ 422">
          <a:extLst>
            <a:ext uri="{FF2B5EF4-FFF2-40B4-BE49-F238E27FC236}">
              <a16:creationId xmlns:a16="http://schemas.microsoft.com/office/drawing/2014/main" id="{0CAA9C72-D09E-4BBF-ABF5-0D377F537D98}"/>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424" name="【学校施設】&#10;一人当たり面積平均値テキスト">
          <a:extLst>
            <a:ext uri="{FF2B5EF4-FFF2-40B4-BE49-F238E27FC236}">
              <a16:creationId xmlns:a16="http://schemas.microsoft.com/office/drawing/2014/main" id="{661E1F81-EFF6-4EB1-AEB6-A331EBE094EE}"/>
            </a:ext>
          </a:extLst>
        </xdr:cNvPr>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25" name="フローチャート: 判断 424">
          <a:extLst>
            <a:ext uri="{FF2B5EF4-FFF2-40B4-BE49-F238E27FC236}">
              <a16:creationId xmlns:a16="http://schemas.microsoft.com/office/drawing/2014/main" id="{2B444D13-C200-4A4B-A5BF-B7A556979166}"/>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26" name="フローチャート: 判断 425">
          <a:extLst>
            <a:ext uri="{FF2B5EF4-FFF2-40B4-BE49-F238E27FC236}">
              <a16:creationId xmlns:a16="http://schemas.microsoft.com/office/drawing/2014/main" id="{8270C523-E594-479A-BFD8-EBA00E85CD12}"/>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27" name="フローチャート: 判断 426">
          <a:extLst>
            <a:ext uri="{FF2B5EF4-FFF2-40B4-BE49-F238E27FC236}">
              <a16:creationId xmlns:a16="http://schemas.microsoft.com/office/drawing/2014/main" id="{F780B706-BF7C-46F8-B92D-8909AA9D1788}"/>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428" name="フローチャート: 判断 427">
          <a:extLst>
            <a:ext uri="{FF2B5EF4-FFF2-40B4-BE49-F238E27FC236}">
              <a16:creationId xmlns:a16="http://schemas.microsoft.com/office/drawing/2014/main" id="{E3A971AC-398C-4501-AE69-29A8D89CC26F}"/>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5405AA-FCC6-4903-AEB1-22455F801B0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84D928E0-CE77-46C9-9B04-6718917D2F3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3D416D67-2F46-488B-B0C3-E9C2CEF48B6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3C656B1B-CB17-4910-A569-45ACF89B863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54DAF774-4C61-4823-A59B-DF56A0CBBF1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69786</xdr:rowOff>
    </xdr:from>
    <xdr:to>
      <xdr:col>116</xdr:col>
      <xdr:colOff>114300</xdr:colOff>
      <xdr:row>60</xdr:row>
      <xdr:rowOff>171386</xdr:rowOff>
    </xdr:to>
    <xdr:sp macro="" textlink="">
      <xdr:nvSpPr>
        <xdr:cNvPr id="434" name="楕円 433">
          <a:extLst>
            <a:ext uri="{FF2B5EF4-FFF2-40B4-BE49-F238E27FC236}">
              <a16:creationId xmlns:a16="http://schemas.microsoft.com/office/drawing/2014/main" id="{1CB2885D-FA33-48FC-B37E-BD76E27D794D}"/>
            </a:ext>
          </a:extLst>
        </xdr:cNvPr>
        <xdr:cNvSpPr/>
      </xdr:nvSpPr>
      <xdr:spPr>
        <a:xfrm>
          <a:off x="22110700" y="103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92663</xdr:rowOff>
    </xdr:from>
    <xdr:ext cx="469744" cy="259045"/>
    <xdr:sp macro="" textlink="">
      <xdr:nvSpPr>
        <xdr:cNvPr id="435" name="【学校施設】&#10;一人当たり面積該当値テキスト">
          <a:extLst>
            <a:ext uri="{FF2B5EF4-FFF2-40B4-BE49-F238E27FC236}">
              <a16:creationId xmlns:a16="http://schemas.microsoft.com/office/drawing/2014/main" id="{F155B511-07AA-4246-8FA0-B2C0C17700DC}"/>
            </a:ext>
          </a:extLst>
        </xdr:cNvPr>
        <xdr:cNvSpPr txBox="1"/>
      </xdr:nvSpPr>
      <xdr:spPr>
        <a:xfrm>
          <a:off x="22199600" y="1020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82359</xdr:rowOff>
    </xdr:from>
    <xdr:to>
      <xdr:col>112</xdr:col>
      <xdr:colOff>38100</xdr:colOff>
      <xdr:row>61</xdr:row>
      <xdr:rowOff>12509</xdr:rowOff>
    </xdr:to>
    <xdr:sp macro="" textlink="">
      <xdr:nvSpPr>
        <xdr:cNvPr id="436" name="楕円 435">
          <a:extLst>
            <a:ext uri="{FF2B5EF4-FFF2-40B4-BE49-F238E27FC236}">
              <a16:creationId xmlns:a16="http://schemas.microsoft.com/office/drawing/2014/main" id="{B9D4E1BE-E59C-45CB-9997-F7A08C467DDE}"/>
            </a:ext>
          </a:extLst>
        </xdr:cNvPr>
        <xdr:cNvSpPr/>
      </xdr:nvSpPr>
      <xdr:spPr>
        <a:xfrm>
          <a:off x="21272500" y="103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120586</xdr:rowOff>
    </xdr:from>
    <xdr:to>
      <xdr:col>116</xdr:col>
      <xdr:colOff>63500</xdr:colOff>
      <xdr:row>60</xdr:row>
      <xdr:rowOff>133159</xdr:rowOff>
    </xdr:to>
    <xdr:cxnSp macro="">
      <xdr:nvCxnSpPr>
        <xdr:cNvPr id="437" name="直線コネクタ 436">
          <a:extLst>
            <a:ext uri="{FF2B5EF4-FFF2-40B4-BE49-F238E27FC236}">
              <a16:creationId xmlns:a16="http://schemas.microsoft.com/office/drawing/2014/main" id="{2B805CDB-5B72-41FF-895D-8329EAA5B740}"/>
            </a:ext>
          </a:extLst>
        </xdr:cNvPr>
        <xdr:cNvCxnSpPr/>
      </xdr:nvCxnSpPr>
      <xdr:spPr>
        <a:xfrm flipV="1">
          <a:off x="21323300" y="10407586"/>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132080</xdr:rowOff>
    </xdr:from>
    <xdr:to>
      <xdr:col>102</xdr:col>
      <xdr:colOff>165100</xdr:colOff>
      <xdr:row>61</xdr:row>
      <xdr:rowOff>62230</xdr:rowOff>
    </xdr:to>
    <xdr:sp macro="" textlink="">
      <xdr:nvSpPr>
        <xdr:cNvPr id="438" name="楕円 437">
          <a:extLst>
            <a:ext uri="{FF2B5EF4-FFF2-40B4-BE49-F238E27FC236}">
              <a16:creationId xmlns:a16="http://schemas.microsoft.com/office/drawing/2014/main" id="{BF4F050B-A488-4DC2-BCF5-C293AE974C50}"/>
            </a:ext>
          </a:extLst>
        </xdr:cNvPr>
        <xdr:cNvSpPr/>
      </xdr:nvSpPr>
      <xdr:spPr>
        <a:xfrm>
          <a:off x="19494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31640</xdr:rowOff>
    </xdr:from>
    <xdr:ext cx="469744" cy="259045"/>
    <xdr:sp macro="" textlink="">
      <xdr:nvSpPr>
        <xdr:cNvPr id="439" name="n_1aveValue【学校施設】&#10;一人当たり面積">
          <a:extLst>
            <a:ext uri="{FF2B5EF4-FFF2-40B4-BE49-F238E27FC236}">
              <a16:creationId xmlns:a16="http://schemas.microsoft.com/office/drawing/2014/main" id="{8C3F3015-A520-4494-90FA-191B57952690}"/>
            </a:ext>
          </a:extLst>
        </xdr:cNvPr>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440" name="n_2aveValue【学校施設】&#10;一人当たり面積">
          <a:extLst>
            <a:ext uri="{FF2B5EF4-FFF2-40B4-BE49-F238E27FC236}">
              <a16:creationId xmlns:a16="http://schemas.microsoft.com/office/drawing/2014/main" id="{FB3CA480-3DAD-4E6B-BEF9-EEF56DCBF5F7}"/>
            </a:ext>
          </a:extLst>
        </xdr:cNvPr>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441" name="n_3aveValue【学校施設】&#10;一人当たり面積">
          <a:extLst>
            <a:ext uri="{FF2B5EF4-FFF2-40B4-BE49-F238E27FC236}">
              <a16:creationId xmlns:a16="http://schemas.microsoft.com/office/drawing/2014/main" id="{C3686835-31F0-45BB-847E-0837864A4B4C}"/>
            </a:ext>
          </a:extLst>
        </xdr:cNvPr>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29036</xdr:rowOff>
    </xdr:from>
    <xdr:ext cx="469744" cy="259045"/>
    <xdr:sp macro="" textlink="">
      <xdr:nvSpPr>
        <xdr:cNvPr id="442" name="n_1mainValue【学校施設】&#10;一人当たり面積">
          <a:extLst>
            <a:ext uri="{FF2B5EF4-FFF2-40B4-BE49-F238E27FC236}">
              <a16:creationId xmlns:a16="http://schemas.microsoft.com/office/drawing/2014/main" id="{BBB80756-1718-4040-8436-1C684C85B3B1}"/>
            </a:ext>
          </a:extLst>
        </xdr:cNvPr>
        <xdr:cNvSpPr txBox="1"/>
      </xdr:nvSpPr>
      <xdr:spPr>
        <a:xfrm>
          <a:off x="21075727" y="1014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78757</xdr:rowOff>
    </xdr:from>
    <xdr:ext cx="469744" cy="259045"/>
    <xdr:sp macro="" textlink="">
      <xdr:nvSpPr>
        <xdr:cNvPr id="443" name="n_3mainValue【学校施設】&#10;一人当たり面積">
          <a:extLst>
            <a:ext uri="{FF2B5EF4-FFF2-40B4-BE49-F238E27FC236}">
              <a16:creationId xmlns:a16="http://schemas.microsoft.com/office/drawing/2014/main" id="{461CFDE7-4E78-4890-ADEB-B591ABCD7089}"/>
            </a:ext>
          </a:extLst>
        </xdr:cNvPr>
        <xdr:cNvSpPr txBox="1"/>
      </xdr:nvSpPr>
      <xdr:spPr>
        <a:xfrm>
          <a:off x="19310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4" name="正方形/長方形 443">
          <a:extLst>
            <a:ext uri="{FF2B5EF4-FFF2-40B4-BE49-F238E27FC236}">
              <a16:creationId xmlns:a16="http://schemas.microsoft.com/office/drawing/2014/main" id="{2B01B496-5979-4062-B201-4A095FB344D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5" name="正方形/長方形 444">
          <a:extLst>
            <a:ext uri="{FF2B5EF4-FFF2-40B4-BE49-F238E27FC236}">
              <a16:creationId xmlns:a16="http://schemas.microsoft.com/office/drawing/2014/main" id="{99453368-373C-4EBD-8C08-75A941C2DD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6" name="正方形/長方形 445">
          <a:extLst>
            <a:ext uri="{FF2B5EF4-FFF2-40B4-BE49-F238E27FC236}">
              <a16:creationId xmlns:a16="http://schemas.microsoft.com/office/drawing/2014/main" id="{1C8609CB-42A1-4F8C-910F-6D56B92AF3A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7" name="正方形/長方形 446">
          <a:extLst>
            <a:ext uri="{FF2B5EF4-FFF2-40B4-BE49-F238E27FC236}">
              <a16:creationId xmlns:a16="http://schemas.microsoft.com/office/drawing/2014/main" id="{E54080C3-86E7-470F-B535-9AFAFDE7400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8" name="正方形/長方形 447">
          <a:extLst>
            <a:ext uri="{FF2B5EF4-FFF2-40B4-BE49-F238E27FC236}">
              <a16:creationId xmlns:a16="http://schemas.microsoft.com/office/drawing/2014/main" id="{9E9862C2-AF3A-4F96-972E-52BA041D7AC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9" name="正方形/長方形 448">
          <a:extLst>
            <a:ext uri="{FF2B5EF4-FFF2-40B4-BE49-F238E27FC236}">
              <a16:creationId xmlns:a16="http://schemas.microsoft.com/office/drawing/2014/main" id="{CCFB6222-118B-4027-91A7-5F595DB5C52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0" name="正方形/長方形 449">
          <a:extLst>
            <a:ext uri="{FF2B5EF4-FFF2-40B4-BE49-F238E27FC236}">
              <a16:creationId xmlns:a16="http://schemas.microsoft.com/office/drawing/2014/main" id="{71DC6FDA-0CCF-4223-BBB0-5776CF75449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正方形/長方形 450">
          <a:extLst>
            <a:ext uri="{FF2B5EF4-FFF2-40B4-BE49-F238E27FC236}">
              <a16:creationId xmlns:a16="http://schemas.microsoft.com/office/drawing/2014/main" id="{23465E74-ED1F-4B79-AF10-60FBBC29C62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a:extLst>
            <a:ext uri="{FF2B5EF4-FFF2-40B4-BE49-F238E27FC236}">
              <a16:creationId xmlns:a16="http://schemas.microsoft.com/office/drawing/2014/main" id="{A13C09BF-912E-49B6-BF8C-AB60912ED4A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a:extLst>
            <a:ext uri="{FF2B5EF4-FFF2-40B4-BE49-F238E27FC236}">
              <a16:creationId xmlns:a16="http://schemas.microsoft.com/office/drawing/2014/main" id="{5988F712-DC8A-46EF-A563-487BD3944C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a:extLst>
            <a:ext uri="{FF2B5EF4-FFF2-40B4-BE49-F238E27FC236}">
              <a16:creationId xmlns:a16="http://schemas.microsoft.com/office/drawing/2014/main" id="{12D5B48C-758E-4853-A95F-602B37B36F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a:extLst>
            <a:ext uri="{FF2B5EF4-FFF2-40B4-BE49-F238E27FC236}">
              <a16:creationId xmlns:a16="http://schemas.microsoft.com/office/drawing/2014/main" id="{C45EC240-E5D4-4772-A0F7-61104FF93D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a:extLst>
            <a:ext uri="{FF2B5EF4-FFF2-40B4-BE49-F238E27FC236}">
              <a16:creationId xmlns:a16="http://schemas.microsoft.com/office/drawing/2014/main" id="{98D37188-EBD3-4EB9-8B82-61518078FFC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a:extLst>
            <a:ext uri="{FF2B5EF4-FFF2-40B4-BE49-F238E27FC236}">
              <a16:creationId xmlns:a16="http://schemas.microsoft.com/office/drawing/2014/main" id="{79A2A477-48E5-4447-A5FE-7D034F0158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a:extLst>
            <a:ext uri="{FF2B5EF4-FFF2-40B4-BE49-F238E27FC236}">
              <a16:creationId xmlns:a16="http://schemas.microsoft.com/office/drawing/2014/main" id="{F43A6F6F-F99C-40AA-85B6-18C52CB060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a:extLst>
            <a:ext uri="{FF2B5EF4-FFF2-40B4-BE49-F238E27FC236}">
              <a16:creationId xmlns:a16="http://schemas.microsoft.com/office/drawing/2014/main" id="{226AA98E-4D3C-494C-AE72-6F2CE155052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0" name="正方形/長方形 459">
          <a:extLst>
            <a:ext uri="{FF2B5EF4-FFF2-40B4-BE49-F238E27FC236}">
              <a16:creationId xmlns:a16="http://schemas.microsoft.com/office/drawing/2014/main" id="{D787D230-2CF6-4AE6-9C1B-50B0A74B64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1" name="正方形/長方形 460">
          <a:extLst>
            <a:ext uri="{FF2B5EF4-FFF2-40B4-BE49-F238E27FC236}">
              <a16:creationId xmlns:a16="http://schemas.microsoft.com/office/drawing/2014/main" id="{24D31011-1859-4B97-B899-8EA9A85B8E4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2" name="正方形/長方形 461">
          <a:extLst>
            <a:ext uri="{FF2B5EF4-FFF2-40B4-BE49-F238E27FC236}">
              <a16:creationId xmlns:a16="http://schemas.microsoft.com/office/drawing/2014/main" id="{AA83BC02-F9CD-413A-821D-2393EB1E56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3" name="正方形/長方形 462">
          <a:extLst>
            <a:ext uri="{FF2B5EF4-FFF2-40B4-BE49-F238E27FC236}">
              <a16:creationId xmlns:a16="http://schemas.microsoft.com/office/drawing/2014/main" id="{76D641F3-C58D-460D-B908-EFCAD07F904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4" name="正方形/長方形 463">
          <a:extLst>
            <a:ext uri="{FF2B5EF4-FFF2-40B4-BE49-F238E27FC236}">
              <a16:creationId xmlns:a16="http://schemas.microsoft.com/office/drawing/2014/main" id="{0E011CA8-88CB-44BF-9E7E-6B3BB9B72AE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5" name="正方形/長方形 464">
          <a:extLst>
            <a:ext uri="{FF2B5EF4-FFF2-40B4-BE49-F238E27FC236}">
              <a16:creationId xmlns:a16="http://schemas.microsoft.com/office/drawing/2014/main" id="{ED6AFA18-E83F-4DED-8CC2-F4617F274E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6" name="正方形/長方形 465">
          <a:extLst>
            <a:ext uri="{FF2B5EF4-FFF2-40B4-BE49-F238E27FC236}">
              <a16:creationId xmlns:a16="http://schemas.microsoft.com/office/drawing/2014/main" id="{5ADE8092-8D34-4506-AF28-F52BDDFA2A1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7" name="正方形/長方形 466">
          <a:extLst>
            <a:ext uri="{FF2B5EF4-FFF2-40B4-BE49-F238E27FC236}">
              <a16:creationId xmlns:a16="http://schemas.microsoft.com/office/drawing/2014/main" id="{776B71AA-8009-4C7A-9DCE-D33CB59B8EF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8" name="テキスト ボックス 467">
          <a:extLst>
            <a:ext uri="{FF2B5EF4-FFF2-40B4-BE49-F238E27FC236}">
              <a16:creationId xmlns:a16="http://schemas.microsoft.com/office/drawing/2014/main" id="{AA85D0FF-6ED6-488A-B531-9150FA1B1D6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9" name="直線コネクタ 468">
          <a:extLst>
            <a:ext uri="{FF2B5EF4-FFF2-40B4-BE49-F238E27FC236}">
              <a16:creationId xmlns:a16="http://schemas.microsoft.com/office/drawing/2014/main" id="{31D7312A-158C-4ED7-84E6-86B3CB22486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70" name="テキスト ボックス 469">
          <a:extLst>
            <a:ext uri="{FF2B5EF4-FFF2-40B4-BE49-F238E27FC236}">
              <a16:creationId xmlns:a16="http://schemas.microsoft.com/office/drawing/2014/main" id="{49AD3C8C-DF93-4FEC-AA9B-44E2473DB35F}"/>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71" name="直線コネクタ 470">
          <a:extLst>
            <a:ext uri="{FF2B5EF4-FFF2-40B4-BE49-F238E27FC236}">
              <a16:creationId xmlns:a16="http://schemas.microsoft.com/office/drawing/2014/main" id="{0810E9FF-D0C1-419C-AD4E-C3D8B64E1CB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72" name="テキスト ボックス 471">
          <a:extLst>
            <a:ext uri="{FF2B5EF4-FFF2-40B4-BE49-F238E27FC236}">
              <a16:creationId xmlns:a16="http://schemas.microsoft.com/office/drawing/2014/main" id="{663A37C4-F7C3-4C1A-B253-CCEC549D2AB7}"/>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73" name="直線コネクタ 472">
          <a:extLst>
            <a:ext uri="{FF2B5EF4-FFF2-40B4-BE49-F238E27FC236}">
              <a16:creationId xmlns:a16="http://schemas.microsoft.com/office/drawing/2014/main" id="{B14ED550-ECC2-455E-84A6-F080E3D52D1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74" name="テキスト ボックス 473">
          <a:extLst>
            <a:ext uri="{FF2B5EF4-FFF2-40B4-BE49-F238E27FC236}">
              <a16:creationId xmlns:a16="http://schemas.microsoft.com/office/drawing/2014/main" id="{257D7B02-F904-4797-967B-84C632FA358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75" name="直線コネクタ 474">
          <a:extLst>
            <a:ext uri="{FF2B5EF4-FFF2-40B4-BE49-F238E27FC236}">
              <a16:creationId xmlns:a16="http://schemas.microsoft.com/office/drawing/2014/main" id="{B0644B6A-3ED8-4DFC-A949-E89917478BD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76" name="テキスト ボックス 475">
          <a:extLst>
            <a:ext uri="{FF2B5EF4-FFF2-40B4-BE49-F238E27FC236}">
              <a16:creationId xmlns:a16="http://schemas.microsoft.com/office/drawing/2014/main" id="{309F4FA7-C71E-46C8-997C-71AFB0DF126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77" name="直線コネクタ 476">
          <a:extLst>
            <a:ext uri="{FF2B5EF4-FFF2-40B4-BE49-F238E27FC236}">
              <a16:creationId xmlns:a16="http://schemas.microsoft.com/office/drawing/2014/main" id="{B5ED4DF9-5EA6-47CA-8308-B0596733D92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78" name="テキスト ボックス 477">
          <a:extLst>
            <a:ext uri="{FF2B5EF4-FFF2-40B4-BE49-F238E27FC236}">
              <a16:creationId xmlns:a16="http://schemas.microsoft.com/office/drawing/2014/main" id="{215ED0FC-49C4-4496-A655-681267AC763F}"/>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9" name="直線コネクタ 478">
          <a:extLst>
            <a:ext uri="{FF2B5EF4-FFF2-40B4-BE49-F238E27FC236}">
              <a16:creationId xmlns:a16="http://schemas.microsoft.com/office/drawing/2014/main" id="{680C62A8-6055-4FE0-8F28-092A9780099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0" name="テキスト ボックス 479">
          <a:extLst>
            <a:ext uri="{FF2B5EF4-FFF2-40B4-BE49-F238E27FC236}">
              <a16:creationId xmlns:a16="http://schemas.microsoft.com/office/drawing/2014/main" id="{2FD35629-0C29-42C5-AB7F-C5F76FEF6A8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1" name="【公民館】&#10;有形固定資産減価償却率グラフ枠">
          <a:extLst>
            <a:ext uri="{FF2B5EF4-FFF2-40B4-BE49-F238E27FC236}">
              <a16:creationId xmlns:a16="http://schemas.microsoft.com/office/drawing/2014/main" id="{963C9573-FBA9-4A29-9A68-A0E081EE29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482" name="直線コネクタ 481">
          <a:extLst>
            <a:ext uri="{FF2B5EF4-FFF2-40B4-BE49-F238E27FC236}">
              <a16:creationId xmlns:a16="http://schemas.microsoft.com/office/drawing/2014/main" id="{A31D0BD6-38EB-4323-B98B-EC7920A8FF5F}"/>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483" name="【公民館】&#10;有形固定資産減価償却率最小値テキスト">
          <a:extLst>
            <a:ext uri="{FF2B5EF4-FFF2-40B4-BE49-F238E27FC236}">
              <a16:creationId xmlns:a16="http://schemas.microsoft.com/office/drawing/2014/main" id="{0EF0B4E1-B4A7-4B82-BF9E-E1C34B328426}"/>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484" name="直線コネクタ 483">
          <a:extLst>
            <a:ext uri="{FF2B5EF4-FFF2-40B4-BE49-F238E27FC236}">
              <a16:creationId xmlns:a16="http://schemas.microsoft.com/office/drawing/2014/main" id="{BF51AE26-20C1-45CF-8EF6-48847058D51D}"/>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485" name="【公民館】&#10;有形固定資産減価償却率最大値テキスト">
          <a:extLst>
            <a:ext uri="{FF2B5EF4-FFF2-40B4-BE49-F238E27FC236}">
              <a16:creationId xmlns:a16="http://schemas.microsoft.com/office/drawing/2014/main" id="{8A666F05-6082-44D2-9E00-DB3845F08763}"/>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486" name="直線コネクタ 485">
          <a:extLst>
            <a:ext uri="{FF2B5EF4-FFF2-40B4-BE49-F238E27FC236}">
              <a16:creationId xmlns:a16="http://schemas.microsoft.com/office/drawing/2014/main" id="{B7D9A802-7378-47CC-AFDC-C449057CF213}"/>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487" name="【公民館】&#10;有形固定資産減価償却率平均値テキスト">
          <a:extLst>
            <a:ext uri="{FF2B5EF4-FFF2-40B4-BE49-F238E27FC236}">
              <a16:creationId xmlns:a16="http://schemas.microsoft.com/office/drawing/2014/main" id="{98282AB1-0B01-41CF-AB2E-132BB4E31215}"/>
            </a:ext>
          </a:extLst>
        </xdr:cNvPr>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488" name="フローチャート: 判断 487">
          <a:extLst>
            <a:ext uri="{FF2B5EF4-FFF2-40B4-BE49-F238E27FC236}">
              <a16:creationId xmlns:a16="http://schemas.microsoft.com/office/drawing/2014/main" id="{8AFAC4EE-9D2C-441F-AA55-AB88F4B9C4C1}"/>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489" name="フローチャート: 判断 488">
          <a:extLst>
            <a:ext uri="{FF2B5EF4-FFF2-40B4-BE49-F238E27FC236}">
              <a16:creationId xmlns:a16="http://schemas.microsoft.com/office/drawing/2014/main" id="{70FD70BC-00E5-45D1-9FE1-91DD9AB9904C}"/>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490" name="フローチャート: 判断 489">
          <a:extLst>
            <a:ext uri="{FF2B5EF4-FFF2-40B4-BE49-F238E27FC236}">
              <a16:creationId xmlns:a16="http://schemas.microsoft.com/office/drawing/2014/main" id="{F0B2B56F-775E-46D6-91DF-4AA1E38AE81F}"/>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491" name="フローチャート: 判断 490">
          <a:extLst>
            <a:ext uri="{FF2B5EF4-FFF2-40B4-BE49-F238E27FC236}">
              <a16:creationId xmlns:a16="http://schemas.microsoft.com/office/drawing/2014/main" id="{7E4542C8-0F47-4A10-9F82-145814D7E09D}"/>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603AF273-17BD-4656-A3E3-3C5FDED111B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876DE575-C710-4A4B-AE6F-868F80E51C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439F5CBF-C932-4BBF-8A43-632240DECB5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7D4DE96A-983E-42F4-93FF-9C33D0E817D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1904AB7E-F22C-49CE-8D66-8CE7467C6B8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497" name="楕円 496">
          <a:extLst>
            <a:ext uri="{FF2B5EF4-FFF2-40B4-BE49-F238E27FC236}">
              <a16:creationId xmlns:a16="http://schemas.microsoft.com/office/drawing/2014/main" id="{688F6010-67CE-4981-8DBC-068AB1D97FEF}"/>
            </a:ext>
          </a:extLst>
        </xdr:cNvPr>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59707</xdr:rowOff>
    </xdr:from>
    <xdr:ext cx="405111" cy="259045"/>
    <xdr:sp macro="" textlink="">
      <xdr:nvSpPr>
        <xdr:cNvPr id="498" name="【公民館】&#10;有形固定資産減価償却率該当値テキスト">
          <a:extLst>
            <a:ext uri="{FF2B5EF4-FFF2-40B4-BE49-F238E27FC236}">
              <a16:creationId xmlns:a16="http://schemas.microsoft.com/office/drawing/2014/main" id="{4567E345-D950-463C-BE8F-76D216B89101}"/>
            </a:ext>
          </a:extLst>
        </xdr:cNvPr>
        <xdr:cNvSpPr txBox="1"/>
      </xdr:nvSpPr>
      <xdr:spPr>
        <a:xfrm>
          <a:off x="16357600"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499" name="楕円 498">
          <a:extLst>
            <a:ext uri="{FF2B5EF4-FFF2-40B4-BE49-F238E27FC236}">
              <a16:creationId xmlns:a16="http://schemas.microsoft.com/office/drawing/2014/main" id="{7DAB55C5-1EE0-4EB8-BF9E-D9A20B977C9A}"/>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105</xdr:row>
      <xdr:rowOff>133350</xdr:rowOff>
    </xdr:to>
    <xdr:cxnSp macro="">
      <xdr:nvCxnSpPr>
        <xdr:cNvPr id="500" name="直線コネクタ 499">
          <a:extLst>
            <a:ext uri="{FF2B5EF4-FFF2-40B4-BE49-F238E27FC236}">
              <a16:creationId xmlns:a16="http://schemas.microsoft.com/office/drawing/2014/main" id="{36ED57A7-5726-48EA-9F7F-33EC201DE83C}"/>
            </a:ext>
          </a:extLst>
        </xdr:cNvPr>
        <xdr:cNvCxnSpPr/>
      </xdr:nvCxnSpPr>
      <xdr:spPr>
        <a:xfrm flipV="1">
          <a:off x="15481300" y="18089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501" name="楕円 500">
          <a:extLst>
            <a:ext uri="{FF2B5EF4-FFF2-40B4-BE49-F238E27FC236}">
              <a16:creationId xmlns:a16="http://schemas.microsoft.com/office/drawing/2014/main" id="{FC408A65-4F33-4DE3-BE51-032064D1322E}"/>
            </a:ext>
          </a:extLst>
        </xdr:cNvPr>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13225</xdr:rowOff>
    </xdr:from>
    <xdr:ext cx="405111" cy="259045"/>
    <xdr:sp macro="" textlink="">
      <xdr:nvSpPr>
        <xdr:cNvPr id="502" name="n_1aveValue【公民館】&#10;有形固定資産減価償却率">
          <a:extLst>
            <a:ext uri="{FF2B5EF4-FFF2-40B4-BE49-F238E27FC236}">
              <a16:creationId xmlns:a16="http://schemas.microsoft.com/office/drawing/2014/main" id="{24BC5236-9084-4CC4-85F7-A18361B6BAB9}"/>
            </a:ext>
          </a:extLst>
        </xdr:cNvPr>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503" name="n_2aveValue【公民館】&#10;有形固定資産減価償却率">
          <a:extLst>
            <a:ext uri="{FF2B5EF4-FFF2-40B4-BE49-F238E27FC236}">
              <a16:creationId xmlns:a16="http://schemas.microsoft.com/office/drawing/2014/main" id="{E088EDE7-BB0A-4558-9AD6-07A804634DC5}"/>
            </a:ext>
          </a:extLst>
        </xdr:cNvPr>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04" name="n_3aveValue【公民館】&#10;有形固定資産減価償却率">
          <a:extLst>
            <a:ext uri="{FF2B5EF4-FFF2-40B4-BE49-F238E27FC236}">
              <a16:creationId xmlns:a16="http://schemas.microsoft.com/office/drawing/2014/main" id="{C8AE2694-67EC-46F7-9E92-ECB6EB850D3D}"/>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505" name="n_1mainValue【公民館】&#10;有形固定資産減価償却率">
          <a:extLst>
            <a:ext uri="{FF2B5EF4-FFF2-40B4-BE49-F238E27FC236}">
              <a16:creationId xmlns:a16="http://schemas.microsoft.com/office/drawing/2014/main" id="{76A0F7B1-CAC0-4D20-8436-450D6E819E8F}"/>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506" name="n_3mainValue【公民館】&#10;有形固定資産減価償却率">
          <a:extLst>
            <a:ext uri="{FF2B5EF4-FFF2-40B4-BE49-F238E27FC236}">
              <a16:creationId xmlns:a16="http://schemas.microsoft.com/office/drawing/2014/main" id="{913DFC7B-969A-4167-9A70-1A26A746D02A}"/>
            </a:ext>
          </a:extLst>
        </xdr:cNvPr>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7" name="正方形/長方形 506">
          <a:extLst>
            <a:ext uri="{FF2B5EF4-FFF2-40B4-BE49-F238E27FC236}">
              <a16:creationId xmlns:a16="http://schemas.microsoft.com/office/drawing/2014/main" id="{CF940F4A-64BD-4FAE-AD6D-7360B6368EE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8" name="正方形/長方形 507">
          <a:extLst>
            <a:ext uri="{FF2B5EF4-FFF2-40B4-BE49-F238E27FC236}">
              <a16:creationId xmlns:a16="http://schemas.microsoft.com/office/drawing/2014/main" id="{E77E6371-B60D-4008-B32C-99DF31AAC7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9" name="正方形/長方形 508">
          <a:extLst>
            <a:ext uri="{FF2B5EF4-FFF2-40B4-BE49-F238E27FC236}">
              <a16:creationId xmlns:a16="http://schemas.microsoft.com/office/drawing/2014/main" id="{97269457-7355-4161-A16F-3F40323FBD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0" name="正方形/長方形 509">
          <a:extLst>
            <a:ext uri="{FF2B5EF4-FFF2-40B4-BE49-F238E27FC236}">
              <a16:creationId xmlns:a16="http://schemas.microsoft.com/office/drawing/2014/main" id="{5636D4B1-CD40-422E-9687-941336F1E2E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1" name="正方形/長方形 510">
          <a:extLst>
            <a:ext uri="{FF2B5EF4-FFF2-40B4-BE49-F238E27FC236}">
              <a16:creationId xmlns:a16="http://schemas.microsoft.com/office/drawing/2014/main" id="{EB7B8E78-D366-4532-A4CE-466CCE3B41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2" name="正方形/長方形 511">
          <a:extLst>
            <a:ext uri="{FF2B5EF4-FFF2-40B4-BE49-F238E27FC236}">
              <a16:creationId xmlns:a16="http://schemas.microsoft.com/office/drawing/2014/main" id="{D2CE30D4-EB15-4AD3-AE0A-54B26C1A75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3" name="正方形/長方形 512">
          <a:extLst>
            <a:ext uri="{FF2B5EF4-FFF2-40B4-BE49-F238E27FC236}">
              <a16:creationId xmlns:a16="http://schemas.microsoft.com/office/drawing/2014/main" id="{DE532B98-E372-4729-9FA9-A92D497E306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4" name="正方形/長方形 513">
          <a:extLst>
            <a:ext uri="{FF2B5EF4-FFF2-40B4-BE49-F238E27FC236}">
              <a16:creationId xmlns:a16="http://schemas.microsoft.com/office/drawing/2014/main" id="{CFAF75B8-BCD9-4EDA-8565-BE96A0BBD2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5" name="テキスト ボックス 514">
          <a:extLst>
            <a:ext uri="{FF2B5EF4-FFF2-40B4-BE49-F238E27FC236}">
              <a16:creationId xmlns:a16="http://schemas.microsoft.com/office/drawing/2014/main" id="{C6071F4D-66D6-423D-A9B3-CAC161FB0C7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6" name="直線コネクタ 515">
          <a:extLst>
            <a:ext uri="{FF2B5EF4-FFF2-40B4-BE49-F238E27FC236}">
              <a16:creationId xmlns:a16="http://schemas.microsoft.com/office/drawing/2014/main" id="{7E153D98-C4C7-4A98-908D-6C0F59BCE58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7" name="直線コネクタ 516">
          <a:extLst>
            <a:ext uri="{FF2B5EF4-FFF2-40B4-BE49-F238E27FC236}">
              <a16:creationId xmlns:a16="http://schemas.microsoft.com/office/drawing/2014/main" id="{CAC59D21-1E89-4D0F-A4F5-A971905AECE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8" name="テキスト ボックス 517">
          <a:extLst>
            <a:ext uri="{FF2B5EF4-FFF2-40B4-BE49-F238E27FC236}">
              <a16:creationId xmlns:a16="http://schemas.microsoft.com/office/drawing/2014/main" id="{CE722678-C41A-48C6-AA99-BA44DCD31B8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9" name="直線コネクタ 518">
          <a:extLst>
            <a:ext uri="{FF2B5EF4-FFF2-40B4-BE49-F238E27FC236}">
              <a16:creationId xmlns:a16="http://schemas.microsoft.com/office/drawing/2014/main" id="{FEACEB36-8375-4561-B926-D430BBA52D6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0" name="テキスト ボックス 519">
          <a:extLst>
            <a:ext uri="{FF2B5EF4-FFF2-40B4-BE49-F238E27FC236}">
              <a16:creationId xmlns:a16="http://schemas.microsoft.com/office/drawing/2014/main" id="{7204669C-50D4-4132-828E-13A15BD6CC8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1" name="直線コネクタ 520">
          <a:extLst>
            <a:ext uri="{FF2B5EF4-FFF2-40B4-BE49-F238E27FC236}">
              <a16:creationId xmlns:a16="http://schemas.microsoft.com/office/drawing/2014/main" id="{3563CF02-D2B9-4301-9285-9FC0698ADD8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2" name="テキスト ボックス 521">
          <a:extLst>
            <a:ext uri="{FF2B5EF4-FFF2-40B4-BE49-F238E27FC236}">
              <a16:creationId xmlns:a16="http://schemas.microsoft.com/office/drawing/2014/main" id="{7236DAA2-DC05-4641-AF44-4C17E769820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3" name="直線コネクタ 522">
          <a:extLst>
            <a:ext uri="{FF2B5EF4-FFF2-40B4-BE49-F238E27FC236}">
              <a16:creationId xmlns:a16="http://schemas.microsoft.com/office/drawing/2014/main" id="{6830B47C-B3F2-4C9B-B8CE-ABCA8133E60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4" name="テキスト ボックス 523">
          <a:extLst>
            <a:ext uri="{FF2B5EF4-FFF2-40B4-BE49-F238E27FC236}">
              <a16:creationId xmlns:a16="http://schemas.microsoft.com/office/drawing/2014/main" id="{93C08364-7B22-4AF5-B859-0E419C2932F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5" name="直線コネクタ 524">
          <a:extLst>
            <a:ext uri="{FF2B5EF4-FFF2-40B4-BE49-F238E27FC236}">
              <a16:creationId xmlns:a16="http://schemas.microsoft.com/office/drawing/2014/main" id="{D41A3CBE-F1E1-4F1E-82E4-EAACBAD422E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6" name="テキスト ボックス 525">
          <a:extLst>
            <a:ext uri="{FF2B5EF4-FFF2-40B4-BE49-F238E27FC236}">
              <a16:creationId xmlns:a16="http://schemas.microsoft.com/office/drawing/2014/main" id="{F5EA6F44-F6AB-4EEF-9EA1-A15599ECDDC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7" name="直線コネクタ 526">
          <a:extLst>
            <a:ext uri="{FF2B5EF4-FFF2-40B4-BE49-F238E27FC236}">
              <a16:creationId xmlns:a16="http://schemas.microsoft.com/office/drawing/2014/main" id="{41DFE418-2B4D-495D-A7C9-1FA2D3CFE69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8" name="テキスト ボックス 527">
          <a:extLst>
            <a:ext uri="{FF2B5EF4-FFF2-40B4-BE49-F238E27FC236}">
              <a16:creationId xmlns:a16="http://schemas.microsoft.com/office/drawing/2014/main" id="{206FAE3A-C305-46C6-A943-26600899A2F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9" name="直線コネクタ 528">
          <a:extLst>
            <a:ext uri="{FF2B5EF4-FFF2-40B4-BE49-F238E27FC236}">
              <a16:creationId xmlns:a16="http://schemas.microsoft.com/office/drawing/2014/main" id="{B2973FF8-7312-4274-B368-9D0D22518CA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0" name="テキスト ボックス 529">
          <a:extLst>
            <a:ext uri="{FF2B5EF4-FFF2-40B4-BE49-F238E27FC236}">
              <a16:creationId xmlns:a16="http://schemas.microsoft.com/office/drawing/2014/main" id="{9553AADE-8621-46D6-A909-4224FCC9E19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1" name="【公民館】&#10;一人当たり面積グラフ枠">
          <a:extLst>
            <a:ext uri="{FF2B5EF4-FFF2-40B4-BE49-F238E27FC236}">
              <a16:creationId xmlns:a16="http://schemas.microsoft.com/office/drawing/2014/main" id="{C4230910-A0EE-45BB-BDB6-3A721F65D55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532" name="直線コネクタ 531">
          <a:extLst>
            <a:ext uri="{FF2B5EF4-FFF2-40B4-BE49-F238E27FC236}">
              <a16:creationId xmlns:a16="http://schemas.microsoft.com/office/drawing/2014/main" id="{E95206C0-3B6E-4752-8585-F4E40F5C3311}"/>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533" name="【公民館】&#10;一人当たり面積最小値テキスト">
          <a:extLst>
            <a:ext uri="{FF2B5EF4-FFF2-40B4-BE49-F238E27FC236}">
              <a16:creationId xmlns:a16="http://schemas.microsoft.com/office/drawing/2014/main" id="{E5F5E443-5107-40A1-9DCE-52A732D3E01E}"/>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534" name="直線コネクタ 533">
          <a:extLst>
            <a:ext uri="{FF2B5EF4-FFF2-40B4-BE49-F238E27FC236}">
              <a16:creationId xmlns:a16="http://schemas.microsoft.com/office/drawing/2014/main" id="{2F5EDF77-1A83-4C34-99C5-365CE3BA1ACA}"/>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535" name="【公民館】&#10;一人当たり面積最大値テキスト">
          <a:extLst>
            <a:ext uri="{FF2B5EF4-FFF2-40B4-BE49-F238E27FC236}">
              <a16:creationId xmlns:a16="http://schemas.microsoft.com/office/drawing/2014/main" id="{266CF7A1-4733-45D5-9C4D-1A982B8866FD}"/>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536" name="直線コネクタ 535">
          <a:extLst>
            <a:ext uri="{FF2B5EF4-FFF2-40B4-BE49-F238E27FC236}">
              <a16:creationId xmlns:a16="http://schemas.microsoft.com/office/drawing/2014/main" id="{4FC8DB55-851C-40A9-B70D-D65A9A04042B}"/>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537" name="【公民館】&#10;一人当たり面積平均値テキスト">
          <a:extLst>
            <a:ext uri="{FF2B5EF4-FFF2-40B4-BE49-F238E27FC236}">
              <a16:creationId xmlns:a16="http://schemas.microsoft.com/office/drawing/2014/main" id="{AF30AAA7-6384-41B5-980B-4690FBD3FC23}"/>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538" name="フローチャート: 判断 537">
          <a:extLst>
            <a:ext uri="{FF2B5EF4-FFF2-40B4-BE49-F238E27FC236}">
              <a16:creationId xmlns:a16="http://schemas.microsoft.com/office/drawing/2014/main" id="{7C001AFD-E3F2-471D-9AB6-E76406D06BE8}"/>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539" name="フローチャート: 判断 538">
          <a:extLst>
            <a:ext uri="{FF2B5EF4-FFF2-40B4-BE49-F238E27FC236}">
              <a16:creationId xmlns:a16="http://schemas.microsoft.com/office/drawing/2014/main" id="{8CC14503-7389-4A44-A444-3082CEEA3FAC}"/>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540" name="フローチャート: 判断 539">
          <a:extLst>
            <a:ext uri="{FF2B5EF4-FFF2-40B4-BE49-F238E27FC236}">
              <a16:creationId xmlns:a16="http://schemas.microsoft.com/office/drawing/2014/main" id="{177F3E56-E8AA-4804-8120-7639D4FA7ED1}"/>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541" name="フローチャート: 判断 540">
          <a:extLst>
            <a:ext uri="{FF2B5EF4-FFF2-40B4-BE49-F238E27FC236}">
              <a16:creationId xmlns:a16="http://schemas.microsoft.com/office/drawing/2014/main" id="{8BEC3FB9-504A-4989-AAC9-853B451A5060}"/>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3A6EDD7F-A317-4C52-BBB1-20C7998CF20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A5E3B5A7-CD26-473D-8A7C-1B210A9661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CA5C8A09-4D2E-4B7E-A84B-7C50B8F10DC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5DFB97D0-BE6D-4BD3-A495-42C8F90B6D0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160D2AA5-4D27-47A0-BAB1-523D36DEF6E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xdr:rowOff>
    </xdr:from>
    <xdr:to>
      <xdr:col>116</xdr:col>
      <xdr:colOff>114300</xdr:colOff>
      <xdr:row>108</xdr:row>
      <xdr:rowOff>110671</xdr:rowOff>
    </xdr:to>
    <xdr:sp macro="" textlink="">
      <xdr:nvSpPr>
        <xdr:cNvPr id="547" name="楕円 546">
          <a:extLst>
            <a:ext uri="{FF2B5EF4-FFF2-40B4-BE49-F238E27FC236}">
              <a16:creationId xmlns:a16="http://schemas.microsoft.com/office/drawing/2014/main" id="{807F3337-A183-4158-BD4C-A6EC0039264B}"/>
            </a:ext>
          </a:extLst>
        </xdr:cNvPr>
        <xdr:cNvSpPr/>
      </xdr:nvSpPr>
      <xdr:spPr>
        <a:xfrm>
          <a:off x="22110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95448</xdr:rowOff>
    </xdr:from>
    <xdr:ext cx="469744" cy="259045"/>
    <xdr:sp macro="" textlink="">
      <xdr:nvSpPr>
        <xdr:cNvPr id="548" name="【公民館】&#10;一人当たり面積該当値テキスト">
          <a:extLst>
            <a:ext uri="{FF2B5EF4-FFF2-40B4-BE49-F238E27FC236}">
              <a16:creationId xmlns:a16="http://schemas.microsoft.com/office/drawing/2014/main" id="{B13A31A6-74DA-4F9E-8326-F342B2B76976}"/>
            </a:ext>
          </a:extLst>
        </xdr:cNvPr>
        <xdr:cNvSpPr txBox="1"/>
      </xdr:nvSpPr>
      <xdr:spPr>
        <a:xfrm>
          <a:off x="22199600" y="1844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xdr:rowOff>
    </xdr:from>
    <xdr:to>
      <xdr:col>112</xdr:col>
      <xdr:colOff>38100</xdr:colOff>
      <xdr:row>108</xdr:row>
      <xdr:rowOff>110671</xdr:rowOff>
    </xdr:to>
    <xdr:sp macro="" textlink="">
      <xdr:nvSpPr>
        <xdr:cNvPr id="549" name="楕円 548">
          <a:extLst>
            <a:ext uri="{FF2B5EF4-FFF2-40B4-BE49-F238E27FC236}">
              <a16:creationId xmlns:a16="http://schemas.microsoft.com/office/drawing/2014/main" id="{AEBD7D37-285B-494B-B0FA-1E818FEFD6A8}"/>
            </a:ext>
          </a:extLst>
        </xdr:cNvPr>
        <xdr:cNvSpPr/>
      </xdr:nvSpPr>
      <xdr:spPr>
        <a:xfrm>
          <a:off x="21272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59871</xdr:rowOff>
    </xdr:from>
    <xdr:to>
      <xdr:col>116</xdr:col>
      <xdr:colOff>63500</xdr:colOff>
      <xdr:row>108</xdr:row>
      <xdr:rowOff>59871</xdr:rowOff>
    </xdr:to>
    <xdr:cxnSp macro="">
      <xdr:nvCxnSpPr>
        <xdr:cNvPr id="550" name="直線コネクタ 549">
          <a:extLst>
            <a:ext uri="{FF2B5EF4-FFF2-40B4-BE49-F238E27FC236}">
              <a16:creationId xmlns:a16="http://schemas.microsoft.com/office/drawing/2014/main" id="{8C40DE96-97CA-4CF2-A86C-E5DFF2882645}"/>
            </a:ext>
          </a:extLst>
        </xdr:cNvPr>
        <xdr:cNvCxnSpPr/>
      </xdr:nvCxnSpPr>
      <xdr:spPr>
        <a:xfrm>
          <a:off x="21323300" y="18576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12337</xdr:rowOff>
    </xdr:from>
    <xdr:to>
      <xdr:col>102</xdr:col>
      <xdr:colOff>165100</xdr:colOff>
      <xdr:row>108</xdr:row>
      <xdr:rowOff>113937</xdr:rowOff>
    </xdr:to>
    <xdr:sp macro="" textlink="">
      <xdr:nvSpPr>
        <xdr:cNvPr id="551" name="楕円 550">
          <a:extLst>
            <a:ext uri="{FF2B5EF4-FFF2-40B4-BE49-F238E27FC236}">
              <a16:creationId xmlns:a16="http://schemas.microsoft.com/office/drawing/2014/main" id="{630BF9AB-DD1F-4D4A-9569-EA802C71E938}"/>
            </a:ext>
          </a:extLst>
        </xdr:cNvPr>
        <xdr:cNvSpPr/>
      </xdr:nvSpPr>
      <xdr:spPr>
        <a:xfrm>
          <a:off x="19494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100</xdr:row>
      <xdr:rowOff>104339</xdr:rowOff>
    </xdr:from>
    <xdr:ext cx="469744" cy="259045"/>
    <xdr:sp macro="" textlink="">
      <xdr:nvSpPr>
        <xdr:cNvPr id="552" name="n_1aveValue【公民館】&#10;一人当たり面積">
          <a:extLst>
            <a:ext uri="{FF2B5EF4-FFF2-40B4-BE49-F238E27FC236}">
              <a16:creationId xmlns:a16="http://schemas.microsoft.com/office/drawing/2014/main" id="{6C609D61-4F7F-4849-93E6-FB8EECDE05D7}"/>
            </a:ext>
          </a:extLst>
        </xdr:cNvPr>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553" name="n_2aveValue【公民館】&#10;一人当たり面積">
          <a:extLst>
            <a:ext uri="{FF2B5EF4-FFF2-40B4-BE49-F238E27FC236}">
              <a16:creationId xmlns:a16="http://schemas.microsoft.com/office/drawing/2014/main" id="{91BF934B-330B-42F4-A5DE-D2A8043765C1}"/>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554" name="n_3aveValue【公民館】&#10;一人当たり面積">
          <a:extLst>
            <a:ext uri="{FF2B5EF4-FFF2-40B4-BE49-F238E27FC236}">
              <a16:creationId xmlns:a16="http://schemas.microsoft.com/office/drawing/2014/main" id="{DF627A4F-8617-4679-8EAD-4E5D61CA1FFF}"/>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101798</xdr:rowOff>
    </xdr:from>
    <xdr:ext cx="469744" cy="259045"/>
    <xdr:sp macro="" textlink="">
      <xdr:nvSpPr>
        <xdr:cNvPr id="555" name="n_1mainValue【公民館】&#10;一人当たり面積">
          <a:extLst>
            <a:ext uri="{FF2B5EF4-FFF2-40B4-BE49-F238E27FC236}">
              <a16:creationId xmlns:a16="http://schemas.microsoft.com/office/drawing/2014/main" id="{6D039691-776F-4191-85E6-2BD9AD0E11E8}"/>
            </a:ext>
          </a:extLst>
        </xdr:cNvPr>
        <xdr:cNvSpPr txBox="1"/>
      </xdr:nvSpPr>
      <xdr:spPr>
        <a:xfrm>
          <a:off x="210757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105064</xdr:rowOff>
    </xdr:from>
    <xdr:ext cx="469744" cy="259045"/>
    <xdr:sp macro="" textlink="">
      <xdr:nvSpPr>
        <xdr:cNvPr id="556" name="n_3mainValue【公民館】&#10;一人当たり面積">
          <a:extLst>
            <a:ext uri="{FF2B5EF4-FFF2-40B4-BE49-F238E27FC236}">
              <a16:creationId xmlns:a16="http://schemas.microsoft.com/office/drawing/2014/main" id="{D1436057-D553-430C-9166-F54D7ABE8FC8}"/>
            </a:ext>
          </a:extLst>
        </xdr:cNvPr>
        <xdr:cNvSpPr txBox="1"/>
      </xdr:nvSpPr>
      <xdr:spPr>
        <a:xfrm>
          <a:off x="19310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85D7DB74-0131-440B-B36A-640014284F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0761B9A3-82CA-49AF-9E99-11D44303EF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B1E34DFA-36E4-4B2D-AD03-CE9F39031E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のうち道路や学校施設については、類似団体と比較して低くなっている。学校施設については直近で建て替えを行っており、道路については毎年改良を行っ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一人当たりの面積のうち公民館については、類似団体と比較して低くなっているが、当町では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箇所のみとなっており増減はしていない。</a:t>
          </a:r>
        </a:p>
        <a:p>
          <a:r>
            <a:rPr kumimoji="1" lang="ja-JP" altLang="en-US" sz="1300">
              <a:latin typeface="ＭＳ Ｐゴシック" panose="020B0600070205080204" pitchFamily="50" charset="-128"/>
              <a:ea typeface="ＭＳ Ｐゴシック" panose="020B0600070205080204" pitchFamily="50" charset="-128"/>
            </a:rPr>
            <a:t>今後も一人当たりの額（面積）や減価償却率を参考指標の一つとして施設等有形固定資産の整備・更新等を行っていきます。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AA9E2D-AD5A-45E0-9E61-1F5F743A098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A72F8D-37B0-42F4-AF1C-F6A1231F7D1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69A214-475D-453E-B762-8B1615CF01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6DD1D64-4716-400D-841F-EE8D5786F6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AC79FD-CFB7-4A5D-B135-A0558771457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1C8375-6434-402B-9A0B-B65707502E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5801F8-BE5A-46F5-90A4-56A5972591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4E4F7F-E31B-4DB5-B5BD-8F046DC12C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8D5499-665D-405F-9052-E721D01FBDD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C54672-30DD-4B1E-B560-02B52A9FBEE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23,174
22,976
89.40
8,419,498
7,927,076
397,476
5,120,534
6,741,646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C753009-58CA-4FE7-8505-E84DEE1108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A48B43-0578-4911-B80F-5DD76104CD1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23E765-91ED-43B9-9C13-7CCD627D955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473709D-4425-4DC5-8498-71679FF9C30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59EE72-B9F3-4A96-B837-956D53A9A0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F9412C4-DF36-4602-8B9E-ABD8C6D391D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95DB0B5-3D5F-4560-8BC7-2D0D0090D5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7187F13-4C63-4B62-8CEA-0E0301FB5F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FF72F5-F72A-41C5-9610-24AF99B0FC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9099E4-FEAC-47BC-A9A5-276BE6EB6D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CFB9839-C83E-40FE-9CF6-F14FC48D85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DEA6F28-9363-40F5-8ACC-17326780EA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40B2A4-4CEB-49E5-8A5F-3C2D94EC50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8E523F-2F36-48AB-A090-C73D4CA2DC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6656ED-FABC-4E7D-B70E-2B877BE5A8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CE2A5F-3501-4F24-ABDA-48FD995D468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E099383-33F5-440E-8AFA-7D3E145AABC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654D2D-7590-44A1-B6E7-4B42AC77B85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C8A5E8-EBC4-40C0-9256-C0AD4D2AFD2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7BDC469-7C1F-40DC-926C-6FF2F06E946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1F59119-CBB4-4C1E-8E95-FDBFDC87471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FA286BB-C146-4436-97BC-8C68C547F1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648A5FF-0D49-4489-A119-1EB7E644A8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44E7463-B533-4F3C-A8A7-753A7034974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87B032F-828D-4995-8057-A2791B07514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1F510CF-F7A8-4691-B9D5-6948B9636F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0556C3F-5471-40FC-B07F-5F1EFCC82F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B863425-1D0D-4F50-9602-F566C68AF81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5004430-98AA-4870-BE77-EFAF6CD5C4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CD411298-29BE-454C-80C9-4902CD6FFF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D9E69B1E-D29B-4D39-8904-E1BB0D2179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65CEF981-E036-46BC-9C4A-7DCCC6BE04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B6E98A3-4825-4C5C-85F7-82AD9A4204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624E69F-ABE7-4AED-98B8-951DD592E1F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C2896CE1-0AEB-40F8-B96E-145B0097785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FEE118F-5E55-4973-A204-C12934F492A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726534E-A9D7-4F15-9005-5240FB6BA3B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1114EF42-F9A9-4471-A9F4-D6A8C0DD8E4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B04D4DF-DCA9-4FC2-B074-95161B22F5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57B8645-70AF-408E-B7F3-D05219F02F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6C30284-D9BF-4844-A46D-53BE2513F58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4BE9CD8E-0296-4DAD-8A5E-3D8807F7CE0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EE799BD-CC72-4795-8E67-E65FB5E4F15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628163A-E199-4B17-A4B3-039F844DA4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7936CF5D-EBC3-471D-8A00-32422FBA5E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4AFDB4C-282E-4DD7-8472-9196E8BBFB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986919E-EF40-4DFA-BCA9-7F055D8A150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E2FC6F4A-05BF-42AE-A3A1-C4BDB0589AA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F541CAA0-1761-4719-847A-17A360B8A85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264E8EBA-B44E-4DC8-9CB9-57BB5CDDF48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FEDCF2EF-C653-4CF9-89FF-BCE346B365C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8462F3E-C64B-45F8-8239-6ABAFDF154E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2FC6D0EE-6C6D-49A0-B5B8-789394E9C55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5108C9E4-0C71-4244-920B-6B26D959AE3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6E98ED63-31ED-443C-B9F6-2BA8730C30A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B94E475F-9883-4B9B-BB1E-8F2FF3A0ADD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79898D65-BFB8-4CC9-AE80-02933171AB3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AC6352A-88EC-4FA6-AD3B-5B39999B8A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BE8D7AF6-5B3F-45EA-A3F9-C7B3F396B76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B080292E-0257-4ADC-898B-109C3EE1242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72" name="直線コネクタ 71">
          <a:extLst>
            <a:ext uri="{FF2B5EF4-FFF2-40B4-BE49-F238E27FC236}">
              <a16:creationId xmlns:a16="http://schemas.microsoft.com/office/drawing/2014/main" id="{18246A50-FB89-40AB-A64A-5A57A8C0FB1A}"/>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6078F03-A0A2-404F-B0D1-496E4289C461}"/>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74" name="直線コネクタ 73">
          <a:extLst>
            <a:ext uri="{FF2B5EF4-FFF2-40B4-BE49-F238E27FC236}">
              <a16:creationId xmlns:a16="http://schemas.microsoft.com/office/drawing/2014/main" id="{65372415-8D4C-4841-8D17-EB35BBACF779}"/>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B583DF0B-C71B-4C68-B572-1729BD457984}"/>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76" name="直線コネクタ 75">
          <a:extLst>
            <a:ext uri="{FF2B5EF4-FFF2-40B4-BE49-F238E27FC236}">
              <a16:creationId xmlns:a16="http://schemas.microsoft.com/office/drawing/2014/main" id="{10B95679-174C-4DEB-B15F-49682B12E7C4}"/>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448E3DDC-E39E-4120-BB7D-88F3EFCE3EB5}"/>
            </a:ext>
          </a:extLst>
        </xdr:cNvPr>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78" name="フローチャート: 判断 77">
          <a:extLst>
            <a:ext uri="{FF2B5EF4-FFF2-40B4-BE49-F238E27FC236}">
              <a16:creationId xmlns:a16="http://schemas.microsoft.com/office/drawing/2014/main" id="{D7C6D197-C48E-4C4A-A36B-1BDA22047FD6}"/>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79" name="フローチャート: 判断 78">
          <a:extLst>
            <a:ext uri="{FF2B5EF4-FFF2-40B4-BE49-F238E27FC236}">
              <a16:creationId xmlns:a16="http://schemas.microsoft.com/office/drawing/2014/main" id="{2D4050EC-A7FA-468D-A485-E5DF21908307}"/>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167657</xdr:rowOff>
    </xdr:from>
    <xdr:ext cx="405111" cy="259045"/>
    <xdr:sp macro="" textlink="">
      <xdr:nvSpPr>
        <xdr:cNvPr id="80" name="n_1aveValue【体育館・プール】&#10;有形固定資産減価償却率">
          <a:extLst>
            <a:ext uri="{FF2B5EF4-FFF2-40B4-BE49-F238E27FC236}">
              <a16:creationId xmlns:a16="http://schemas.microsoft.com/office/drawing/2014/main" id="{91F1F0AD-6B96-44FA-AB9D-686B6F60221D}"/>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81" name="フローチャート: 判断 80">
          <a:extLst>
            <a:ext uri="{FF2B5EF4-FFF2-40B4-BE49-F238E27FC236}">
              <a16:creationId xmlns:a16="http://schemas.microsoft.com/office/drawing/2014/main" id="{36F3C810-AB63-495C-89CD-A0DE66F94F0C}"/>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29227</xdr:rowOff>
    </xdr:from>
    <xdr:ext cx="405111" cy="259045"/>
    <xdr:sp macro="" textlink="">
      <xdr:nvSpPr>
        <xdr:cNvPr id="82" name="n_2aveValue【体育館・プール】&#10;有形固定資産減価償却率">
          <a:extLst>
            <a:ext uri="{FF2B5EF4-FFF2-40B4-BE49-F238E27FC236}">
              <a16:creationId xmlns:a16="http://schemas.microsoft.com/office/drawing/2014/main" id="{7FA7C139-4D39-4C0B-99EF-630514850DE4}"/>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83" name="フローチャート: 判断 82">
          <a:extLst>
            <a:ext uri="{FF2B5EF4-FFF2-40B4-BE49-F238E27FC236}">
              <a16:creationId xmlns:a16="http://schemas.microsoft.com/office/drawing/2014/main" id="{2A126BDE-824E-48EA-8681-67ECAD301080}"/>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49547</xdr:rowOff>
    </xdr:from>
    <xdr:ext cx="405111" cy="259045"/>
    <xdr:sp macro="" textlink="">
      <xdr:nvSpPr>
        <xdr:cNvPr id="84" name="n_3aveValue【体育館・プール】&#10;有形固定資産減価償却率">
          <a:extLst>
            <a:ext uri="{FF2B5EF4-FFF2-40B4-BE49-F238E27FC236}">
              <a16:creationId xmlns:a16="http://schemas.microsoft.com/office/drawing/2014/main" id="{30F64E05-BE9D-4C8D-9CE1-0B9E55198CCC}"/>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F02EE35-29C4-4308-8260-3ABEC4C61B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39362E3-96EC-49B9-80DA-05E9AFAF15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78C0313-2F24-45EA-9427-27B0BFAF0C5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18D7ABA-CAC2-4A4E-AF5C-ED1382B6696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E60E7B7-82A8-4148-B81C-D9FA1FD6C7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xdr:rowOff>
    </xdr:from>
    <xdr:to>
      <xdr:col>24</xdr:col>
      <xdr:colOff>114300</xdr:colOff>
      <xdr:row>59</xdr:row>
      <xdr:rowOff>102235</xdr:rowOff>
    </xdr:to>
    <xdr:sp macro="" textlink="">
      <xdr:nvSpPr>
        <xdr:cNvPr id="90" name="楕円 89">
          <a:extLst>
            <a:ext uri="{FF2B5EF4-FFF2-40B4-BE49-F238E27FC236}">
              <a16:creationId xmlns:a16="http://schemas.microsoft.com/office/drawing/2014/main" id="{812AC2FF-D417-4055-BA7F-88788949263D}"/>
            </a:ext>
          </a:extLst>
        </xdr:cNvPr>
        <xdr:cNvSpPr/>
      </xdr:nvSpPr>
      <xdr:spPr>
        <a:xfrm>
          <a:off x="4584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23512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82C0621-1795-493F-8D41-A43D183E7FC5}"/>
            </a:ext>
          </a:extLst>
        </xdr:cNvPr>
        <xdr:cNvSpPr txBox="1"/>
      </xdr:nvSpPr>
      <xdr:spPr>
        <a:xfrm>
          <a:off x="4673600"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92" name="楕円 91">
          <a:extLst>
            <a:ext uri="{FF2B5EF4-FFF2-40B4-BE49-F238E27FC236}">
              <a16:creationId xmlns:a16="http://schemas.microsoft.com/office/drawing/2014/main" id="{0A5B7526-A1CA-4895-BD53-DE5ECB836CBB}"/>
            </a:ext>
          </a:extLst>
        </xdr:cNvPr>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51435</xdr:rowOff>
    </xdr:to>
    <xdr:cxnSp macro="">
      <xdr:nvCxnSpPr>
        <xdr:cNvPr id="93" name="直線コネクタ 92">
          <a:extLst>
            <a:ext uri="{FF2B5EF4-FFF2-40B4-BE49-F238E27FC236}">
              <a16:creationId xmlns:a16="http://schemas.microsoft.com/office/drawing/2014/main" id="{7147E648-80E0-44D1-9C3F-1A0646BA2200}"/>
            </a:ext>
          </a:extLst>
        </xdr:cNvPr>
        <xdr:cNvCxnSpPr/>
      </xdr:nvCxnSpPr>
      <xdr:spPr>
        <a:xfrm>
          <a:off x="3797300" y="1009269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130175</xdr:rowOff>
    </xdr:from>
    <xdr:to>
      <xdr:col>10</xdr:col>
      <xdr:colOff>165100</xdr:colOff>
      <xdr:row>59</xdr:row>
      <xdr:rowOff>60325</xdr:rowOff>
    </xdr:to>
    <xdr:sp macro="" textlink="">
      <xdr:nvSpPr>
        <xdr:cNvPr id="94" name="楕円 93">
          <a:extLst>
            <a:ext uri="{FF2B5EF4-FFF2-40B4-BE49-F238E27FC236}">
              <a16:creationId xmlns:a16="http://schemas.microsoft.com/office/drawing/2014/main" id="{F1CCF222-1CE4-4E0D-B990-73D3243C9F7D}"/>
            </a:ext>
          </a:extLst>
        </xdr:cNvPr>
        <xdr:cNvSpPr/>
      </xdr:nvSpPr>
      <xdr:spPr>
        <a:xfrm>
          <a:off x="1968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44467</xdr:rowOff>
    </xdr:from>
    <xdr:ext cx="405111" cy="259045"/>
    <xdr:sp macro="" textlink="">
      <xdr:nvSpPr>
        <xdr:cNvPr id="95" name="n_1mainValue【体育館・プール】&#10;有形固定資産減価償却率">
          <a:extLst>
            <a:ext uri="{FF2B5EF4-FFF2-40B4-BE49-F238E27FC236}">
              <a16:creationId xmlns:a16="http://schemas.microsoft.com/office/drawing/2014/main" id="{BDA52EA3-BB0F-42B4-B519-AC3EAFBE01BE}"/>
            </a:ext>
          </a:extLst>
        </xdr:cNvPr>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76852</xdr:rowOff>
    </xdr:from>
    <xdr:ext cx="405111" cy="259045"/>
    <xdr:sp macro="" textlink="">
      <xdr:nvSpPr>
        <xdr:cNvPr id="96" name="n_3mainValue【体育館・プール】&#10;有形固定資産減価償却率">
          <a:extLst>
            <a:ext uri="{FF2B5EF4-FFF2-40B4-BE49-F238E27FC236}">
              <a16:creationId xmlns:a16="http://schemas.microsoft.com/office/drawing/2014/main" id="{E9639C0E-148E-42BA-9EDA-93ED95C1BB08}"/>
            </a:ext>
          </a:extLst>
        </xdr:cNvPr>
        <xdr:cNvSpPr txBox="1"/>
      </xdr:nvSpPr>
      <xdr:spPr>
        <a:xfrm>
          <a:off x="1816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7" name="正方形/長方形 96">
          <a:extLst>
            <a:ext uri="{FF2B5EF4-FFF2-40B4-BE49-F238E27FC236}">
              <a16:creationId xmlns:a16="http://schemas.microsoft.com/office/drawing/2014/main" id="{956E604E-79CD-49ED-84C2-A7B5AEA9CD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8" name="正方形/長方形 97">
          <a:extLst>
            <a:ext uri="{FF2B5EF4-FFF2-40B4-BE49-F238E27FC236}">
              <a16:creationId xmlns:a16="http://schemas.microsoft.com/office/drawing/2014/main" id="{2AEBCB60-1DC4-4A64-B2D5-A4FC5F8C41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9" name="正方形/長方形 98">
          <a:extLst>
            <a:ext uri="{FF2B5EF4-FFF2-40B4-BE49-F238E27FC236}">
              <a16:creationId xmlns:a16="http://schemas.microsoft.com/office/drawing/2014/main" id="{967A6BE4-BDB6-43E2-9EDF-975D2583B75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0" name="正方形/長方形 99">
          <a:extLst>
            <a:ext uri="{FF2B5EF4-FFF2-40B4-BE49-F238E27FC236}">
              <a16:creationId xmlns:a16="http://schemas.microsoft.com/office/drawing/2014/main" id="{81800ABB-A47A-4836-AE08-657E5549AF0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1" name="正方形/長方形 100">
          <a:extLst>
            <a:ext uri="{FF2B5EF4-FFF2-40B4-BE49-F238E27FC236}">
              <a16:creationId xmlns:a16="http://schemas.microsoft.com/office/drawing/2014/main" id="{184DDA6C-BE96-444A-97D5-3E6EE88C82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2" name="正方形/長方形 101">
          <a:extLst>
            <a:ext uri="{FF2B5EF4-FFF2-40B4-BE49-F238E27FC236}">
              <a16:creationId xmlns:a16="http://schemas.microsoft.com/office/drawing/2014/main" id="{D6F30D9E-3216-4B66-9436-4BCC69A0A04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3" name="正方形/長方形 102">
          <a:extLst>
            <a:ext uri="{FF2B5EF4-FFF2-40B4-BE49-F238E27FC236}">
              <a16:creationId xmlns:a16="http://schemas.microsoft.com/office/drawing/2014/main" id="{0AE884AB-1513-4322-8214-9E591099DD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4" name="正方形/長方形 103">
          <a:extLst>
            <a:ext uri="{FF2B5EF4-FFF2-40B4-BE49-F238E27FC236}">
              <a16:creationId xmlns:a16="http://schemas.microsoft.com/office/drawing/2014/main" id="{66428331-054E-4214-B0D3-571F681E46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5" name="テキスト ボックス 104">
          <a:extLst>
            <a:ext uri="{FF2B5EF4-FFF2-40B4-BE49-F238E27FC236}">
              <a16:creationId xmlns:a16="http://schemas.microsoft.com/office/drawing/2014/main" id="{6E6C0BF6-7FC9-4AEF-B866-0509CDF6B94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6" name="直線コネクタ 105">
          <a:extLst>
            <a:ext uri="{FF2B5EF4-FFF2-40B4-BE49-F238E27FC236}">
              <a16:creationId xmlns:a16="http://schemas.microsoft.com/office/drawing/2014/main" id="{745F7D56-1289-4592-B035-430E6A186D5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7" name="直線コネクタ 106">
          <a:extLst>
            <a:ext uri="{FF2B5EF4-FFF2-40B4-BE49-F238E27FC236}">
              <a16:creationId xmlns:a16="http://schemas.microsoft.com/office/drawing/2014/main" id="{92C42573-1E1B-492E-822A-D4AADF31EFD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8" name="テキスト ボックス 107">
          <a:extLst>
            <a:ext uri="{FF2B5EF4-FFF2-40B4-BE49-F238E27FC236}">
              <a16:creationId xmlns:a16="http://schemas.microsoft.com/office/drawing/2014/main" id="{AE335045-B559-4BB7-A52D-59638E85A1E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9" name="直線コネクタ 108">
          <a:extLst>
            <a:ext uri="{FF2B5EF4-FFF2-40B4-BE49-F238E27FC236}">
              <a16:creationId xmlns:a16="http://schemas.microsoft.com/office/drawing/2014/main" id="{2144631A-66EE-4C1A-A0CF-E731AE79434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0" name="テキスト ボックス 109">
          <a:extLst>
            <a:ext uri="{FF2B5EF4-FFF2-40B4-BE49-F238E27FC236}">
              <a16:creationId xmlns:a16="http://schemas.microsoft.com/office/drawing/2014/main" id="{491801E0-DA3B-4086-B72F-C2FA20B2093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1" name="直線コネクタ 110">
          <a:extLst>
            <a:ext uri="{FF2B5EF4-FFF2-40B4-BE49-F238E27FC236}">
              <a16:creationId xmlns:a16="http://schemas.microsoft.com/office/drawing/2014/main" id="{29F3D58F-13BE-4B3B-B750-4B12D7F8A3F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2" name="テキスト ボックス 111">
          <a:extLst>
            <a:ext uri="{FF2B5EF4-FFF2-40B4-BE49-F238E27FC236}">
              <a16:creationId xmlns:a16="http://schemas.microsoft.com/office/drawing/2014/main" id="{DBEA4B40-B825-4848-89F6-00EA786B070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3" name="直線コネクタ 112">
          <a:extLst>
            <a:ext uri="{FF2B5EF4-FFF2-40B4-BE49-F238E27FC236}">
              <a16:creationId xmlns:a16="http://schemas.microsoft.com/office/drawing/2014/main" id="{15A80B80-91F9-4D37-B479-E7101E18EC5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4" name="テキスト ボックス 113">
          <a:extLst>
            <a:ext uri="{FF2B5EF4-FFF2-40B4-BE49-F238E27FC236}">
              <a16:creationId xmlns:a16="http://schemas.microsoft.com/office/drawing/2014/main" id="{EB43EA10-B9F5-4F81-A810-8492BB02749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5" name="直線コネクタ 114">
          <a:extLst>
            <a:ext uri="{FF2B5EF4-FFF2-40B4-BE49-F238E27FC236}">
              <a16:creationId xmlns:a16="http://schemas.microsoft.com/office/drawing/2014/main" id="{0AC37DE6-A222-4BBC-8661-A8D4F62F6FD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6" name="テキスト ボックス 115">
          <a:extLst>
            <a:ext uri="{FF2B5EF4-FFF2-40B4-BE49-F238E27FC236}">
              <a16:creationId xmlns:a16="http://schemas.microsoft.com/office/drawing/2014/main" id="{4FAEE1A0-C35B-441F-9334-28F0C28ABAD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7" name="直線コネクタ 116">
          <a:extLst>
            <a:ext uri="{FF2B5EF4-FFF2-40B4-BE49-F238E27FC236}">
              <a16:creationId xmlns:a16="http://schemas.microsoft.com/office/drawing/2014/main" id="{B3B9FEE5-F3FC-4677-BBCE-EEEF22E36E7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8" name="テキスト ボックス 117">
          <a:extLst>
            <a:ext uri="{FF2B5EF4-FFF2-40B4-BE49-F238E27FC236}">
              <a16:creationId xmlns:a16="http://schemas.microsoft.com/office/drawing/2014/main" id="{751C9DDE-9FD1-48B6-87A7-08AC24A284E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BE06150C-C307-49F5-9F2B-4FE116A21ED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8627CF4F-E9BD-4EA3-A3A1-86B2A61F051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0E3D9A5E-09B9-43C2-B92E-F9D4586EA73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22" name="直線コネクタ 121">
          <a:extLst>
            <a:ext uri="{FF2B5EF4-FFF2-40B4-BE49-F238E27FC236}">
              <a16:creationId xmlns:a16="http://schemas.microsoft.com/office/drawing/2014/main" id="{4463B337-C3EB-4D3C-B9CF-70B12D50E0A3}"/>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23" name="【体育館・プール】&#10;一人当たり面積最小値テキスト">
          <a:extLst>
            <a:ext uri="{FF2B5EF4-FFF2-40B4-BE49-F238E27FC236}">
              <a16:creationId xmlns:a16="http://schemas.microsoft.com/office/drawing/2014/main" id="{948F215D-9DEE-4C6E-B213-B74DC1494FA8}"/>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124" name="直線コネクタ 123">
          <a:extLst>
            <a:ext uri="{FF2B5EF4-FFF2-40B4-BE49-F238E27FC236}">
              <a16:creationId xmlns:a16="http://schemas.microsoft.com/office/drawing/2014/main" id="{374FBAB5-A501-4AF4-8557-B21CB347CF6B}"/>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125" name="【体育館・プール】&#10;一人当たり面積最大値テキスト">
          <a:extLst>
            <a:ext uri="{FF2B5EF4-FFF2-40B4-BE49-F238E27FC236}">
              <a16:creationId xmlns:a16="http://schemas.microsoft.com/office/drawing/2014/main" id="{5FFA5A16-F92A-49E8-968C-83CF60552670}"/>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126" name="直線コネクタ 125">
          <a:extLst>
            <a:ext uri="{FF2B5EF4-FFF2-40B4-BE49-F238E27FC236}">
              <a16:creationId xmlns:a16="http://schemas.microsoft.com/office/drawing/2014/main" id="{B7BE65AC-413A-4533-814E-4A9A35077577}"/>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127" name="【体育館・プール】&#10;一人当たり面積平均値テキスト">
          <a:extLst>
            <a:ext uri="{FF2B5EF4-FFF2-40B4-BE49-F238E27FC236}">
              <a16:creationId xmlns:a16="http://schemas.microsoft.com/office/drawing/2014/main" id="{26E976EE-4416-4CC6-86E0-097865DD934A}"/>
            </a:ext>
          </a:extLst>
        </xdr:cNvPr>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128" name="フローチャート: 判断 127">
          <a:extLst>
            <a:ext uri="{FF2B5EF4-FFF2-40B4-BE49-F238E27FC236}">
              <a16:creationId xmlns:a16="http://schemas.microsoft.com/office/drawing/2014/main" id="{210BC155-8FF8-404C-A0C1-C7F7FCBCED8F}"/>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129" name="フローチャート: 判断 128">
          <a:extLst>
            <a:ext uri="{FF2B5EF4-FFF2-40B4-BE49-F238E27FC236}">
              <a16:creationId xmlns:a16="http://schemas.microsoft.com/office/drawing/2014/main" id="{DD76852E-A4E9-4623-997B-62220F3C6887}"/>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87647</xdr:rowOff>
    </xdr:from>
    <xdr:ext cx="469744" cy="259045"/>
    <xdr:sp macro="" textlink="">
      <xdr:nvSpPr>
        <xdr:cNvPr id="130" name="n_1aveValue【体育館・プール】&#10;一人当たり面積">
          <a:extLst>
            <a:ext uri="{FF2B5EF4-FFF2-40B4-BE49-F238E27FC236}">
              <a16:creationId xmlns:a16="http://schemas.microsoft.com/office/drawing/2014/main" id="{46BDC0BE-0314-4293-8678-75C1E05A2AD5}"/>
            </a:ext>
          </a:extLst>
        </xdr:cNvPr>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131" name="フローチャート: 判断 130">
          <a:extLst>
            <a:ext uri="{FF2B5EF4-FFF2-40B4-BE49-F238E27FC236}">
              <a16:creationId xmlns:a16="http://schemas.microsoft.com/office/drawing/2014/main" id="{120D4BCA-2798-44FE-B14C-C665AF7648F1}"/>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101617</xdr:rowOff>
    </xdr:from>
    <xdr:ext cx="469744" cy="259045"/>
    <xdr:sp macro="" textlink="">
      <xdr:nvSpPr>
        <xdr:cNvPr id="132" name="n_2aveValue【体育館・プール】&#10;一人当たり面積">
          <a:extLst>
            <a:ext uri="{FF2B5EF4-FFF2-40B4-BE49-F238E27FC236}">
              <a16:creationId xmlns:a16="http://schemas.microsoft.com/office/drawing/2014/main" id="{A74A758A-D440-4666-95AB-99CCDD8E40CB}"/>
            </a:ext>
          </a:extLst>
        </xdr:cNvPr>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133" name="フローチャート: 判断 132">
          <a:extLst>
            <a:ext uri="{FF2B5EF4-FFF2-40B4-BE49-F238E27FC236}">
              <a16:creationId xmlns:a16="http://schemas.microsoft.com/office/drawing/2014/main" id="{678B121A-9FEE-48B9-8E8A-62C734A80DB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144797</xdr:rowOff>
    </xdr:from>
    <xdr:ext cx="469744" cy="259045"/>
    <xdr:sp macro="" textlink="">
      <xdr:nvSpPr>
        <xdr:cNvPr id="134" name="n_3aveValue【体育館・プール】&#10;一人当たり面積">
          <a:extLst>
            <a:ext uri="{FF2B5EF4-FFF2-40B4-BE49-F238E27FC236}">
              <a16:creationId xmlns:a16="http://schemas.microsoft.com/office/drawing/2014/main" id="{A852A2C0-33C5-4FAA-B358-5FD4A8A36520}"/>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39287620-E3C7-4557-88AF-AF9FEB9B5D8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57B69897-95A0-4A49-82CF-520A2490C4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1795CB8-62DE-498B-9C9E-B7979D1C8D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F83A28D-3ED4-4A02-B614-F1A5384781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9105755-4E7A-4405-BE7E-B155393266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12881</xdr:rowOff>
    </xdr:from>
    <xdr:to>
      <xdr:col>55</xdr:col>
      <xdr:colOff>50800</xdr:colOff>
      <xdr:row>61</xdr:row>
      <xdr:rowOff>114481</xdr:rowOff>
    </xdr:to>
    <xdr:sp macro="" textlink="">
      <xdr:nvSpPr>
        <xdr:cNvPr id="140" name="楕円 139">
          <a:extLst>
            <a:ext uri="{FF2B5EF4-FFF2-40B4-BE49-F238E27FC236}">
              <a16:creationId xmlns:a16="http://schemas.microsoft.com/office/drawing/2014/main" id="{3694BFDE-8C7F-4769-B4C6-5A4C987B011F}"/>
            </a:ext>
          </a:extLst>
        </xdr:cNvPr>
        <xdr:cNvSpPr/>
      </xdr:nvSpPr>
      <xdr:spPr>
        <a:xfrm>
          <a:off x="10426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35758</xdr:rowOff>
    </xdr:from>
    <xdr:ext cx="469744" cy="259045"/>
    <xdr:sp macro="" textlink="">
      <xdr:nvSpPr>
        <xdr:cNvPr id="141" name="【体育館・プール】&#10;一人当たり面積該当値テキスト">
          <a:extLst>
            <a:ext uri="{FF2B5EF4-FFF2-40B4-BE49-F238E27FC236}">
              <a16:creationId xmlns:a16="http://schemas.microsoft.com/office/drawing/2014/main" id="{7EBC7A73-C4C8-4F48-A80A-BAA9D8DDA93C}"/>
            </a:ext>
          </a:extLst>
        </xdr:cNvPr>
        <xdr:cNvSpPr txBox="1"/>
      </xdr:nvSpPr>
      <xdr:spPr>
        <a:xfrm>
          <a:off x="10515600" y="1032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19413</xdr:rowOff>
    </xdr:from>
    <xdr:to>
      <xdr:col>50</xdr:col>
      <xdr:colOff>165100</xdr:colOff>
      <xdr:row>61</xdr:row>
      <xdr:rowOff>121013</xdr:rowOff>
    </xdr:to>
    <xdr:sp macro="" textlink="">
      <xdr:nvSpPr>
        <xdr:cNvPr id="142" name="楕円 141">
          <a:extLst>
            <a:ext uri="{FF2B5EF4-FFF2-40B4-BE49-F238E27FC236}">
              <a16:creationId xmlns:a16="http://schemas.microsoft.com/office/drawing/2014/main" id="{E0A2CC1D-1B79-49AD-B3AC-A0187BA95E6C}"/>
            </a:ext>
          </a:extLst>
        </xdr:cNvPr>
        <xdr:cNvSpPr/>
      </xdr:nvSpPr>
      <xdr:spPr>
        <a:xfrm>
          <a:off x="958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63681</xdr:rowOff>
    </xdr:from>
    <xdr:to>
      <xdr:col>55</xdr:col>
      <xdr:colOff>0</xdr:colOff>
      <xdr:row>61</xdr:row>
      <xdr:rowOff>70213</xdr:rowOff>
    </xdr:to>
    <xdr:cxnSp macro="">
      <xdr:nvCxnSpPr>
        <xdr:cNvPr id="143" name="直線コネクタ 142">
          <a:extLst>
            <a:ext uri="{FF2B5EF4-FFF2-40B4-BE49-F238E27FC236}">
              <a16:creationId xmlns:a16="http://schemas.microsoft.com/office/drawing/2014/main" id="{36BF87BE-EDDB-495B-8A3C-4D67E77FFDC7}"/>
            </a:ext>
          </a:extLst>
        </xdr:cNvPr>
        <xdr:cNvCxnSpPr/>
      </xdr:nvCxnSpPr>
      <xdr:spPr>
        <a:xfrm flipV="1">
          <a:off x="9639300" y="105221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32476</xdr:rowOff>
    </xdr:from>
    <xdr:to>
      <xdr:col>41</xdr:col>
      <xdr:colOff>101600</xdr:colOff>
      <xdr:row>61</xdr:row>
      <xdr:rowOff>134076</xdr:rowOff>
    </xdr:to>
    <xdr:sp macro="" textlink="">
      <xdr:nvSpPr>
        <xdr:cNvPr id="144" name="楕円 143">
          <a:extLst>
            <a:ext uri="{FF2B5EF4-FFF2-40B4-BE49-F238E27FC236}">
              <a16:creationId xmlns:a16="http://schemas.microsoft.com/office/drawing/2014/main" id="{BF92BE5B-4FBE-4AFD-908A-0E8561DC9DFD}"/>
            </a:ext>
          </a:extLst>
        </xdr:cNvPr>
        <xdr:cNvSpPr/>
      </xdr:nvSpPr>
      <xdr:spPr>
        <a:xfrm>
          <a:off x="7810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137540</xdr:rowOff>
    </xdr:from>
    <xdr:ext cx="469744" cy="259045"/>
    <xdr:sp macro="" textlink="">
      <xdr:nvSpPr>
        <xdr:cNvPr id="145" name="n_1mainValue【体育館・プール】&#10;一人当たり面積">
          <a:extLst>
            <a:ext uri="{FF2B5EF4-FFF2-40B4-BE49-F238E27FC236}">
              <a16:creationId xmlns:a16="http://schemas.microsoft.com/office/drawing/2014/main" id="{E265F1E0-524F-44A5-A385-A9D7AD372E57}"/>
            </a:ext>
          </a:extLst>
        </xdr:cNvPr>
        <xdr:cNvSpPr txBox="1"/>
      </xdr:nvSpPr>
      <xdr:spPr>
        <a:xfrm>
          <a:off x="93917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150603</xdr:rowOff>
    </xdr:from>
    <xdr:ext cx="469744" cy="259045"/>
    <xdr:sp macro="" textlink="">
      <xdr:nvSpPr>
        <xdr:cNvPr id="146" name="n_3mainValue【体育館・プール】&#10;一人当たり面積">
          <a:extLst>
            <a:ext uri="{FF2B5EF4-FFF2-40B4-BE49-F238E27FC236}">
              <a16:creationId xmlns:a16="http://schemas.microsoft.com/office/drawing/2014/main" id="{14E492DF-79B1-4496-92A1-6E1130E360B8}"/>
            </a:ext>
          </a:extLst>
        </xdr:cNvPr>
        <xdr:cNvSpPr txBox="1"/>
      </xdr:nvSpPr>
      <xdr:spPr>
        <a:xfrm>
          <a:off x="76264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F874EA28-C373-4B78-8DA5-2B4C3251034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17E15652-1FBA-4521-987B-6AE1F428869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7D524884-8B94-47A2-8076-D9D1270D47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0E5A7546-B2DE-4088-BE93-F110CC24BC7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2AD08BE1-5D5C-4813-85C2-309C69B8F5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DB52A6E3-96A1-43ED-82AE-C5C810D81D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2D51CF88-1906-4F4E-8596-EA573BD7AD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A3A62099-3D42-4B8A-BF91-20FE9C90EB6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a:extLst>
            <a:ext uri="{FF2B5EF4-FFF2-40B4-BE49-F238E27FC236}">
              <a16:creationId xmlns:a16="http://schemas.microsoft.com/office/drawing/2014/main" id="{CE23AE91-9243-42C9-B0C4-0946580FE89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a:extLst>
            <a:ext uri="{FF2B5EF4-FFF2-40B4-BE49-F238E27FC236}">
              <a16:creationId xmlns:a16="http://schemas.microsoft.com/office/drawing/2014/main" id="{156CCA6E-2B36-4916-AD13-725DA68FCCD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7" name="テキスト ボックス 156">
          <a:extLst>
            <a:ext uri="{FF2B5EF4-FFF2-40B4-BE49-F238E27FC236}">
              <a16:creationId xmlns:a16="http://schemas.microsoft.com/office/drawing/2014/main" id="{32C91FEA-20EA-4DCE-ADE2-312E85019C0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a:extLst>
            <a:ext uri="{FF2B5EF4-FFF2-40B4-BE49-F238E27FC236}">
              <a16:creationId xmlns:a16="http://schemas.microsoft.com/office/drawing/2014/main" id="{1CD79E0F-0282-4349-92C2-0149370C423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9" name="テキスト ボックス 158">
          <a:extLst>
            <a:ext uri="{FF2B5EF4-FFF2-40B4-BE49-F238E27FC236}">
              <a16:creationId xmlns:a16="http://schemas.microsoft.com/office/drawing/2014/main" id="{6CB862EA-06E9-46B5-96E5-A9CDFCB1755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a:extLst>
            <a:ext uri="{FF2B5EF4-FFF2-40B4-BE49-F238E27FC236}">
              <a16:creationId xmlns:a16="http://schemas.microsoft.com/office/drawing/2014/main" id="{9EE7B3B9-97C8-4775-AE47-E3F610BEDA1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a:extLst>
            <a:ext uri="{FF2B5EF4-FFF2-40B4-BE49-F238E27FC236}">
              <a16:creationId xmlns:a16="http://schemas.microsoft.com/office/drawing/2014/main" id="{9DE985E9-FB7E-4C2B-A6AA-BDED62C9F06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a:extLst>
            <a:ext uri="{FF2B5EF4-FFF2-40B4-BE49-F238E27FC236}">
              <a16:creationId xmlns:a16="http://schemas.microsoft.com/office/drawing/2014/main" id="{53ED644A-A8BB-4B38-9F00-DF2DB22EDE0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a:extLst>
            <a:ext uri="{FF2B5EF4-FFF2-40B4-BE49-F238E27FC236}">
              <a16:creationId xmlns:a16="http://schemas.microsoft.com/office/drawing/2014/main" id="{A156ABA9-D769-41ED-8A34-B1DF92969A8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a:extLst>
            <a:ext uri="{FF2B5EF4-FFF2-40B4-BE49-F238E27FC236}">
              <a16:creationId xmlns:a16="http://schemas.microsoft.com/office/drawing/2014/main" id="{F9FDE748-B87A-4644-81FD-D540F418DFA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a:extLst>
            <a:ext uri="{FF2B5EF4-FFF2-40B4-BE49-F238E27FC236}">
              <a16:creationId xmlns:a16="http://schemas.microsoft.com/office/drawing/2014/main" id="{A2B44AA0-E11A-46AC-B80F-8198498396F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a:extLst>
            <a:ext uri="{FF2B5EF4-FFF2-40B4-BE49-F238E27FC236}">
              <a16:creationId xmlns:a16="http://schemas.microsoft.com/office/drawing/2014/main" id="{FF7640B5-3615-40C1-BAD2-B2582511B8A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7" name="テキスト ボックス 166">
          <a:extLst>
            <a:ext uri="{FF2B5EF4-FFF2-40B4-BE49-F238E27FC236}">
              <a16:creationId xmlns:a16="http://schemas.microsoft.com/office/drawing/2014/main" id="{871ED1BC-A5AC-4131-857B-15029DDA826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a:extLst>
            <a:ext uri="{FF2B5EF4-FFF2-40B4-BE49-F238E27FC236}">
              <a16:creationId xmlns:a16="http://schemas.microsoft.com/office/drawing/2014/main" id="{1CCBA89B-503A-4B15-A2CB-64C44C9133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9" name="テキスト ボックス 168">
          <a:extLst>
            <a:ext uri="{FF2B5EF4-FFF2-40B4-BE49-F238E27FC236}">
              <a16:creationId xmlns:a16="http://schemas.microsoft.com/office/drawing/2014/main" id="{DCBC1C9F-2CE1-4793-BEB1-1D52745C289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a:extLst>
            <a:ext uri="{FF2B5EF4-FFF2-40B4-BE49-F238E27FC236}">
              <a16:creationId xmlns:a16="http://schemas.microsoft.com/office/drawing/2014/main" id="{901F6A63-2ACF-464A-A09F-9B55A559CCA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171" name="直線コネクタ 170">
          <a:extLst>
            <a:ext uri="{FF2B5EF4-FFF2-40B4-BE49-F238E27FC236}">
              <a16:creationId xmlns:a16="http://schemas.microsoft.com/office/drawing/2014/main" id="{4227D9E2-198E-4EBD-86E4-47E5C63732A5}"/>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172" name="【福祉施設】&#10;有形固定資産減価償却率最小値テキスト">
          <a:extLst>
            <a:ext uri="{FF2B5EF4-FFF2-40B4-BE49-F238E27FC236}">
              <a16:creationId xmlns:a16="http://schemas.microsoft.com/office/drawing/2014/main" id="{64CCD790-A759-47A0-9F32-7DA09CCE7287}"/>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173" name="直線コネクタ 172">
          <a:extLst>
            <a:ext uri="{FF2B5EF4-FFF2-40B4-BE49-F238E27FC236}">
              <a16:creationId xmlns:a16="http://schemas.microsoft.com/office/drawing/2014/main" id="{36633699-C4DA-4677-83D2-AE50F9116B2C}"/>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174" name="【福祉施設】&#10;有形固定資産減価償却率最大値テキスト">
          <a:extLst>
            <a:ext uri="{FF2B5EF4-FFF2-40B4-BE49-F238E27FC236}">
              <a16:creationId xmlns:a16="http://schemas.microsoft.com/office/drawing/2014/main" id="{AF87F420-3B43-4F65-882E-22096A433603}"/>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175" name="直線コネクタ 174">
          <a:extLst>
            <a:ext uri="{FF2B5EF4-FFF2-40B4-BE49-F238E27FC236}">
              <a16:creationId xmlns:a16="http://schemas.microsoft.com/office/drawing/2014/main" id="{58F39829-65F4-489A-8196-CBC15ECDED57}"/>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176" name="【福祉施設】&#10;有形固定資産減価償却率平均値テキスト">
          <a:extLst>
            <a:ext uri="{FF2B5EF4-FFF2-40B4-BE49-F238E27FC236}">
              <a16:creationId xmlns:a16="http://schemas.microsoft.com/office/drawing/2014/main" id="{9A01252C-0A3D-4BF6-BE00-54673CDD1409}"/>
            </a:ext>
          </a:extLst>
        </xdr:cNvPr>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177" name="フローチャート: 判断 176">
          <a:extLst>
            <a:ext uri="{FF2B5EF4-FFF2-40B4-BE49-F238E27FC236}">
              <a16:creationId xmlns:a16="http://schemas.microsoft.com/office/drawing/2014/main" id="{759C386B-3D6A-4118-AE59-1870D0802216}"/>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178" name="フローチャート: 判断 177">
          <a:extLst>
            <a:ext uri="{FF2B5EF4-FFF2-40B4-BE49-F238E27FC236}">
              <a16:creationId xmlns:a16="http://schemas.microsoft.com/office/drawing/2014/main" id="{C182D6E9-3DF6-44D6-9BC4-63D59AF83ED8}"/>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61613</xdr:rowOff>
    </xdr:from>
    <xdr:ext cx="405111" cy="259045"/>
    <xdr:sp macro="" textlink="">
      <xdr:nvSpPr>
        <xdr:cNvPr id="179" name="n_1aveValue【福祉施設】&#10;有形固定資産減価償却率">
          <a:extLst>
            <a:ext uri="{FF2B5EF4-FFF2-40B4-BE49-F238E27FC236}">
              <a16:creationId xmlns:a16="http://schemas.microsoft.com/office/drawing/2014/main" id="{2BB9D42E-D9B6-4690-8ECA-6F8C14640550}"/>
            </a:ext>
          </a:extLst>
        </xdr:cNvPr>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180" name="フローチャート: 判断 179">
          <a:extLst>
            <a:ext uri="{FF2B5EF4-FFF2-40B4-BE49-F238E27FC236}">
              <a16:creationId xmlns:a16="http://schemas.microsoft.com/office/drawing/2014/main" id="{7C94603A-0CB8-4562-A9C9-63E86B25A7F0}"/>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82566</xdr:rowOff>
    </xdr:from>
    <xdr:ext cx="405111" cy="259045"/>
    <xdr:sp macro="" textlink="">
      <xdr:nvSpPr>
        <xdr:cNvPr id="181" name="n_2aveValue【福祉施設】&#10;有形固定資産減価償却率">
          <a:extLst>
            <a:ext uri="{FF2B5EF4-FFF2-40B4-BE49-F238E27FC236}">
              <a16:creationId xmlns:a16="http://schemas.microsoft.com/office/drawing/2014/main" id="{3B72FB10-6E77-4406-B507-08325A6C579D}"/>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141605</xdr:rowOff>
    </xdr:from>
    <xdr:to>
      <xdr:col>10</xdr:col>
      <xdr:colOff>165100</xdr:colOff>
      <xdr:row>83</xdr:row>
      <xdr:rowOff>71755</xdr:rowOff>
    </xdr:to>
    <xdr:sp macro="" textlink="">
      <xdr:nvSpPr>
        <xdr:cNvPr id="182" name="フローチャート: 判断 181">
          <a:extLst>
            <a:ext uri="{FF2B5EF4-FFF2-40B4-BE49-F238E27FC236}">
              <a16:creationId xmlns:a16="http://schemas.microsoft.com/office/drawing/2014/main" id="{58184968-0B20-4F52-B996-B6DA2DC577CC}"/>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88282</xdr:rowOff>
    </xdr:from>
    <xdr:ext cx="405111" cy="259045"/>
    <xdr:sp macro="" textlink="">
      <xdr:nvSpPr>
        <xdr:cNvPr id="183" name="n_3aveValue【福祉施設】&#10;有形固定資産減価償却率">
          <a:extLst>
            <a:ext uri="{FF2B5EF4-FFF2-40B4-BE49-F238E27FC236}">
              <a16:creationId xmlns:a16="http://schemas.microsoft.com/office/drawing/2014/main" id="{87EC01CB-E4D4-48BE-89AB-C67E9C38E9CA}"/>
            </a:ext>
          </a:extLst>
        </xdr:cNvPr>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2BDB8594-3E66-4CE7-940D-4AB852F1A90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DC0FF6DC-F2B5-444B-90D4-D92BC0A3BB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F1657945-A9B5-41C4-9BA9-AFC1F18997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5903BB9B-932F-4871-A611-6C9357AB10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6FB21A35-ED59-429E-9FBA-9DAEFC06C84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89" name="楕円 188">
          <a:extLst>
            <a:ext uri="{FF2B5EF4-FFF2-40B4-BE49-F238E27FC236}">
              <a16:creationId xmlns:a16="http://schemas.microsoft.com/office/drawing/2014/main" id="{7150E093-40E5-4D51-A084-6E0014AF1A3C}"/>
            </a:ext>
          </a:extLst>
        </xdr:cNvPr>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190" name="【福祉施設】&#10;有形固定資産減価償却率該当値テキスト">
          <a:extLst>
            <a:ext uri="{FF2B5EF4-FFF2-40B4-BE49-F238E27FC236}">
              <a16:creationId xmlns:a16="http://schemas.microsoft.com/office/drawing/2014/main" id="{DABD546D-904A-4CE8-904C-604582116ECC}"/>
            </a:ext>
          </a:extLst>
        </xdr:cNvPr>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27305</xdr:rowOff>
    </xdr:from>
    <xdr:to>
      <xdr:col>20</xdr:col>
      <xdr:colOff>38100</xdr:colOff>
      <xdr:row>84</xdr:row>
      <xdr:rowOff>128905</xdr:rowOff>
    </xdr:to>
    <xdr:sp macro="" textlink="">
      <xdr:nvSpPr>
        <xdr:cNvPr id="191" name="楕円 190">
          <a:extLst>
            <a:ext uri="{FF2B5EF4-FFF2-40B4-BE49-F238E27FC236}">
              <a16:creationId xmlns:a16="http://schemas.microsoft.com/office/drawing/2014/main" id="{EA3F5916-C9B8-4C7E-8551-938799489191}"/>
            </a:ext>
          </a:extLst>
        </xdr:cNvPr>
        <xdr:cNvSpPr/>
      </xdr:nvSpPr>
      <xdr:spPr>
        <a:xfrm>
          <a:off x="3746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78105</xdr:rowOff>
    </xdr:to>
    <xdr:cxnSp macro="">
      <xdr:nvCxnSpPr>
        <xdr:cNvPr id="192" name="直線コネクタ 191">
          <a:extLst>
            <a:ext uri="{FF2B5EF4-FFF2-40B4-BE49-F238E27FC236}">
              <a16:creationId xmlns:a16="http://schemas.microsoft.com/office/drawing/2014/main" id="{E8D302E5-1A52-4BBA-BBDE-47FBD35CC6E4}"/>
            </a:ext>
          </a:extLst>
        </xdr:cNvPr>
        <xdr:cNvCxnSpPr/>
      </xdr:nvCxnSpPr>
      <xdr:spPr>
        <a:xfrm flipV="1">
          <a:off x="3797300" y="144399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120032</xdr:rowOff>
    </xdr:from>
    <xdr:ext cx="405111" cy="259045"/>
    <xdr:sp macro="" textlink="">
      <xdr:nvSpPr>
        <xdr:cNvPr id="193" name="n_1mainValue【福祉施設】&#10;有形固定資産減価償却率">
          <a:extLst>
            <a:ext uri="{FF2B5EF4-FFF2-40B4-BE49-F238E27FC236}">
              <a16:creationId xmlns:a16="http://schemas.microsoft.com/office/drawing/2014/main" id="{93CA83A0-2C71-4A97-9312-9145FC76C883}"/>
            </a:ext>
          </a:extLst>
        </xdr:cNvPr>
        <xdr:cNvSpPr txBox="1"/>
      </xdr:nvSpPr>
      <xdr:spPr>
        <a:xfrm>
          <a:off x="35820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a:extLst>
            <a:ext uri="{FF2B5EF4-FFF2-40B4-BE49-F238E27FC236}">
              <a16:creationId xmlns:a16="http://schemas.microsoft.com/office/drawing/2014/main" id="{563B83C6-1B5F-4D42-9454-0E01EC9B300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a:extLst>
            <a:ext uri="{FF2B5EF4-FFF2-40B4-BE49-F238E27FC236}">
              <a16:creationId xmlns:a16="http://schemas.microsoft.com/office/drawing/2014/main" id="{EAB18F9F-CB03-4E88-BA2F-B9147529E4F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a:extLst>
            <a:ext uri="{FF2B5EF4-FFF2-40B4-BE49-F238E27FC236}">
              <a16:creationId xmlns:a16="http://schemas.microsoft.com/office/drawing/2014/main" id="{2FDEA01B-9CEC-41A8-ACF0-9464733FCBB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a:extLst>
            <a:ext uri="{FF2B5EF4-FFF2-40B4-BE49-F238E27FC236}">
              <a16:creationId xmlns:a16="http://schemas.microsoft.com/office/drawing/2014/main" id="{4143CA7B-5BC5-4E10-8FDB-15BF304DA2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a:extLst>
            <a:ext uri="{FF2B5EF4-FFF2-40B4-BE49-F238E27FC236}">
              <a16:creationId xmlns:a16="http://schemas.microsoft.com/office/drawing/2014/main" id="{4EA9E38E-99CE-4680-ACE5-28EA3D7DCE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a:extLst>
            <a:ext uri="{FF2B5EF4-FFF2-40B4-BE49-F238E27FC236}">
              <a16:creationId xmlns:a16="http://schemas.microsoft.com/office/drawing/2014/main" id="{E69A0F84-C8AA-4277-AA1F-C4D38FCE042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a:extLst>
            <a:ext uri="{FF2B5EF4-FFF2-40B4-BE49-F238E27FC236}">
              <a16:creationId xmlns:a16="http://schemas.microsoft.com/office/drawing/2014/main" id="{5557C4AA-A3D4-4110-80BA-A20CEC38DB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a:extLst>
            <a:ext uri="{FF2B5EF4-FFF2-40B4-BE49-F238E27FC236}">
              <a16:creationId xmlns:a16="http://schemas.microsoft.com/office/drawing/2014/main" id="{BF7F41D3-B278-48FE-9284-DD6B8570005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a:extLst>
            <a:ext uri="{FF2B5EF4-FFF2-40B4-BE49-F238E27FC236}">
              <a16:creationId xmlns:a16="http://schemas.microsoft.com/office/drawing/2014/main" id="{8BE26F64-7FCD-4271-9919-06609F95630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a:extLst>
            <a:ext uri="{FF2B5EF4-FFF2-40B4-BE49-F238E27FC236}">
              <a16:creationId xmlns:a16="http://schemas.microsoft.com/office/drawing/2014/main" id="{92093391-B57A-4A65-BA99-E2CF3377E7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a:extLst>
            <a:ext uri="{FF2B5EF4-FFF2-40B4-BE49-F238E27FC236}">
              <a16:creationId xmlns:a16="http://schemas.microsoft.com/office/drawing/2014/main" id="{91445598-7EFA-41F3-B193-73B79B8DE5D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a:extLst>
            <a:ext uri="{FF2B5EF4-FFF2-40B4-BE49-F238E27FC236}">
              <a16:creationId xmlns:a16="http://schemas.microsoft.com/office/drawing/2014/main" id="{F087A6A9-5CFD-4692-82DE-C9414997C14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a:extLst>
            <a:ext uri="{FF2B5EF4-FFF2-40B4-BE49-F238E27FC236}">
              <a16:creationId xmlns:a16="http://schemas.microsoft.com/office/drawing/2014/main" id="{855772D3-5DCC-4ED0-BE29-C118E059246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a:extLst>
            <a:ext uri="{FF2B5EF4-FFF2-40B4-BE49-F238E27FC236}">
              <a16:creationId xmlns:a16="http://schemas.microsoft.com/office/drawing/2014/main" id="{EC6809E9-C679-47A2-B5FB-F4864321582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a:extLst>
            <a:ext uri="{FF2B5EF4-FFF2-40B4-BE49-F238E27FC236}">
              <a16:creationId xmlns:a16="http://schemas.microsoft.com/office/drawing/2014/main" id="{9ED06A81-5AED-4897-85C8-DF12A44B05F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a:extLst>
            <a:ext uri="{FF2B5EF4-FFF2-40B4-BE49-F238E27FC236}">
              <a16:creationId xmlns:a16="http://schemas.microsoft.com/office/drawing/2014/main" id="{8E301FA2-6A59-490C-BC18-B2A89912914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a:extLst>
            <a:ext uri="{FF2B5EF4-FFF2-40B4-BE49-F238E27FC236}">
              <a16:creationId xmlns:a16="http://schemas.microsoft.com/office/drawing/2014/main" id="{2E721499-CE3A-41EC-B90F-A5B06B649CC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a:extLst>
            <a:ext uri="{FF2B5EF4-FFF2-40B4-BE49-F238E27FC236}">
              <a16:creationId xmlns:a16="http://schemas.microsoft.com/office/drawing/2014/main" id="{D257A9F8-C920-4D42-99C0-F9E139921FB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a:extLst>
            <a:ext uri="{FF2B5EF4-FFF2-40B4-BE49-F238E27FC236}">
              <a16:creationId xmlns:a16="http://schemas.microsoft.com/office/drawing/2014/main" id="{AA092866-AB1B-41D8-90EE-99817B04D36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8D7BF569-1253-4FD7-8708-33188C6704D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a:extLst>
            <a:ext uri="{FF2B5EF4-FFF2-40B4-BE49-F238E27FC236}">
              <a16:creationId xmlns:a16="http://schemas.microsoft.com/office/drawing/2014/main" id="{636DB0D7-710C-4FC8-AE4B-44DC89DE0E4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CC85CE0F-B314-4B04-9B98-18AC54C3FB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a:extLst>
            <a:ext uri="{FF2B5EF4-FFF2-40B4-BE49-F238E27FC236}">
              <a16:creationId xmlns:a16="http://schemas.microsoft.com/office/drawing/2014/main" id="{F55062A5-C96F-4FDA-AAFD-AB43FBE310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17" name="直線コネクタ 216">
          <a:extLst>
            <a:ext uri="{FF2B5EF4-FFF2-40B4-BE49-F238E27FC236}">
              <a16:creationId xmlns:a16="http://schemas.microsoft.com/office/drawing/2014/main" id="{BEA0507C-6E53-492C-86AA-4B974E4D3A67}"/>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18" name="【福祉施設】&#10;一人当たり面積最小値テキスト">
          <a:extLst>
            <a:ext uri="{FF2B5EF4-FFF2-40B4-BE49-F238E27FC236}">
              <a16:creationId xmlns:a16="http://schemas.microsoft.com/office/drawing/2014/main" id="{C8825A5F-208B-40C9-AAF7-5DA60A72E46C}"/>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19" name="直線コネクタ 218">
          <a:extLst>
            <a:ext uri="{FF2B5EF4-FFF2-40B4-BE49-F238E27FC236}">
              <a16:creationId xmlns:a16="http://schemas.microsoft.com/office/drawing/2014/main" id="{DC5C2EC6-FA2F-470F-BF18-F24235465531}"/>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20" name="【福祉施設】&#10;一人当たり面積最大値テキスト">
          <a:extLst>
            <a:ext uri="{FF2B5EF4-FFF2-40B4-BE49-F238E27FC236}">
              <a16:creationId xmlns:a16="http://schemas.microsoft.com/office/drawing/2014/main" id="{D722D2B3-B733-40C4-9284-F0C93650ABC7}"/>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21" name="直線コネクタ 220">
          <a:extLst>
            <a:ext uri="{FF2B5EF4-FFF2-40B4-BE49-F238E27FC236}">
              <a16:creationId xmlns:a16="http://schemas.microsoft.com/office/drawing/2014/main" id="{2489168A-F8BB-45D9-A447-331FF74F48D4}"/>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22" name="【福祉施設】&#10;一人当たり面積平均値テキスト">
          <a:extLst>
            <a:ext uri="{FF2B5EF4-FFF2-40B4-BE49-F238E27FC236}">
              <a16:creationId xmlns:a16="http://schemas.microsoft.com/office/drawing/2014/main" id="{2E480703-5355-4695-9A52-DE93D98B138C}"/>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23" name="フローチャート: 判断 222">
          <a:extLst>
            <a:ext uri="{FF2B5EF4-FFF2-40B4-BE49-F238E27FC236}">
              <a16:creationId xmlns:a16="http://schemas.microsoft.com/office/drawing/2014/main" id="{2C4769DC-3FD8-454F-8616-FB134B5F83E8}"/>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224" name="フローチャート: 判断 223">
          <a:extLst>
            <a:ext uri="{FF2B5EF4-FFF2-40B4-BE49-F238E27FC236}">
              <a16:creationId xmlns:a16="http://schemas.microsoft.com/office/drawing/2014/main" id="{9697F304-8CF3-4388-BDD4-22B2EF337E78}"/>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82566</xdr:rowOff>
    </xdr:from>
    <xdr:ext cx="469744" cy="259045"/>
    <xdr:sp macro="" textlink="">
      <xdr:nvSpPr>
        <xdr:cNvPr id="225" name="n_1aveValue【福祉施設】&#10;一人当たり面積">
          <a:extLst>
            <a:ext uri="{FF2B5EF4-FFF2-40B4-BE49-F238E27FC236}">
              <a16:creationId xmlns:a16="http://schemas.microsoft.com/office/drawing/2014/main" id="{8F75FFE2-CF55-48DD-A916-953BA33F5A0F}"/>
            </a:ext>
          </a:extLst>
        </xdr:cNvPr>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116839</xdr:rowOff>
    </xdr:from>
    <xdr:to>
      <xdr:col>46</xdr:col>
      <xdr:colOff>38100</xdr:colOff>
      <xdr:row>84</xdr:row>
      <xdr:rowOff>46989</xdr:rowOff>
    </xdr:to>
    <xdr:sp macro="" textlink="">
      <xdr:nvSpPr>
        <xdr:cNvPr id="226" name="フローチャート: 判断 225">
          <a:extLst>
            <a:ext uri="{FF2B5EF4-FFF2-40B4-BE49-F238E27FC236}">
              <a16:creationId xmlns:a16="http://schemas.microsoft.com/office/drawing/2014/main" id="{B99826AA-B674-4B5E-ADAB-52855DBBCFCE}"/>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63516</xdr:rowOff>
    </xdr:from>
    <xdr:ext cx="469744" cy="259045"/>
    <xdr:sp macro="" textlink="">
      <xdr:nvSpPr>
        <xdr:cNvPr id="227" name="n_2aveValue【福祉施設】&#10;一人当たり面積">
          <a:extLst>
            <a:ext uri="{FF2B5EF4-FFF2-40B4-BE49-F238E27FC236}">
              <a16:creationId xmlns:a16="http://schemas.microsoft.com/office/drawing/2014/main" id="{34E125BF-33B8-4AFC-BD5D-3419FD4E3588}"/>
            </a:ext>
          </a:extLst>
        </xdr:cNvPr>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44450</xdr:rowOff>
    </xdr:from>
    <xdr:to>
      <xdr:col>41</xdr:col>
      <xdr:colOff>101600</xdr:colOff>
      <xdr:row>84</xdr:row>
      <xdr:rowOff>146050</xdr:rowOff>
    </xdr:to>
    <xdr:sp macro="" textlink="">
      <xdr:nvSpPr>
        <xdr:cNvPr id="228" name="フローチャート: 判断 227">
          <a:extLst>
            <a:ext uri="{FF2B5EF4-FFF2-40B4-BE49-F238E27FC236}">
              <a16:creationId xmlns:a16="http://schemas.microsoft.com/office/drawing/2014/main" id="{6367B972-7D08-4DE2-ACEB-1697168F5C6C}"/>
            </a:ext>
          </a:extLst>
        </xdr:cNvPr>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162577</xdr:rowOff>
    </xdr:from>
    <xdr:ext cx="469744" cy="259045"/>
    <xdr:sp macro="" textlink="">
      <xdr:nvSpPr>
        <xdr:cNvPr id="229" name="n_3aveValue【福祉施設】&#10;一人当たり面積">
          <a:extLst>
            <a:ext uri="{FF2B5EF4-FFF2-40B4-BE49-F238E27FC236}">
              <a16:creationId xmlns:a16="http://schemas.microsoft.com/office/drawing/2014/main" id="{97FF8043-926A-412E-B533-BD773100EED5}"/>
            </a:ext>
          </a:extLst>
        </xdr:cNvPr>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AC1B58A9-707C-46C1-9191-60177BC453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52C7EC22-7953-4928-BAD2-5D678DDB81E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F276193C-38E6-426A-B049-6396734CE43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CC236CB1-C0BF-4081-91CD-CE229DA1DAE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E0346C32-2EC6-4B84-B2B6-785B80EC3A7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235" name="楕円 234">
          <a:extLst>
            <a:ext uri="{FF2B5EF4-FFF2-40B4-BE49-F238E27FC236}">
              <a16:creationId xmlns:a16="http://schemas.microsoft.com/office/drawing/2014/main" id="{611FFD94-98F9-4000-A0F6-3356AE9E7D15}"/>
            </a:ext>
          </a:extLst>
        </xdr:cNvPr>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236" name="【福祉施設】&#10;一人当たり面積該当値テキスト">
          <a:extLst>
            <a:ext uri="{FF2B5EF4-FFF2-40B4-BE49-F238E27FC236}">
              <a16:creationId xmlns:a16="http://schemas.microsoft.com/office/drawing/2014/main" id="{65341651-9253-492D-A18A-6CCC415829C9}"/>
            </a:ext>
          </a:extLst>
        </xdr:cNvPr>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237" name="楕円 236">
          <a:extLst>
            <a:ext uri="{FF2B5EF4-FFF2-40B4-BE49-F238E27FC236}">
              <a16:creationId xmlns:a16="http://schemas.microsoft.com/office/drawing/2014/main" id="{532F2D2E-A89E-4093-A802-2F2F1703FDE2}"/>
            </a:ext>
          </a:extLst>
        </xdr:cNvPr>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15239</xdr:rowOff>
    </xdr:to>
    <xdr:cxnSp macro="">
      <xdr:nvCxnSpPr>
        <xdr:cNvPr id="238" name="直線コネクタ 237">
          <a:extLst>
            <a:ext uri="{FF2B5EF4-FFF2-40B4-BE49-F238E27FC236}">
              <a16:creationId xmlns:a16="http://schemas.microsoft.com/office/drawing/2014/main" id="{027F8CEB-9BE4-43DB-B986-92EFD7B2C66C}"/>
            </a:ext>
          </a:extLst>
        </xdr:cNvPr>
        <xdr:cNvCxnSpPr/>
      </xdr:nvCxnSpPr>
      <xdr:spPr>
        <a:xfrm flipV="1">
          <a:off x="9639300" y="147561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57166</xdr:rowOff>
    </xdr:from>
    <xdr:ext cx="469744" cy="259045"/>
    <xdr:sp macro="" textlink="">
      <xdr:nvSpPr>
        <xdr:cNvPr id="239" name="n_1mainValue【福祉施設】&#10;一人当たり面積">
          <a:extLst>
            <a:ext uri="{FF2B5EF4-FFF2-40B4-BE49-F238E27FC236}">
              <a16:creationId xmlns:a16="http://schemas.microsoft.com/office/drawing/2014/main" id="{2D494F9B-4DFD-4ACE-8714-159ACE6A3CDB}"/>
            </a:ext>
          </a:extLst>
        </xdr:cNvPr>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a:extLst>
            <a:ext uri="{FF2B5EF4-FFF2-40B4-BE49-F238E27FC236}">
              <a16:creationId xmlns:a16="http://schemas.microsoft.com/office/drawing/2014/main" id="{F6631C6A-D3B6-425E-9CEF-A6D1FE0BE8E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a:extLst>
            <a:ext uri="{FF2B5EF4-FFF2-40B4-BE49-F238E27FC236}">
              <a16:creationId xmlns:a16="http://schemas.microsoft.com/office/drawing/2014/main" id="{60CBD9C5-3A6E-42CF-8371-0E999119AE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a:extLst>
            <a:ext uri="{FF2B5EF4-FFF2-40B4-BE49-F238E27FC236}">
              <a16:creationId xmlns:a16="http://schemas.microsoft.com/office/drawing/2014/main" id="{C24E76AF-3F52-486D-982A-140361B5A5F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a:extLst>
            <a:ext uri="{FF2B5EF4-FFF2-40B4-BE49-F238E27FC236}">
              <a16:creationId xmlns:a16="http://schemas.microsoft.com/office/drawing/2014/main" id="{BC526CDD-14B0-4A19-B964-0AA092A0AE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a:extLst>
            <a:ext uri="{FF2B5EF4-FFF2-40B4-BE49-F238E27FC236}">
              <a16:creationId xmlns:a16="http://schemas.microsoft.com/office/drawing/2014/main" id="{A22F879B-1DF2-4FC7-A8E0-48514737F82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a:extLst>
            <a:ext uri="{FF2B5EF4-FFF2-40B4-BE49-F238E27FC236}">
              <a16:creationId xmlns:a16="http://schemas.microsoft.com/office/drawing/2014/main" id="{7831B8D7-68E1-4501-AEC2-09BAEE3737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a:extLst>
            <a:ext uri="{FF2B5EF4-FFF2-40B4-BE49-F238E27FC236}">
              <a16:creationId xmlns:a16="http://schemas.microsoft.com/office/drawing/2014/main" id="{0820EC8B-13F9-46F3-A518-DAA4926FBA3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a:extLst>
            <a:ext uri="{FF2B5EF4-FFF2-40B4-BE49-F238E27FC236}">
              <a16:creationId xmlns:a16="http://schemas.microsoft.com/office/drawing/2014/main" id="{135A4AC7-F8EF-41A1-9BB3-037AE7AB893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a:extLst>
            <a:ext uri="{FF2B5EF4-FFF2-40B4-BE49-F238E27FC236}">
              <a16:creationId xmlns:a16="http://schemas.microsoft.com/office/drawing/2014/main" id="{9ECBC2EF-CC65-462E-9BD2-88CF1460E61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a:extLst>
            <a:ext uri="{FF2B5EF4-FFF2-40B4-BE49-F238E27FC236}">
              <a16:creationId xmlns:a16="http://schemas.microsoft.com/office/drawing/2014/main" id="{607F0C1A-1856-4991-8251-37D4EE4B2A1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0" name="テキスト ボックス 249">
          <a:extLst>
            <a:ext uri="{FF2B5EF4-FFF2-40B4-BE49-F238E27FC236}">
              <a16:creationId xmlns:a16="http://schemas.microsoft.com/office/drawing/2014/main" id="{5FA96751-A433-42BF-8F74-B8F05E6D2C1F}"/>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1" name="直線コネクタ 250">
          <a:extLst>
            <a:ext uri="{FF2B5EF4-FFF2-40B4-BE49-F238E27FC236}">
              <a16:creationId xmlns:a16="http://schemas.microsoft.com/office/drawing/2014/main" id="{EDA59E1C-B54F-468D-9192-B2B76A90179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2" name="テキスト ボックス 251">
          <a:extLst>
            <a:ext uri="{FF2B5EF4-FFF2-40B4-BE49-F238E27FC236}">
              <a16:creationId xmlns:a16="http://schemas.microsoft.com/office/drawing/2014/main" id="{B7063239-99DD-45C1-8D3A-C5201DE17A7D}"/>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3" name="直線コネクタ 252">
          <a:extLst>
            <a:ext uri="{FF2B5EF4-FFF2-40B4-BE49-F238E27FC236}">
              <a16:creationId xmlns:a16="http://schemas.microsoft.com/office/drawing/2014/main" id="{D6AF184B-0983-43D9-A536-7B0B6E2D5E9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4" name="テキスト ボックス 253">
          <a:extLst>
            <a:ext uri="{FF2B5EF4-FFF2-40B4-BE49-F238E27FC236}">
              <a16:creationId xmlns:a16="http://schemas.microsoft.com/office/drawing/2014/main" id="{63CD80EF-7214-4560-904E-0315C7E39D9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5" name="直線コネクタ 254">
          <a:extLst>
            <a:ext uri="{FF2B5EF4-FFF2-40B4-BE49-F238E27FC236}">
              <a16:creationId xmlns:a16="http://schemas.microsoft.com/office/drawing/2014/main" id="{77EC283B-CC99-4117-8E30-0BC29E56540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6" name="テキスト ボックス 255">
          <a:extLst>
            <a:ext uri="{FF2B5EF4-FFF2-40B4-BE49-F238E27FC236}">
              <a16:creationId xmlns:a16="http://schemas.microsoft.com/office/drawing/2014/main" id="{D49FFE97-E484-4141-A9AA-F290BFD0C24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7" name="直線コネクタ 256">
          <a:extLst>
            <a:ext uri="{FF2B5EF4-FFF2-40B4-BE49-F238E27FC236}">
              <a16:creationId xmlns:a16="http://schemas.microsoft.com/office/drawing/2014/main" id="{4E2D4B39-C933-4E23-BF0D-203C311EC3E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8" name="テキスト ボックス 257">
          <a:extLst>
            <a:ext uri="{FF2B5EF4-FFF2-40B4-BE49-F238E27FC236}">
              <a16:creationId xmlns:a16="http://schemas.microsoft.com/office/drawing/2014/main" id="{0AC802CE-D5DF-4BF1-957E-A64FD34C411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9" name="直線コネクタ 258">
          <a:extLst>
            <a:ext uri="{FF2B5EF4-FFF2-40B4-BE49-F238E27FC236}">
              <a16:creationId xmlns:a16="http://schemas.microsoft.com/office/drawing/2014/main" id="{C803D24E-69A2-40CA-A1D3-0A4F96D5998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0" name="テキスト ボックス 259">
          <a:extLst>
            <a:ext uri="{FF2B5EF4-FFF2-40B4-BE49-F238E27FC236}">
              <a16:creationId xmlns:a16="http://schemas.microsoft.com/office/drawing/2014/main" id="{287C63CD-76B8-41C0-978E-34AC6788F4A3}"/>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1" name="直線コネクタ 260">
          <a:extLst>
            <a:ext uri="{FF2B5EF4-FFF2-40B4-BE49-F238E27FC236}">
              <a16:creationId xmlns:a16="http://schemas.microsoft.com/office/drawing/2014/main" id="{135D9797-8BCF-4E85-90B5-E3AE72698F7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2" name="テキスト ボックス 261">
          <a:extLst>
            <a:ext uri="{FF2B5EF4-FFF2-40B4-BE49-F238E27FC236}">
              <a16:creationId xmlns:a16="http://schemas.microsoft.com/office/drawing/2014/main" id="{D66B90AA-9CB7-4A2E-B3B0-707D132DE3E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3" name="【市民会館】&#10;有形固定資産減価償却率グラフ枠">
          <a:extLst>
            <a:ext uri="{FF2B5EF4-FFF2-40B4-BE49-F238E27FC236}">
              <a16:creationId xmlns:a16="http://schemas.microsoft.com/office/drawing/2014/main" id="{4AA51919-CF8F-4ED0-B827-7B2E0E3EED9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264" name="直線コネクタ 263">
          <a:extLst>
            <a:ext uri="{FF2B5EF4-FFF2-40B4-BE49-F238E27FC236}">
              <a16:creationId xmlns:a16="http://schemas.microsoft.com/office/drawing/2014/main" id="{A8B633C9-5319-4EDF-BDA0-A5F238F33291}"/>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265" name="【市民会館】&#10;有形固定資産減価償却率最小値テキスト">
          <a:extLst>
            <a:ext uri="{FF2B5EF4-FFF2-40B4-BE49-F238E27FC236}">
              <a16:creationId xmlns:a16="http://schemas.microsoft.com/office/drawing/2014/main" id="{B418054A-B5FA-4B28-B504-7F467A354F6C}"/>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266" name="直線コネクタ 265">
          <a:extLst>
            <a:ext uri="{FF2B5EF4-FFF2-40B4-BE49-F238E27FC236}">
              <a16:creationId xmlns:a16="http://schemas.microsoft.com/office/drawing/2014/main" id="{0B556511-2BFE-4F7C-BCE7-6B8C2EEE570B}"/>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267" name="【市民会館】&#10;有形固定資産減価償却率最大値テキスト">
          <a:extLst>
            <a:ext uri="{FF2B5EF4-FFF2-40B4-BE49-F238E27FC236}">
              <a16:creationId xmlns:a16="http://schemas.microsoft.com/office/drawing/2014/main" id="{8C3498F5-4738-4213-A896-F4B3F6854666}"/>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268" name="直線コネクタ 267">
          <a:extLst>
            <a:ext uri="{FF2B5EF4-FFF2-40B4-BE49-F238E27FC236}">
              <a16:creationId xmlns:a16="http://schemas.microsoft.com/office/drawing/2014/main" id="{D6E2A31A-91F8-4675-BDB6-2D70A7F7625C}"/>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15891</xdr:rowOff>
    </xdr:from>
    <xdr:ext cx="405111" cy="259045"/>
    <xdr:sp macro="" textlink="">
      <xdr:nvSpPr>
        <xdr:cNvPr id="269" name="【市民会館】&#10;有形固定資産減価償却率平均値テキスト">
          <a:extLst>
            <a:ext uri="{FF2B5EF4-FFF2-40B4-BE49-F238E27FC236}">
              <a16:creationId xmlns:a16="http://schemas.microsoft.com/office/drawing/2014/main" id="{D74EFFB1-27A3-4E95-A63A-30312087A2D0}"/>
            </a:ext>
          </a:extLst>
        </xdr:cNvPr>
        <xdr:cNvSpPr txBox="1"/>
      </xdr:nvSpPr>
      <xdr:spPr>
        <a:xfrm>
          <a:off x="4673600" y="17846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270" name="フローチャート: 判断 269">
          <a:extLst>
            <a:ext uri="{FF2B5EF4-FFF2-40B4-BE49-F238E27FC236}">
              <a16:creationId xmlns:a16="http://schemas.microsoft.com/office/drawing/2014/main" id="{49F7755E-7A6B-42C2-BAA0-04D65914FC78}"/>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271" name="フローチャート: 判断 270">
          <a:extLst>
            <a:ext uri="{FF2B5EF4-FFF2-40B4-BE49-F238E27FC236}">
              <a16:creationId xmlns:a16="http://schemas.microsoft.com/office/drawing/2014/main" id="{EE215AD0-6016-4EE5-9268-2FD9492EDEED}"/>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122572</xdr:rowOff>
    </xdr:from>
    <xdr:ext cx="405111" cy="259045"/>
    <xdr:sp macro="" textlink="">
      <xdr:nvSpPr>
        <xdr:cNvPr id="272" name="n_1aveValue【市民会館】&#10;有形固定資産減価償却率">
          <a:extLst>
            <a:ext uri="{FF2B5EF4-FFF2-40B4-BE49-F238E27FC236}">
              <a16:creationId xmlns:a16="http://schemas.microsoft.com/office/drawing/2014/main" id="{03B2FAFB-C10D-4FDB-8E29-880052AAF737}"/>
            </a:ext>
          </a:extLst>
        </xdr:cNvPr>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46355</xdr:rowOff>
    </xdr:from>
    <xdr:to>
      <xdr:col>15</xdr:col>
      <xdr:colOff>101600</xdr:colOff>
      <xdr:row>105</xdr:row>
      <xdr:rowOff>147955</xdr:rowOff>
    </xdr:to>
    <xdr:sp macro="" textlink="">
      <xdr:nvSpPr>
        <xdr:cNvPr id="273" name="フローチャート: 判断 272">
          <a:extLst>
            <a:ext uri="{FF2B5EF4-FFF2-40B4-BE49-F238E27FC236}">
              <a16:creationId xmlns:a16="http://schemas.microsoft.com/office/drawing/2014/main" id="{721C68E0-50E7-4FF0-9EA1-48AC8A5BFE4A}"/>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164482</xdr:rowOff>
    </xdr:from>
    <xdr:ext cx="405111" cy="259045"/>
    <xdr:sp macro="" textlink="">
      <xdr:nvSpPr>
        <xdr:cNvPr id="274" name="n_2aveValue【市民会館】&#10;有形固定資産減価償却率">
          <a:extLst>
            <a:ext uri="{FF2B5EF4-FFF2-40B4-BE49-F238E27FC236}">
              <a16:creationId xmlns:a16="http://schemas.microsoft.com/office/drawing/2014/main" id="{8EAB606B-C630-45DD-A741-23A5D96608E9}"/>
            </a:ext>
          </a:extLst>
        </xdr:cNvPr>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42545</xdr:rowOff>
    </xdr:from>
    <xdr:to>
      <xdr:col>10</xdr:col>
      <xdr:colOff>165100</xdr:colOff>
      <xdr:row>105</xdr:row>
      <xdr:rowOff>144145</xdr:rowOff>
    </xdr:to>
    <xdr:sp macro="" textlink="">
      <xdr:nvSpPr>
        <xdr:cNvPr id="275" name="フローチャート: 判断 274">
          <a:extLst>
            <a:ext uri="{FF2B5EF4-FFF2-40B4-BE49-F238E27FC236}">
              <a16:creationId xmlns:a16="http://schemas.microsoft.com/office/drawing/2014/main" id="{E1BC2100-FA76-4DC2-A2DB-9B4CEC98CB1F}"/>
            </a:ext>
          </a:extLst>
        </xdr:cNvPr>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135272</xdr:rowOff>
    </xdr:from>
    <xdr:ext cx="405111" cy="259045"/>
    <xdr:sp macro="" textlink="">
      <xdr:nvSpPr>
        <xdr:cNvPr id="276" name="n_3aveValue【市民会館】&#10;有形固定資産減価償却率">
          <a:extLst>
            <a:ext uri="{FF2B5EF4-FFF2-40B4-BE49-F238E27FC236}">
              <a16:creationId xmlns:a16="http://schemas.microsoft.com/office/drawing/2014/main" id="{2371FC58-EB49-447D-9DB2-D6E16A68EFD0}"/>
            </a:ext>
          </a:extLst>
        </xdr:cNvPr>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2C2193D9-26E9-4FF2-B970-19BDF5D935A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76C0993E-382B-4A8A-A1E7-D55EB8FD2CB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7E1093FD-0027-41A7-B3B3-6BF1447C228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EB2BB345-7A24-45F0-BFA9-8668F729DC7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017EE3A2-2E21-4396-8DAE-2B9AF490A1C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10161</xdr:rowOff>
    </xdr:from>
    <xdr:to>
      <xdr:col>24</xdr:col>
      <xdr:colOff>114300</xdr:colOff>
      <xdr:row>105</xdr:row>
      <xdr:rowOff>111761</xdr:rowOff>
    </xdr:to>
    <xdr:sp macro="" textlink="">
      <xdr:nvSpPr>
        <xdr:cNvPr id="282" name="楕円 281">
          <a:extLst>
            <a:ext uri="{FF2B5EF4-FFF2-40B4-BE49-F238E27FC236}">
              <a16:creationId xmlns:a16="http://schemas.microsoft.com/office/drawing/2014/main" id="{141EB606-0F8B-4800-B197-DBC263E7C332}"/>
            </a:ext>
          </a:extLst>
        </xdr:cNvPr>
        <xdr:cNvSpPr/>
      </xdr:nvSpPr>
      <xdr:spPr>
        <a:xfrm>
          <a:off x="4584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160038</xdr:rowOff>
    </xdr:from>
    <xdr:ext cx="405111" cy="259045"/>
    <xdr:sp macro="" textlink="">
      <xdr:nvSpPr>
        <xdr:cNvPr id="283" name="【市民会館】&#10;有形固定資産減価償却率該当値テキスト">
          <a:extLst>
            <a:ext uri="{FF2B5EF4-FFF2-40B4-BE49-F238E27FC236}">
              <a16:creationId xmlns:a16="http://schemas.microsoft.com/office/drawing/2014/main" id="{2BD85EEA-3793-40C7-814C-6528996780C1}"/>
            </a:ext>
          </a:extLst>
        </xdr:cNvPr>
        <xdr:cNvSpPr txBox="1"/>
      </xdr:nvSpPr>
      <xdr:spPr>
        <a:xfrm>
          <a:off x="46736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36830</xdr:rowOff>
    </xdr:from>
    <xdr:to>
      <xdr:col>20</xdr:col>
      <xdr:colOff>38100</xdr:colOff>
      <xdr:row>105</xdr:row>
      <xdr:rowOff>138430</xdr:rowOff>
    </xdr:to>
    <xdr:sp macro="" textlink="">
      <xdr:nvSpPr>
        <xdr:cNvPr id="284" name="楕円 283">
          <a:extLst>
            <a:ext uri="{FF2B5EF4-FFF2-40B4-BE49-F238E27FC236}">
              <a16:creationId xmlns:a16="http://schemas.microsoft.com/office/drawing/2014/main" id="{7EBB4627-8017-4C0E-82C0-EDD71E1D5A75}"/>
            </a:ext>
          </a:extLst>
        </xdr:cNvPr>
        <xdr:cNvSpPr/>
      </xdr:nvSpPr>
      <xdr:spPr>
        <a:xfrm>
          <a:off x="3746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60961</xdr:rowOff>
    </xdr:from>
    <xdr:to>
      <xdr:col>24</xdr:col>
      <xdr:colOff>63500</xdr:colOff>
      <xdr:row>105</xdr:row>
      <xdr:rowOff>87630</xdr:rowOff>
    </xdr:to>
    <xdr:cxnSp macro="">
      <xdr:nvCxnSpPr>
        <xdr:cNvPr id="285" name="直線コネクタ 284">
          <a:extLst>
            <a:ext uri="{FF2B5EF4-FFF2-40B4-BE49-F238E27FC236}">
              <a16:creationId xmlns:a16="http://schemas.microsoft.com/office/drawing/2014/main" id="{F3BE99D9-8038-474E-A8B7-4AAA5D3B1EBC}"/>
            </a:ext>
          </a:extLst>
        </xdr:cNvPr>
        <xdr:cNvCxnSpPr/>
      </xdr:nvCxnSpPr>
      <xdr:spPr>
        <a:xfrm flipV="1">
          <a:off x="3797300" y="180632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101600</xdr:rowOff>
    </xdr:from>
    <xdr:to>
      <xdr:col>10</xdr:col>
      <xdr:colOff>165100</xdr:colOff>
      <xdr:row>105</xdr:row>
      <xdr:rowOff>31750</xdr:rowOff>
    </xdr:to>
    <xdr:sp macro="" textlink="">
      <xdr:nvSpPr>
        <xdr:cNvPr id="286" name="楕円 285">
          <a:extLst>
            <a:ext uri="{FF2B5EF4-FFF2-40B4-BE49-F238E27FC236}">
              <a16:creationId xmlns:a16="http://schemas.microsoft.com/office/drawing/2014/main" id="{CAA063F0-C4D0-4E36-B9EE-98682285B63A}"/>
            </a:ext>
          </a:extLst>
        </xdr:cNvPr>
        <xdr:cNvSpPr/>
      </xdr:nvSpPr>
      <xdr:spPr>
        <a:xfrm>
          <a:off x="1968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129557</xdr:rowOff>
    </xdr:from>
    <xdr:ext cx="405111" cy="259045"/>
    <xdr:sp macro="" textlink="">
      <xdr:nvSpPr>
        <xdr:cNvPr id="287" name="n_1mainValue【市民会館】&#10;有形固定資産減価償却率">
          <a:extLst>
            <a:ext uri="{FF2B5EF4-FFF2-40B4-BE49-F238E27FC236}">
              <a16:creationId xmlns:a16="http://schemas.microsoft.com/office/drawing/2014/main" id="{0DC94F20-418C-4EC6-85E5-315EDC817D4F}"/>
            </a:ext>
          </a:extLst>
        </xdr:cNvPr>
        <xdr:cNvSpPr txBox="1"/>
      </xdr:nvSpPr>
      <xdr:spPr>
        <a:xfrm>
          <a:off x="3582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48277</xdr:rowOff>
    </xdr:from>
    <xdr:ext cx="405111" cy="259045"/>
    <xdr:sp macro="" textlink="">
      <xdr:nvSpPr>
        <xdr:cNvPr id="288" name="n_3mainValue【市民会館】&#10;有形固定資産減価償却率">
          <a:extLst>
            <a:ext uri="{FF2B5EF4-FFF2-40B4-BE49-F238E27FC236}">
              <a16:creationId xmlns:a16="http://schemas.microsoft.com/office/drawing/2014/main" id="{094A24E2-0201-4957-9E8D-CAD11B9102AA}"/>
            </a:ext>
          </a:extLst>
        </xdr:cNvPr>
        <xdr:cNvSpPr txBox="1"/>
      </xdr:nvSpPr>
      <xdr:spPr>
        <a:xfrm>
          <a:off x="1816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C72740DB-9870-41A7-844E-ED2E05CD4B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AF3CB8A0-E8BC-4E3D-AFDF-6DC68E09504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325365D7-AF51-4AA9-B0FC-19D4DDAF82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A17CB1B2-7EB7-481B-94D0-9A82EF4E1BA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CEDDE1B4-B29A-4796-B7D9-CD8F202499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7F66E8EB-1F6E-4FC6-8DC1-9763924810D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E267A855-9B9B-47C6-877E-F5730E34B4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1C5D67BD-7402-4334-939D-7B5A79A5B93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7" name="テキスト ボックス 296">
          <a:extLst>
            <a:ext uri="{FF2B5EF4-FFF2-40B4-BE49-F238E27FC236}">
              <a16:creationId xmlns:a16="http://schemas.microsoft.com/office/drawing/2014/main" id="{DC97460B-50C2-4EE0-93D2-7F43B2C14B7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8" name="直線コネクタ 297">
          <a:extLst>
            <a:ext uri="{FF2B5EF4-FFF2-40B4-BE49-F238E27FC236}">
              <a16:creationId xmlns:a16="http://schemas.microsoft.com/office/drawing/2014/main" id="{4E23B354-4C9F-4B67-83E4-5F55ABEB401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9" name="直線コネクタ 298">
          <a:extLst>
            <a:ext uri="{FF2B5EF4-FFF2-40B4-BE49-F238E27FC236}">
              <a16:creationId xmlns:a16="http://schemas.microsoft.com/office/drawing/2014/main" id="{CF530280-2312-412E-9EE0-E5678FBBC5F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0" name="テキスト ボックス 299">
          <a:extLst>
            <a:ext uri="{FF2B5EF4-FFF2-40B4-BE49-F238E27FC236}">
              <a16:creationId xmlns:a16="http://schemas.microsoft.com/office/drawing/2014/main" id="{3EE66CD1-2795-4885-9C1B-AB2999DCA2E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1" name="直線コネクタ 300">
          <a:extLst>
            <a:ext uri="{FF2B5EF4-FFF2-40B4-BE49-F238E27FC236}">
              <a16:creationId xmlns:a16="http://schemas.microsoft.com/office/drawing/2014/main" id="{DD0BE518-4BCF-49C2-8E6B-3EB3C883601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2" name="テキスト ボックス 301">
          <a:extLst>
            <a:ext uri="{FF2B5EF4-FFF2-40B4-BE49-F238E27FC236}">
              <a16:creationId xmlns:a16="http://schemas.microsoft.com/office/drawing/2014/main" id="{E2C9DAFA-1ACB-490A-883B-97F59AD7606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3" name="直線コネクタ 302">
          <a:extLst>
            <a:ext uri="{FF2B5EF4-FFF2-40B4-BE49-F238E27FC236}">
              <a16:creationId xmlns:a16="http://schemas.microsoft.com/office/drawing/2014/main" id="{FBFA0D87-B33F-4775-ADA5-78875D937FD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4" name="テキスト ボックス 303">
          <a:extLst>
            <a:ext uri="{FF2B5EF4-FFF2-40B4-BE49-F238E27FC236}">
              <a16:creationId xmlns:a16="http://schemas.microsoft.com/office/drawing/2014/main" id="{DAC94AC0-EEB2-4E11-A579-932CA422476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5" name="直線コネクタ 304">
          <a:extLst>
            <a:ext uri="{FF2B5EF4-FFF2-40B4-BE49-F238E27FC236}">
              <a16:creationId xmlns:a16="http://schemas.microsoft.com/office/drawing/2014/main" id="{EF66C4FA-3AC9-4D3A-9BFE-0824F94856F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6" name="テキスト ボックス 305">
          <a:extLst>
            <a:ext uri="{FF2B5EF4-FFF2-40B4-BE49-F238E27FC236}">
              <a16:creationId xmlns:a16="http://schemas.microsoft.com/office/drawing/2014/main" id="{C0C5EC72-1D29-4CCA-96D9-3E580CC4A0D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7" name="直線コネクタ 306">
          <a:extLst>
            <a:ext uri="{FF2B5EF4-FFF2-40B4-BE49-F238E27FC236}">
              <a16:creationId xmlns:a16="http://schemas.microsoft.com/office/drawing/2014/main" id="{27CCF470-00A2-459A-B1F5-5F9ADD80336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8" name="テキスト ボックス 307">
          <a:extLst>
            <a:ext uri="{FF2B5EF4-FFF2-40B4-BE49-F238E27FC236}">
              <a16:creationId xmlns:a16="http://schemas.microsoft.com/office/drawing/2014/main" id="{2196B5B4-F321-48EF-9C64-1EBF06E8A12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9" name="直線コネクタ 308">
          <a:extLst>
            <a:ext uri="{FF2B5EF4-FFF2-40B4-BE49-F238E27FC236}">
              <a16:creationId xmlns:a16="http://schemas.microsoft.com/office/drawing/2014/main" id="{5BD1E4E9-BD80-456B-B87C-2BF3AAEA0B0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0" name="テキスト ボックス 309">
          <a:extLst>
            <a:ext uri="{FF2B5EF4-FFF2-40B4-BE49-F238E27FC236}">
              <a16:creationId xmlns:a16="http://schemas.microsoft.com/office/drawing/2014/main" id="{205EC0A6-F100-442E-9F7B-C53D3EC0A61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1" name="【市民会館】&#10;一人当たり面積グラフ枠">
          <a:extLst>
            <a:ext uri="{FF2B5EF4-FFF2-40B4-BE49-F238E27FC236}">
              <a16:creationId xmlns:a16="http://schemas.microsoft.com/office/drawing/2014/main" id="{70623C3F-7AC2-4AD8-A956-8ED868D53BD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12" name="直線コネクタ 311">
          <a:extLst>
            <a:ext uri="{FF2B5EF4-FFF2-40B4-BE49-F238E27FC236}">
              <a16:creationId xmlns:a16="http://schemas.microsoft.com/office/drawing/2014/main" id="{B8213EBC-A64E-4A6B-A9F6-D6E9599F0AB8}"/>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13" name="【市民会館】&#10;一人当たり面積最小値テキスト">
          <a:extLst>
            <a:ext uri="{FF2B5EF4-FFF2-40B4-BE49-F238E27FC236}">
              <a16:creationId xmlns:a16="http://schemas.microsoft.com/office/drawing/2014/main" id="{2E6381FA-7E52-481A-80FA-4BF75ED8CD56}"/>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14" name="直線コネクタ 313">
          <a:extLst>
            <a:ext uri="{FF2B5EF4-FFF2-40B4-BE49-F238E27FC236}">
              <a16:creationId xmlns:a16="http://schemas.microsoft.com/office/drawing/2014/main" id="{3555A9A8-9FCA-4D66-95CD-97A63141EBE6}"/>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15" name="【市民会館】&#10;一人当たり面積最大値テキスト">
          <a:extLst>
            <a:ext uri="{FF2B5EF4-FFF2-40B4-BE49-F238E27FC236}">
              <a16:creationId xmlns:a16="http://schemas.microsoft.com/office/drawing/2014/main" id="{21B4EBB8-9872-4D20-A042-840B1792C0D6}"/>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16" name="直線コネクタ 315">
          <a:extLst>
            <a:ext uri="{FF2B5EF4-FFF2-40B4-BE49-F238E27FC236}">
              <a16:creationId xmlns:a16="http://schemas.microsoft.com/office/drawing/2014/main" id="{76D0DA90-546A-4F35-A768-38F46E526F6D}"/>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317" name="【市民会館】&#10;一人当たり面積平均値テキスト">
          <a:extLst>
            <a:ext uri="{FF2B5EF4-FFF2-40B4-BE49-F238E27FC236}">
              <a16:creationId xmlns:a16="http://schemas.microsoft.com/office/drawing/2014/main" id="{B1CE4640-AD8B-436D-BEE3-1C00162A8CD9}"/>
            </a:ext>
          </a:extLst>
        </xdr:cNvPr>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18" name="フローチャート: 判断 317">
          <a:extLst>
            <a:ext uri="{FF2B5EF4-FFF2-40B4-BE49-F238E27FC236}">
              <a16:creationId xmlns:a16="http://schemas.microsoft.com/office/drawing/2014/main" id="{A120581F-ED7C-4A1C-955A-E1CD36879355}"/>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19" name="フローチャート: 判断 318">
          <a:extLst>
            <a:ext uri="{FF2B5EF4-FFF2-40B4-BE49-F238E27FC236}">
              <a16:creationId xmlns:a16="http://schemas.microsoft.com/office/drawing/2014/main" id="{845823FA-019B-4E68-A993-C103EA7AE89A}"/>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97807</xdr:rowOff>
    </xdr:from>
    <xdr:ext cx="469744" cy="259045"/>
    <xdr:sp macro="" textlink="">
      <xdr:nvSpPr>
        <xdr:cNvPr id="320" name="n_1aveValue【市民会館】&#10;一人当たり面積">
          <a:extLst>
            <a:ext uri="{FF2B5EF4-FFF2-40B4-BE49-F238E27FC236}">
              <a16:creationId xmlns:a16="http://schemas.microsoft.com/office/drawing/2014/main" id="{0F7A60D6-1A6F-46D0-B87C-1E3FED2FA0DA}"/>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21" name="フローチャート: 判断 320">
          <a:extLst>
            <a:ext uri="{FF2B5EF4-FFF2-40B4-BE49-F238E27FC236}">
              <a16:creationId xmlns:a16="http://schemas.microsoft.com/office/drawing/2014/main" id="{1985D45A-7159-4F14-917B-3FE6F8829EBE}"/>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22" name="n_2aveValue【市民会館】&#10;一人当たり面積">
          <a:extLst>
            <a:ext uri="{FF2B5EF4-FFF2-40B4-BE49-F238E27FC236}">
              <a16:creationId xmlns:a16="http://schemas.microsoft.com/office/drawing/2014/main" id="{29BABE8C-861A-4409-86E4-CAD3FD10CB0D}"/>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139700</xdr:rowOff>
    </xdr:from>
    <xdr:to>
      <xdr:col>41</xdr:col>
      <xdr:colOff>101600</xdr:colOff>
      <xdr:row>105</xdr:row>
      <xdr:rowOff>69850</xdr:rowOff>
    </xdr:to>
    <xdr:sp macro="" textlink="">
      <xdr:nvSpPr>
        <xdr:cNvPr id="323" name="フローチャート: 判断 322">
          <a:extLst>
            <a:ext uri="{FF2B5EF4-FFF2-40B4-BE49-F238E27FC236}">
              <a16:creationId xmlns:a16="http://schemas.microsoft.com/office/drawing/2014/main" id="{2CAA2F41-D381-45DC-BF7C-A56EB10E2B27}"/>
            </a:ext>
          </a:extLst>
        </xdr:cNvPr>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86377</xdr:rowOff>
    </xdr:from>
    <xdr:ext cx="469744" cy="259045"/>
    <xdr:sp macro="" textlink="">
      <xdr:nvSpPr>
        <xdr:cNvPr id="324" name="n_3aveValue【市民会館】&#10;一人当たり面積">
          <a:extLst>
            <a:ext uri="{FF2B5EF4-FFF2-40B4-BE49-F238E27FC236}">
              <a16:creationId xmlns:a16="http://schemas.microsoft.com/office/drawing/2014/main" id="{2855E29F-3A9A-42D1-9317-215AEA0C07B1}"/>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169589FF-EB9A-4CCF-A339-FAE7FDA4C89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1932645F-020F-49F0-B3E7-D17622BC288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9394F35-B780-4302-8130-F8D45A5765A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2D930FB-FE76-4FFD-8160-6016357CE74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4A891F2F-E4C3-435E-9ADF-F67797C73B1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330" name="楕円 329">
          <a:extLst>
            <a:ext uri="{FF2B5EF4-FFF2-40B4-BE49-F238E27FC236}">
              <a16:creationId xmlns:a16="http://schemas.microsoft.com/office/drawing/2014/main" id="{2B5A2739-A0E7-4ACA-B8FD-084972BFC4F9}"/>
            </a:ext>
          </a:extLst>
        </xdr:cNvPr>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331" name="【市民会館】&#10;一人当たり面積該当値テキスト">
          <a:extLst>
            <a:ext uri="{FF2B5EF4-FFF2-40B4-BE49-F238E27FC236}">
              <a16:creationId xmlns:a16="http://schemas.microsoft.com/office/drawing/2014/main" id="{A4B14CE4-B515-4DC8-A49B-D03FCD6E8CAF}"/>
            </a:ext>
          </a:extLst>
        </xdr:cNvPr>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116839</xdr:rowOff>
    </xdr:from>
    <xdr:to>
      <xdr:col>50</xdr:col>
      <xdr:colOff>165100</xdr:colOff>
      <xdr:row>106</xdr:row>
      <xdr:rowOff>46989</xdr:rowOff>
    </xdr:to>
    <xdr:sp macro="" textlink="">
      <xdr:nvSpPr>
        <xdr:cNvPr id="332" name="楕円 331">
          <a:extLst>
            <a:ext uri="{FF2B5EF4-FFF2-40B4-BE49-F238E27FC236}">
              <a16:creationId xmlns:a16="http://schemas.microsoft.com/office/drawing/2014/main" id="{991A5A24-9F69-436F-896F-231FDC50A7C6}"/>
            </a:ext>
          </a:extLst>
        </xdr:cNvPr>
        <xdr:cNvSpPr/>
      </xdr:nvSpPr>
      <xdr:spPr>
        <a:xfrm>
          <a:off x="958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105</xdr:row>
      <xdr:rowOff>167639</xdr:rowOff>
    </xdr:to>
    <xdr:cxnSp macro="">
      <xdr:nvCxnSpPr>
        <xdr:cNvPr id="333" name="直線コネクタ 332">
          <a:extLst>
            <a:ext uri="{FF2B5EF4-FFF2-40B4-BE49-F238E27FC236}">
              <a16:creationId xmlns:a16="http://schemas.microsoft.com/office/drawing/2014/main" id="{075C3408-AC02-4C2E-A604-9AA1064D4362}"/>
            </a:ext>
          </a:extLst>
        </xdr:cNvPr>
        <xdr:cNvCxnSpPr/>
      </xdr:nvCxnSpPr>
      <xdr:spPr>
        <a:xfrm flipV="1">
          <a:off x="9639300" y="181660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132080</xdr:rowOff>
    </xdr:from>
    <xdr:to>
      <xdr:col>41</xdr:col>
      <xdr:colOff>101600</xdr:colOff>
      <xdr:row>106</xdr:row>
      <xdr:rowOff>62230</xdr:rowOff>
    </xdr:to>
    <xdr:sp macro="" textlink="">
      <xdr:nvSpPr>
        <xdr:cNvPr id="334" name="楕円 333">
          <a:extLst>
            <a:ext uri="{FF2B5EF4-FFF2-40B4-BE49-F238E27FC236}">
              <a16:creationId xmlns:a16="http://schemas.microsoft.com/office/drawing/2014/main" id="{1CA4F7EB-51B9-439B-A2C5-2883849487F9}"/>
            </a:ext>
          </a:extLst>
        </xdr:cNvPr>
        <xdr:cNvSpPr/>
      </xdr:nvSpPr>
      <xdr:spPr>
        <a:xfrm>
          <a:off x="7810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38116</xdr:rowOff>
    </xdr:from>
    <xdr:ext cx="469744" cy="259045"/>
    <xdr:sp macro="" textlink="">
      <xdr:nvSpPr>
        <xdr:cNvPr id="335" name="n_1mainValue【市民会館】&#10;一人当たり面積">
          <a:extLst>
            <a:ext uri="{FF2B5EF4-FFF2-40B4-BE49-F238E27FC236}">
              <a16:creationId xmlns:a16="http://schemas.microsoft.com/office/drawing/2014/main" id="{1E703372-091B-46C5-A11C-A400306AB141}"/>
            </a:ext>
          </a:extLst>
        </xdr:cNvPr>
        <xdr:cNvSpPr txBox="1"/>
      </xdr:nvSpPr>
      <xdr:spPr>
        <a:xfrm>
          <a:off x="9391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53357</xdr:rowOff>
    </xdr:from>
    <xdr:ext cx="469744" cy="259045"/>
    <xdr:sp macro="" textlink="">
      <xdr:nvSpPr>
        <xdr:cNvPr id="336" name="n_3mainValue【市民会館】&#10;一人当たり面積">
          <a:extLst>
            <a:ext uri="{FF2B5EF4-FFF2-40B4-BE49-F238E27FC236}">
              <a16:creationId xmlns:a16="http://schemas.microsoft.com/office/drawing/2014/main" id="{14891DFA-FC45-4BB9-97A6-085A6B1C9407}"/>
            </a:ext>
          </a:extLst>
        </xdr:cNvPr>
        <xdr:cNvSpPr txBox="1"/>
      </xdr:nvSpPr>
      <xdr:spPr>
        <a:xfrm>
          <a:off x="7626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EEF056A1-A655-47C9-AFEC-44D4D3C9E9D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7FA34EE3-BC05-4CC7-8150-E43F6790B4A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91E3E23D-654F-4C60-8DAA-B0CED7F7FF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352AF489-9C6F-456F-99C4-408754F7CB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4AD572AC-BCA9-43E4-85DD-C05ECC136D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73A1B04B-0E5E-453D-8158-F0B296A5ABB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8E5F24EA-962E-4A1B-8D0D-BD97FF3847D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B1153129-C0E1-4840-8F84-CEFCD6E7C12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65BA7E90-217F-4EA8-8911-A9E488D552A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7659AC8E-363F-4B31-A78E-849C7F7A0D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7" name="テキスト ボックス 346">
          <a:extLst>
            <a:ext uri="{FF2B5EF4-FFF2-40B4-BE49-F238E27FC236}">
              <a16:creationId xmlns:a16="http://schemas.microsoft.com/office/drawing/2014/main" id="{B56DBBF7-69E2-4A34-8E0A-F9759F74A15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a:extLst>
            <a:ext uri="{FF2B5EF4-FFF2-40B4-BE49-F238E27FC236}">
              <a16:creationId xmlns:a16="http://schemas.microsoft.com/office/drawing/2014/main" id="{66716989-B91D-407C-B921-63F31392EB8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9" name="テキスト ボックス 348">
          <a:extLst>
            <a:ext uri="{FF2B5EF4-FFF2-40B4-BE49-F238E27FC236}">
              <a16:creationId xmlns:a16="http://schemas.microsoft.com/office/drawing/2014/main" id="{B76C4DB1-79D3-41B3-B634-F57715284E9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a:extLst>
            <a:ext uri="{FF2B5EF4-FFF2-40B4-BE49-F238E27FC236}">
              <a16:creationId xmlns:a16="http://schemas.microsoft.com/office/drawing/2014/main" id="{71574B11-9412-4C6A-AA53-27B4CF4E0E2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a:extLst>
            <a:ext uri="{FF2B5EF4-FFF2-40B4-BE49-F238E27FC236}">
              <a16:creationId xmlns:a16="http://schemas.microsoft.com/office/drawing/2014/main" id="{85FA1ACE-DA45-4B55-A175-E4EEC8EC8BC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a:extLst>
            <a:ext uri="{FF2B5EF4-FFF2-40B4-BE49-F238E27FC236}">
              <a16:creationId xmlns:a16="http://schemas.microsoft.com/office/drawing/2014/main" id="{5D801F4D-2FBD-47EA-B1AD-66C1289C08F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a:extLst>
            <a:ext uri="{FF2B5EF4-FFF2-40B4-BE49-F238E27FC236}">
              <a16:creationId xmlns:a16="http://schemas.microsoft.com/office/drawing/2014/main" id="{EF44EB23-CE53-4191-9DD0-3147C671C7B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a:extLst>
            <a:ext uri="{FF2B5EF4-FFF2-40B4-BE49-F238E27FC236}">
              <a16:creationId xmlns:a16="http://schemas.microsoft.com/office/drawing/2014/main" id="{C6D62429-0FD2-44F9-B3EE-F8350847CB4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a:extLst>
            <a:ext uri="{FF2B5EF4-FFF2-40B4-BE49-F238E27FC236}">
              <a16:creationId xmlns:a16="http://schemas.microsoft.com/office/drawing/2014/main" id="{5B9E417C-025E-4190-8079-962A6CEB26A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a:extLst>
            <a:ext uri="{FF2B5EF4-FFF2-40B4-BE49-F238E27FC236}">
              <a16:creationId xmlns:a16="http://schemas.microsoft.com/office/drawing/2014/main" id="{7E3763C2-7763-4DB2-8FAA-2C1A9A7853C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7" name="テキスト ボックス 356">
          <a:extLst>
            <a:ext uri="{FF2B5EF4-FFF2-40B4-BE49-F238E27FC236}">
              <a16:creationId xmlns:a16="http://schemas.microsoft.com/office/drawing/2014/main" id="{A67BB61F-755C-4C24-8D6D-E84F9D9E80D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a:extLst>
            <a:ext uri="{FF2B5EF4-FFF2-40B4-BE49-F238E27FC236}">
              <a16:creationId xmlns:a16="http://schemas.microsoft.com/office/drawing/2014/main" id="{563CADA0-6433-4F59-960D-9E204AEB544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9" name="テキスト ボックス 358">
          <a:extLst>
            <a:ext uri="{FF2B5EF4-FFF2-40B4-BE49-F238E27FC236}">
              <a16:creationId xmlns:a16="http://schemas.microsoft.com/office/drawing/2014/main" id="{DFAA650E-2417-45CA-B085-7177D535FB6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一般廃棄物処理施設】&#10;有形固定資産減価償却率グラフ枠">
          <a:extLst>
            <a:ext uri="{FF2B5EF4-FFF2-40B4-BE49-F238E27FC236}">
              <a16:creationId xmlns:a16="http://schemas.microsoft.com/office/drawing/2014/main" id="{AFF69C52-791C-47B9-A8E3-B1310825F0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361" name="直線コネクタ 360">
          <a:extLst>
            <a:ext uri="{FF2B5EF4-FFF2-40B4-BE49-F238E27FC236}">
              <a16:creationId xmlns:a16="http://schemas.microsoft.com/office/drawing/2014/main" id="{A2E6A3F2-9E51-4EAA-A1DF-049274EA6004}"/>
            </a:ext>
          </a:extLst>
        </xdr:cNvPr>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362" name="【一般廃棄物処理施設】&#10;有形固定資産減価償却率最小値テキスト">
          <a:extLst>
            <a:ext uri="{FF2B5EF4-FFF2-40B4-BE49-F238E27FC236}">
              <a16:creationId xmlns:a16="http://schemas.microsoft.com/office/drawing/2014/main" id="{A2BE530F-F073-4863-B06F-B46AAD631492}"/>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363" name="直線コネクタ 362">
          <a:extLst>
            <a:ext uri="{FF2B5EF4-FFF2-40B4-BE49-F238E27FC236}">
              <a16:creationId xmlns:a16="http://schemas.microsoft.com/office/drawing/2014/main" id="{DB25B897-3E60-48CD-BFEA-80AD6A007501}"/>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364" name="【一般廃棄物処理施設】&#10;有形固定資産減価償却率最大値テキスト">
          <a:extLst>
            <a:ext uri="{FF2B5EF4-FFF2-40B4-BE49-F238E27FC236}">
              <a16:creationId xmlns:a16="http://schemas.microsoft.com/office/drawing/2014/main" id="{004FF884-2DB7-4DA4-AA27-DED032DD939C}"/>
            </a:ext>
          </a:extLst>
        </xdr:cNvPr>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65" name="直線コネクタ 364">
          <a:extLst>
            <a:ext uri="{FF2B5EF4-FFF2-40B4-BE49-F238E27FC236}">
              <a16:creationId xmlns:a16="http://schemas.microsoft.com/office/drawing/2014/main" id="{C226A630-54FD-492D-A9C1-90DBBCD4FC5D}"/>
            </a:ext>
          </a:extLst>
        </xdr:cNvPr>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366" name="【一般廃棄物処理施設】&#10;有形固定資産減価償却率平均値テキスト">
          <a:extLst>
            <a:ext uri="{FF2B5EF4-FFF2-40B4-BE49-F238E27FC236}">
              <a16:creationId xmlns:a16="http://schemas.microsoft.com/office/drawing/2014/main" id="{58796B61-9084-4A8A-A7DF-0BEC26BD6ACC}"/>
            </a:ext>
          </a:extLst>
        </xdr:cNvPr>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67" name="フローチャート: 判断 366">
          <a:extLst>
            <a:ext uri="{FF2B5EF4-FFF2-40B4-BE49-F238E27FC236}">
              <a16:creationId xmlns:a16="http://schemas.microsoft.com/office/drawing/2014/main" id="{C7C69E1E-52E7-4781-A29A-01B35084F848}"/>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368" name="フローチャート: 判断 367">
          <a:extLst>
            <a:ext uri="{FF2B5EF4-FFF2-40B4-BE49-F238E27FC236}">
              <a16:creationId xmlns:a16="http://schemas.microsoft.com/office/drawing/2014/main" id="{BA5C5F76-FEB6-4D99-B488-70C561411C8F}"/>
            </a:ext>
          </a:extLst>
        </xdr:cNvPr>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168292</xdr:rowOff>
    </xdr:from>
    <xdr:ext cx="405111" cy="259045"/>
    <xdr:sp macro="" textlink="">
      <xdr:nvSpPr>
        <xdr:cNvPr id="369" name="n_1aveValue【一般廃棄物処理施設】&#10;有形固定資産減価償却率">
          <a:extLst>
            <a:ext uri="{FF2B5EF4-FFF2-40B4-BE49-F238E27FC236}">
              <a16:creationId xmlns:a16="http://schemas.microsoft.com/office/drawing/2014/main" id="{4AEFE872-76DA-4FA7-B92B-23E6F511431C}"/>
            </a:ext>
          </a:extLst>
        </xdr:cNvPr>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370" name="フローチャート: 判断 369">
          <a:extLst>
            <a:ext uri="{FF2B5EF4-FFF2-40B4-BE49-F238E27FC236}">
              <a16:creationId xmlns:a16="http://schemas.microsoft.com/office/drawing/2014/main" id="{14B4A610-07D0-481C-97CC-B6BF9C85E488}"/>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23512</xdr:rowOff>
    </xdr:from>
    <xdr:ext cx="405111" cy="259045"/>
    <xdr:sp macro="" textlink="">
      <xdr:nvSpPr>
        <xdr:cNvPr id="371" name="n_2aveValue【一般廃棄物処理施設】&#10;有形固定資産減価償却率">
          <a:extLst>
            <a:ext uri="{FF2B5EF4-FFF2-40B4-BE49-F238E27FC236}">
              <a16:creationId xmlns:a16="http://schemas.microsoft.com/office/drawing/2014/main" id="{3D871DFE-CA12-4BEE-86D9-9C4B45A7719C}"/>
            </a:ext>
          </a:extLst>
        </xdr:cNvPr>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372" name="フローチャート: 判断 371">
          <a:extLst>
            <a:ext uri="{FF2B5EF4-FFF2-40B4-BE49-F238E27FC236}">
              <a16:creationId xmlns:a16="http://schemas.microsoft.com/office/drawing/2014/main" id="{013FA6C3-DEDE-4691-9A82-1DCBCDB05EBB}"/>
            </a:ext>
          </a:extLst>
        </xdr:cNvPr>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114952</xdr:rowOff>
    </xdr:from>
    <xdr:ext cx="405111" cy="259045"/>
    <xdr:sp macro="" textlink="">
      <xdr:nvSpPr>
        <xdr:cNvPr id="373" name="n_3aveValue【一般廃棄物処理施設】&#10;有形固定資産減価償却率">
          <a:extLst>
            <a:ext uri="{FF2B5EF4-FFF2-40B4-BE49-F238E27FC236}">
              <a16:creationId xmlns:a16="http://schemas.microsoft.com/office/drawing/2014/main" id="{14348312-7C5E-4ACE-904B-D1B26EEBF15F}"/>
            </a:ext>
          </a:extLst>
        </xdr:cNvPr>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295746A9-3814-4ED2-AA41-6E26FD345B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87757E7A-0211-4871-A64D-EEE412C2841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7A4ECC8-4AB5-4021-8464-E58D9DB23CE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CA45A435-FFC1-4DF9-924D-46E1F0847D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88D0B640-A558-4166-A1D8-B175F7FCE6A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135890</xdr:rowOff>
    </xdr:from>
    <xdr:to>
      <xdr:col>85</xdr:col>
      <xdr:colOff>177800</xdr:colOff>
      <xdr:row>40</xdr:row>
      <xdr:rowOff>66040</xdr:rowOff>
    </xdr:to>
    <xdr:sp macro="" textlink="">
      <xdr:nvSpPr>
        <xdr:cNvPr id="379" name="楕円 378">
          <a:extLst>
            <a:ext uri="{FF2B5EF4-FFF2-40B4-BE49-F238E27FC236}">
              <a16:creationId xmlns:a16="http://schemas.microsoft.com/office/drawing/2014/main" id="{27FF7281-6C8D-4EBB-83E1-1CBD2724DB68}"/>
            </a:ext>
          </a:extLst>
        </xdr:cNvPr>
        <xdr:cNvSpPr/>
      </xdr:nvSpPr>
      <xdr:spPr>
        <a:xfrm>
          <a:off x="16268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114317</xdr:rowOff>
    </xdr:from>
    <xdr:ext cx="405111" cy="259045"/>
    <xdr:sp macro="" textlink="">
      <xdr:nvSpPr>
        <xdr:cNvPr id="380" name="【一般廃棄物処理施設】&#10;有形固定資産減価償却率該当値テキスト">
          <a:extLst>
            <a:ext uri="{FF2B5EF4-FFF2-40B4-BE49-F238E27FC236}">
              <a16:creationId xmlns:a16="http://schemas.microsoft.com/office/drawing/2014/main" id="{C635B4B4-4B38-4F9C-88C1-269191DA9A6F}"/>
            </a:ext>
          </a:extLst>
        </xdr:cNvPr>
        <xdr:cNvSpPr txBox="1"/>
      </xdr:nvSpPr>
      <xdr:spPr>
        <a:xfrm>
          <a:off x="163576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38735</xdr:rowOff>
    </xdr:from>
    <xdr:to>
      <xdr:col>81</xdr:col>
      <xdr:colOff>101600</xdr:colOff>
      <xdr:row>40</xdr:row>
      <xdr:rowOff>140335</xdr:rowOff>
    </xdr:to>
    <xdr:sp macro="" textlink="">
      <xdr:nvSpPr>
        <xdr:cNvPr id="381" name="楕円 380">
          <a:extLst>
            <a:ext uri="{FF2B5EF4-FFF2-40B4-BE49-F238E27FC236}">
              <a16:creationId xmlns:a16="http://schemas.microsoft.com/office/drawing/2014/main" id="{87A0DA06-4064-4C3B-8680-3F9B42862931}"/>
            </a:ext>
          </a:extLst>
        </xdr:cNvPr>
        <xdr:cNvSpPr/>
      </xdr:nvSpPr>
      <xdr:spPr>
        <a:xfrm>
          <a:off x="15430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15240</xdr:rowOff>
    </xdr:from>
    <xdr:to>
      <xdr:col>85</xdr:col>
      <xdr:colOff>127000</xdr:colOff>
      <xdr:row>40</xdr:row>
      <xdr:rowOff>89535</xdr:rowOff>
    </xdr:to>
    <xdr:cxnSp macro="">
      <xdr:nvCxnSpPr>
        <xdr:cNvPr id="382" name="直線コネクタ 381">
          <a:extLst>
            <a:ext uri="{FF2B5EF4-FFF2-40B4-BE49-F238E27FC236}">
              <a16:creationId xmlns:a16="http://schemas.microsoft.com/office/drawing/2014/main" id="{F1476AA9-51BD-4CE5-B7D7-0839CD6DF775}"/>
            </a:ext>
          </a:extLst>
        </xdr:cNvPr>
        <xdr:cNvCxnSpPr/>
      </xdr:nvCxnSpPr>
      <xdr:spPr>
        <a:xfrm flipV="1">
          <a:off x="15481300" y="687324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15875</xdr:rowOff>
    </xdr:from>
    <xdr:to>
      <xdr:col>72</xdr:col>
      <xdr:colOff>38100</xdr:colOff>
      <xdr:row>40</xdr:row>
      <xdr:rowOff>117475</xdr:rowOff>
    </xdr:to>
    <xdr:sp macro="" textlink="">
      <xdr:nvSpPr>
        <xdr:cNvPr id="383" name="楕円 382">
          <a:extLst>
            <a:ext uri="{FF2B5EF4-FFF2-40B4-BE49-F238E27FC236}">
              <a16:creationId xmlns:a16="http://schemas.microsoft.com/office/drawing/2014/main" id="{A5143F38-9E1D-4270-8465-D63CC740A06E}"/>
            </a:ext>
          </a:extLst>
        </xdr:cNvPr>
        <xdr:cNvSpPr/>
      </xdr:nvSpPr>
      <xdr:spPr>
        <a:xfrm>
          <a:off x="13652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131462</xdr:rowOff>
    </xdr:from>
    <xdr:ext cx="405111" cy="259045"/>
    <xdr:sp macro="" textlink="">
      <xdr:nvSpPr>
        <xdr:cNvPr id="384" name="n_1mainValue【一般廃棄物処理施設】&#10;有形固定資産減価償却率">
          <a:extLst>
            <a:ext uri="{FF2B5EF4-FFF2-40B4-BE49-F238E27FC236}">
              <a16:creationId xmlns:a16="http://schemas.microsoft.com/office/drawing/2014/main" id="{FE6E47C2-6FBA-4E33-921B-7DE2A3A7FE23}"/>
            </a:ext>
          </a:extLst>
        </xdr:cNvPr>
        <xdr:cNvSpPr txBox="1"/>
      </xdr:nvSpPr>
      <xdr:spPr>
        <a:xfrm>
          <a:off x="152660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108602</xdr:rowOff>
    </xdr:from>
    <xdr:ext cx="405111" cy="259045"/>
    <xdr:sp macro="" textlink="">
      <xdr:nvSpPr>
        <xdr:cNvPr id="385" name="n_3mainValue【一般廃棄物処理施設】&#10;有形固定資産減価償却率">
          <a:extLst>
            <a:ext uri="{FF2B5EF4-FFF2-40B4-BE49-F238E27FC236}">
              <a16:creationId xmlns:a16="http://schemas.microsoft.com/office/drawing/2014/main" id="{7CCDF81D-4CFC-40D8-979D-2729ADC330F4}"/>
            </a:ext>
          </a:extLst>
        </xdr:cNvPr>
        <xdr:cNvSpPr txBox="1"/>
      </xdr:nvSpPr>
      <xdr:spPr>
        <a:xfrm>
          <a:off x="135007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a:extLst>
            <a:ext uri="{FF2B5EF4-FFF2-40B4-BE49-F238E27FC236}">
              <a16:creationId xmlns:a16="http://schemas.microsoft.com/office/drawing/2014/main" id="{115D443E-92DF-4AA0-A185-CB4D79A418A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a:extLst>
            <a:ext uri="{FF2B5EF4-FFF2-40B4-BE49-F238E27FC236}">
              <a16:creationId xmlns:a16="http://schemas.microsoft.com/office/drawing/2014/main" id="{52BBD23A-764D-4539-9149-B633FF8F854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a:extLst>
            <a:ext uri="{FF2B5EF4-FFF2-40B4-BE49-F238E27FC236}">
              <a16:creationId xmlns:a16="http://schemas.microsoft.com/office/drawing/2014/main" id="{87E04288-959A-4E78-AD72-5F7B909726C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a:extLst>
            <a:ext uri="{FF2B5EF4-FFF2-40B4-BE49-F238E27FC236}">
              <a16:creationId xmlns:a16="http://schemas.microsoft.com/office/drawing/2014/main" id="{DA0185F0-2498-45E5-887D-5101A4E6C4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a:extLst>
            <a:ext uri="{FF2B5EF4-FFF2-40B4-BE49-F238E27FC236}">
              <a16:creationId xmlns:a16="http://schemas.microsoft.com/office/drawing/2014/main" id="{99403DFC-49CF-4502-80AA-B8BE0D2E89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a:extLst>
            <a:ext uri="{FF2B5EF4-FFF2-40B4-BE49-F238E27FC236}">
              <a16:creationId xmlns:a16="http://schemas.microsoft.com/office/drawing/2014/main" id="{3CB66C8F-B298-45D8-A3C0-1926F7C56E3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a:extLst>
            <a:ext uri="{FF2B5EF4-FFF2-40B4-BE49-F238E27FC236}">
              <a16:creationId xmlns:a16="http://schemas.microsoft.com/office/drawing/2014/main" id="{85AFF42E-2083-403E-89D8-FA1C309435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a:extLst>
            <a:ext uri="{FF2B5EF4-FFF2-40B4-BE49-F238E27FC236}">
              <a16:creationId xmlns:a16="http://schemas.microsoft.com/office/drawing/2014/main" id="{FFD8FA6C-7951-46B6-8CCC-B94059A10B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4" name="テキスト ボックス 393">
          <a:extLst>
            <a:ext uri="{FF2B5EF4-FFF2-40B4-BE49-F238E27FC236}">
              <a16:creationId xmlns:a16="http://schemas.microsoft.com/office/drawing/2014/main" id="{9C830A1A-C14D-4AC8-BA9B-1C703D13BCA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5" name="直線コネクタ 394">
          <a:extLst>
            <a:ext uri="{FF2B5EF4-FFF2-40B4-BE49-F238E27FC236}">
              <a16:creationId xmlns:a16="http://schemas.microsoft.com/office/drawing/2014/main" id="{E2FBBA35-83E8-477F-AF4C-512478D2213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6" name="直線コネクタ 395">
          <a:extLst>
            <a:ext uri="{FF2B5EF4-FFF2-40B4-BE49-F238E27FC236}">
              <a16:creationId xmlns:a16="http://schemas.microsoft.com/office/drawing/2014/main" id="{4FF796D2-1909-41F9-8BC7-DF97EDC9521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7" name="テキスト ボックス 396">
          <a:extLst>
            <a:ext uri="{FF2B5EF4-FFF2-40B4-BE49-F238E27FC236}">
              <a16:creationId xmlns:a16="http://schemas.microsoft.com/office/drawing/2014/main" id="{4D032490-C44B-4715-AD4E-56DDA0A7FB4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8" name="直線コネクタ 397">
          <a:extLst>
            <a:ext uri="{FF2B5EF4-FFF2-40B4-BE49-F238E27FC236}">
              <a16:creationId xmlns:a16="http://schemas.microsoft.com/office/drawing/2014/main" id="{FA0942E6-6963-4DC3-AE6F-D8AB041F54C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99" name="テキスト ボックス 398">
          <a:extLst>
            <a:ext uri="{FF2B5EF4-FFF2-40B4-BE49-F238E27FC236}">
              <a16:creationId xmlns:a16="http://schemas.microsoft.com/office/drawing/2014/main" id="{42754F88-73C4-4B0C-88E6-E8237893D648}"/>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0" name="直線コネクタ 399">
          <a:extLst>
            <a:ext uri="{FF2B5EF4-FFF2-40B4-BE49-F238E27FC236}">
              <a16:creationId xmlns:a16="http://schemas.microsoft.com/office/drawing/2014/main" id="{7B2083DC-E297-4D9E-B16D-A10F24B34CD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1" name="テキスト ボックス 400">
          <a:extLst>
            <a:ext uri="{FF2B5EF4-FFF2-40B4-BE49-F238E27FC236}">
              <a16:creationId xmlns:a16="http://schemas.microsoft.com/office/drawing/2014/main" id="{5B29FEFB-D507-4B13-AC4D-AD7988E448D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2" name="直線コネクタ 401">
          <a:extLst>
            <a:ext uri="{FF2B5EF4-FFF2-40B4-BE49-F238E27FC236}">
              <a16:creationId xmlns:a16="http://schemas.microsoft.com/office/drawing/2014/main" id="{18756A69-4628-44AD-8287-0714BC27316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03" name="テキスト ボックス 402">
          <a:extLst>
            <a:ext uri="{FF2B5EF4-FFF2-40B4-BE49-F238E27FC236}">
              <a16:creationId xmlns:a16="http://schemas.microsoft.com/office/drawing/2014/main" id="{99645EC1-30B8-4A5A-BDF6-450CAD0F4A1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4" name="直線コネクタ 403">
          <a:extLst>
            <a:ext uri="{FF2B5EF4-FFF2-40B4-BE49-F238E27FC236}">
              <a16:creationId xmlns:a16="http://schemas.microsoft.com/office/drawing/2014/main" id="{7486BDF8-617D-4D55-AAEF-67CC3D3A0D6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05" name="テキスト ボックス 404">
          <a:extLst>
            <a:ext uri="{FF2B5EF4-FFF2-40B4-BE49-F238E27FC236}">
              <a16:creationId xmlns:a16="http://schemas.microsoft.com/office/drawing/2014/main" id="{E535449A-DFF6-466B-A065-063E06188A2A}"/>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6" name="直線コネクタ 405">
          <a:extLst>
            <a:ext uri="{FF2B5EF4-FFF2-40B4-BE49-F238E27FC236}">
              <a16:creationId xmlns:a16="http://schemas.microsoft.com/office/drawing/2014/main" id="{A8A009BB-A017-4132-8D79-07264293C2D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07" name="テキスト ボックス 406">
          <a:extLst>
            <a:ext uri="{FF2B5EF4-FFF2-40B4-BE49-F238E27FC236}">
              <a16:creationId xmlns:a16="http://schemas.microsoft.com/office/drawing/2014/main" id="{CD7DEAFE-ED21-467A-A7B6-E4B7C1C320F2}"/>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a:extLst>
            <a:ext uri="{FF2B5EF4-FFF2-40B4-BE49-F238E27FC236}">
              <a16:creationId xmlns:a16="http://schemas.microsoft.com/office/drawing/2014/main" id="{547052C3-2588-4172-B042-58767C997D1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9" name="テキスト ボックス 408">
          <a:extLst>
            <a:ext uri="{FF2B5EF4-FFF2-40B4-BE49-F238E27FC236}">
              <a16:creationId xmlns:a16="http://schemas.microsoft.com/office/drawing/2014/main" id="{24EF8152-ED64-4EEE-9461-DA8077FDB91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一般廃棄物処理施設】&#10;一人当たり有形固定資産（償却資産）額グラフ枠">
          <a:extLst>
            <a:ext uri="{FF2B5EF4-FFF2-40B4-BE49-F238E27FC236}">
              <a16:creationId xmlns:a16="http://schemas.microsoft.com/office/drawing/2014/main" id="{96550362-D6E1-476E-8969-9AF5250967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11" name="直線コネクタ 410">
          <a:extLst>
            <a:ext uri="{FF2B5EF4-FFF2-40B4-BE49-F238E27FC236}">
              <a16:creationId xmlns:a16="http://schemas.microsoft.com/office/drawing/2014/main" id="{1838C258-047B-49E7-B0CC-C5F81F1ADD78}"/>
            </a:ext>
          </a:extLst>
        </xdr:cNvPr>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12" name="【一般廃棄物処理施設】&#10;一人当たり有形固定資産（償却資産）額最小値テキスト">
          <a:extLst>
            <a:ext uri="{FF2B5EF4-FFF2-40B4-BE49-F238E27FC236}">
              <a16:creationId xmlns:a16="http://schemas.microsoft.com/office/drawing/2014/main" id="{92879D0B-1B59-41F6-B6B6-A9360D469912}"/>
            </a:ext>
          </a:extLst>
        </xdr:cNvPr>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13" name="直線コネクタ 412">
          <a:extLst>
            <a:ext uri="{FF2B5EF4-FFF2-40B4-BE49-F238E27FC236}">
              <a16:creationId xmlns:a16="http://schemas.microsoft.com/office/drawing/2014/main" id="{496E7299-E805-4DB7-8FF9-C07B5B6799E3}"/>
            </a:ext>
          </a:extLst>
        </xdr:cNvPr>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14" name="【一般廃棄物処理施設】&#10;一人当たり有形固定資産（償却資産）額最大値テキスト">
          <a:extLst>
            <a:ext uri="{FF2B5EF4-FFF2-40B4-BE49-F238E27FC236}">
              <a16:creationId xmlns:a16="http://schemas.microsoft.com/office/drawing/2014/main" id="{33897978-922B-4E9E-AA9B-8B4135FC3D44}"/>
            </a:ext>
          </a:extLst>
        </xdr:cNvPr>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15" name="直線コネクタ 414">
          <a:extLst>
            <a:ext uri="{FF2B5EF4-FFF2-40B4-BE49-F238E27FC236}">
              <a16:creationId xmlns:a16="http://schemas.microsoft.com/office/drawing/2014/main" id="{1229C205-2F77-4F54-A7C7-8B11039833F8}"/>
            </a:ext>
          </a:extLst>
        </xdr:cNvPr>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416" name="【一般廃棄物処理施設】&#10;一人当たり有形固定資産（償却資産）額平均値テキスト">
          <a:extLst>
            <a:ext uri="{FF2B5EF4-FFF2-40B4-BE49-F238E27FC236}">
              <a16:creationId xmlns:a16="http://schemas.microsoft.com/office/drawing/2014/main" id="{C3FE95F1-65FB-4D6A-85C6-282861A6A7E0}"/>
            </a:ext>
          </a:extLst>
        </xdr:cNvPr>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17" name="フローチャート: 判断 416">
          <a:extLst>
            <a:ext uri="{FF2B5EF4-FFF2-40B4-BE49-F238E27FC236}">
              <a16:creationId xmlns:a16="http://schemas.microsoft.com/office/drawing/2014/main" id="{E8131309-BA21-449D-80AB-D1626152E951}"/>
            </a:ext>
          </a:extLst>
        </xdr:cNvPr>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18" name="フローチャート: 判断 417">
          <a:extLst>
            <a:ext uri="{FF2B5EF4-FFF2-40B4-BE49-F238E27FC236}">
              <a16:creationId xmlns:a16="http://schemas.microsoft.com/office/drawing/2014/main" id="{3E048577-8F4B-4451-A5BC-7A3E6BDA1B69}"/>
            </a:ext>
          </a:extLst>
        </xdr:cNvPr>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62159</xdr:rowOff>
    </xdr:from>
    <xdr:ext cx="534377" cy="259045"/>
    <xdr:sp macro="" textlink="">
      <xdr:nvSpPr>
        <xdr:cNvPr id="419" name="n_1aveValue【一般廃棄物処理施設】&#10;一人当たり有形固定資産（償却資産）額">
          <a:extLst>
            <a:ext uri="{FF2B5EF4-FFF2-40B4-BE49-F238E27FC236}">
              <a16:creationId xmlns:a16="http://schemas.microsoft.com/office/drawing/2014/main" id="{C30906D9-E4BE-4FCB-A316-6D7264CDF6BD}"/>
            </a:ext>
          </a:extLst>
        </xdr:cNvPr>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420" name="フローチャート: 判断 419">
          <a:extLst>
            <a:ext uri="{FF2B5EF4-FFF2-40B4-BE49-F238E27FC236}">
              <a16:creationId xmlns:a16="http://schemas.microsoft.com/office/drawing/2014/main" id="{E0C011EC-40CF-4097-ADE2-9CA4DF99876C}"/>
            </a:ext>
          </a:extLst>
        </xdr:cNvPr>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161655</xdr:rowOff>
    </xdr:from>
    <xdr:ext cx="534377" cy="259045"/>
    <xdr:sp macro="" textlink="">
      <xdr:nvSpPr>
        <xdr:cNvPr id="421" name="n_2aveValue【一般廃棄物処理施設】&#10;一人当たり有形固定資産（償却資産）額">
          <a:extLst>
            <a:ext uri="{FF2B5EF4-FFF2-40B4-BE49-F238E27FC236}">
              <a16:creationId xmlns:a16="http://schemas.microsoft.com/office/drawing/2014/main" id="{99B86C1D-20D9-436F-A55B-757CD00C7345}"/>
            </a:ext>
          </a:extLst>
        </xdr:cNvPr>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422" name="フローチャート: 判断 421">
          <a:extLst>
            <a:ext uri="{FF2B5EF4-FFF2-40B4-BE49-F238E27FC236}">
              <a16:creationId xmlns:a16="http://schemas.microsoft.com/office/drawing/2014/main" id="{99478204-5DD1-4D07-A634-8CCADE99A65F}"/>
            </a:ext>
          </a:extLst>
        </xdr:cNvPr>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41</xdr:row>
      <xdr:rowOff>118574</xdr:rowOff>
    </xdr:from>
    <xdr:ext cx="534377" cy="259045"/>
    <xdr:sp macro="" textlink="">
      <xdr:nvSpPr>
        <xdr:cNvPr id="423" name="n_3aveValue【一般廃棄物処理施設】&#10;一人当たり有形固定資産（償却資産）額">
          <a:extLst>
            <a:ext uri="{FF2B5EF4-FFF2-40B4-BE49-F238E27FC236}">
              <a16:creationId xmlns:a16="http://schemas.microsoft.com/office/drawing/2014/main" id="{342578FC-76E4-4FE0-814C-B68FB7CC295D}"/>
            </a:ext>
          </a:extLst>
        </xdr:cNvPr>
        <xdr:cNvSpPr txBox="1"/>
      </xdr:nvSpPr>
      <xdr:spPr>
        <a:xfrm>
          <a:off x="19278111" y="71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FF904AF5-4825-4019-8DDD-E77BE0A876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34A816FA-2408-4CD3-A667-59DEA81275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12CD689A-E940-46FB-BC15-77D1F6EA67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8685F9F-8A7C-4E37-B6E5-FC5C74936A5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B63B808-9C5F-4746-BDE8-7F54375D38C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66672</xdr:rowOff>
    </xdr:from>
    <xdr:to>
      <xdr:col>116</xdr:col>
      <xdr:colOff>114300</xdr:colOff>
      <xdr:row>40</xdr:row>
      <xdr:rowOff>168272</xdr:rowOff>
    </xdr:to>
    <xdr:sp macro="" textlink="">
      <xdr:nvSpPr>
        <xdr:cNvPr id="429" name="楕円 428">
          <a:extLst>
            <a:ext uri="{FF2B5EF4-FFF2-40B4-BE49-F238E27FC236}">
              <a16:creationId xmlns:a16="http://schemas.microsoft.com/office/drawing/2014/main" id="{8163E645-9CDE-4875-AAF9-0C954287D642}"/>
            </a:ext>
          </a:extLst>
        </xdr:cNvPr>
        <xdr:cNvSpPr/>
      </xdr:nvSpPr>
      <xdr:spPr>
        <a:xfrm>
          <a:off x="22110700" y="69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89549</xdr:rowOff>
    </xdr:from>
    <xdr:ext cx="534377" cy="259045"/>
    <xdr:sp macro="" textlink="">
      <xdr:nvSpPr>
        <xdr:cNvPr id="430" name="【一般廃棄物処理施設】&#10;一人当たり有形固定資産（償却資産）額該当値テキスト">
          <a:extLst>
            <a:ext uri="{FF2B5EF4-FFF2-40B4-BE49-F238E27FC236}">
              <a16:creationId xmlns:a16="http://schemas.microsoft.com/office/drawing/2014/main" id="{DB5AD44D-801B-425B-A1BB-EAEDD2E29C61}"/>
            </a:ext>
          </a:extLst>
        </xdr:cNvPr>
        <xdr:cNvSpPr txBox="1"/>
      </xdr:nvSpPr>
      <xdr:spPr>
        <a:xfrm>
          <a:off x="22199600" y="67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59262</xdr:rowOff>
    </xdr:from>
    <xdr:to>
      <xdr:col>112</xdr:col>
      <xdr:colOff>38100</xdr:colOff>
      <xdr:row>40</xdr:row>
      <xdr:rowOff>160862</xdr:rowOff>
    </xdr:to>
    <xdr:sp macro="" textlink="">
      <xdr:nvSpPr>
        <xdr:cNvPr id="431" name="楕円 430">
          <a:extLst>
            <a:ext uri="{FF2B5EF4-FFF2-40B4-BE49-F238E27FC236}">
              <a16:creationId xmlns:a16="http://schemas.microsoft.com/office/drawing/2014/main" id="{7666F492-109F-4648-9AD3-C76F66FBA724}"/>
            </a:ext>
          </a:extLst>
        </xdr:cNvPr>
        <xdr:cNvSpPr/>
      </xdr:nvSpPr>
      <xdr:spPr>
        <a:xfrm>
          <a:off x="21272500" y="691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110062</xdr:rowOff>
    </xdr:from>
    <xdr:to>
      <xdr:col>116</xdr:col>
      <xdr:colOff>63500</xdr:colOff>
      <xdr:row>40</xdr:row>
      <xdr:rowOff>117472</xdr:rowOff>
    </xdr:to>
    <xdr:cxnSp macro="">
      <xdr:nvCxnSpPr>
        <xdr:cNvPr id="432" name="直線コネクタ 431">
          <a:extLst>
            <a:ext uri="{FF2B5EF4-FFF2-40B4-BE49-F238E27FC236}">
              <a16:creationId xmlns:a16="http://schemas.microsoft.com/office/drawing/2014/main" id="{DE271578-5160-4530-81A6-7BA3A040F7E7}"/>
            </a:ext>
          </a:extLst>
        </xdr:cNvPr>
        <xdr:cNvCxnSpPr/>
      </xdr:nvCxnSpPr>
      <xdr:spPr>
        <a:xfrm>
          <a:off x="21323300" y="6968062"/>
          <a:ext cx="8382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133710</xdr:rowOff>
    </xdr:from>
    <xdr:to>
      <xdr:col>102</xdr:col>
      <xdr:colOff>165100</xdr:colOff>
      <xdr:row>41</xdr:row>
      <xdr:rowOff>63860</xdr:rowOff>
    </xdr:to>
    <xdr:sp macro="" textlink="">
      <xdr:nvSpPr>
        <xdr:cNvPr id="433" name="楕円 432">
          <a:extLst>
            <a:ext uri="{FF2B5EF4-FFF2-40B4-BE49-F238E27FC236}">
              <a16:creationId xmlns:a16="http://schemas.microsoft.com/office/drawing/2014/main" id="{C798D9A4-E2A5-44ED-BAA6-30BF773BBA0F}"/>
            </a:ext>
          </a:extLst>
        </xdr:cNvPr>
        <xdr:cNvSpPr/>
      </xdr:nvSpPr>
      <xdr:spPr>
        <a:xfrm>
          <a:off x="19494500" y="699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5939</xdr:rowOff>
    </xdr:from>
    <xdr:ext cx="534377" cy="259045"/>
    <xdr:sp macro="" textlink="">
      <xdr:nvSpPr>
        <xdr:cNvPr id="434" name="n_1mainValue【一般廃棄物処理施設】&#10;一人当たり有形固定資産（償却資産）額">
          <a:extLst>
            <a:ext uri="{FF2B5EF4-FFF2-40B4-BE49-F238E27FC236}">
              <a16:creationId xmlns:a16="http://schemas.microsoft.com/office/drawing/2014/main" id="{D17CA1A2-4BDF-46C6-9D2F-310A5A0CD551}"/>
            </a:ext>
          </a:extLst>
        </xdr:cNvPr>
        <xdr:cNvSpPr txBox="1"/>
      </xdr:nvSpPr>
      <xdr:spPr>
        <a:xfrm>
          <a:off x="21043411" y="66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80387</xdr:rowOff>
    </xdr:from>
    <xdr:ext cx="534377" cy="259045"/>
    <xdr:sp macro="" textlink="">
      <xdr:nvSpPr>
        <xdr:cNvPr id="435" name="n_3mainValue【一般廃棄物処理施設】&#10;一人当たり有形固定資産（償却資産）額">
          <a:extLst>
            <a:ext uri="{FF2B5EF4-FFF2-40B4-BE49-F238E27FC236}">
              <a16:creationId xmlns:a16="http://schemas.microsoft.com/office/drawing/2014/main" id="{751A7964-3125-4D3E-8FD1-EC59804AA9BD}"/>
            </a:ext>
          </a:extLst>
        </xdr:cNvPr>
        <xdr:cNvSpPr txBox="1"/>
      </xdr:nvSpPr>
      <xdr:spPr>
        <a:xfrm>
          <a:off x="19278111" y="67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a:extLst>
            <a:ext uri="{FF2B5EF4-FFF2-40B4-BE49-F238E27FC236}">
              <a16:creationId xmlns:a16="http://schemas.microsoft.com/office/drawing/2014/main" id="{D0046C3F-D7C6-4922-9C14-BB8E53E5AD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a:extLst>
            <a:ext uri="{FF2B5EF4-FFF2-40B4-BE49-F238E27FC236}">
              <a16:creationId xmlns:a16="http://schemas.microsoft.com/office/drawing/2014/main" id="{E093EC00-E344-4952-8C3D-54F1149740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a:extLst>
            <a:ext uri="{FF2B5EF4-FFF2-40B4-BE49-F238E27FC236}">
              <a16:creationId xmlns:a16="http://schemas.microsoft.com/office/drawing/2014/main" id="{EFE4D034-DD7A-4937-BCC2-BF113249E6B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a:extLst>
            <a:ext uri="{FF2B5EF4-FFF2-40B4-BE49-F238E27FC236}">
              <a16:creationId xmlns:a16="http://schemas.microsoft.com/office/drawing/2014/main" id="{24F99530-0346-4F68-8730-AF02089DCB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a:extLst>
            <a:ext uri="{FF2B5EF4-FFF2-40B4-BE49-F238E27FC236}">
              <a16:creationId xmlns:a16="http://schemas.microsoft.com/office/drawing/2014/main" id="{FB69D699-4370-4DFA-8F53-AEC1101F27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a:extLst>
            <a:ext uri="{FF2B5EF4-FFF2-40B4-BE49-F238E27FC236}">
              <a16:creationId xmlns:a16="http://schemas.microsoft.com/office/drawing/2014/main" id="{D74A71EF-D1A5-4EFA-ADF2-ED471577312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a:extLst>
            <a:ext uri="{FF2B5EF4-FFF2-40B4-BE49-F238E27FC236}">
              <a16:creationId xmlns:a16="http://schemas.microsoft.com/office/drawing/2014/main" id="{2DB4A1E1-317A-4060-AE94-46ABF4F969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a:extLst>
            <a:ext uri="{FF2B5EF4-FFF2-40B4-BE49-F238E27FC236}">
              <a16:creationId xmlns:a16="http://schemas.microsoft.com/office/drawing/2014/main" id="{BC95AC3A-2C63-4F7F-A66D-B9379BBB868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a:extLst>
            <a:ext uri="{FF2B5EF4-FFF2-40B4-BE49-F238E27FC236}">
              <a16:creationId xmlns:a16="http://schemas.microsoft.com/office/drawing/2014/main" id="{5045A737-BD82-480F-84D7-1B2CA2216A6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a:extLst>
            <a:ext uri="{FF2B5EF4-FFF2-40B4-BE49-F238E27FC236}">
              <a16:creationId xmlns:a16="http://schemas.microsoft.com/office/drawing/2014/main" id="{738F4B6F-E1F0-4806-B2FD-48C7C0E6BE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a:extLst>
            <a:ext uri="{FF2B5EF4-FFF2-40B4-BE49-F238E27FC236}">
              <a16:creationId xmlns:a16="http://schemas.microsoft.com/office/drawing/2014/main" id="{EF63A2BA-587F-4651-94C8-84184E828E1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47" name="テキスト ボックス 446">
          <a:extLst>
            <a:ext uri="{FF2B5EF4-FFF2-40B4-BE49-F238E27FC236}">
              <a16:creationId xmlns:a16="http://schemas.microsoft.com/office/drawing/2014/main" id="{700715C1-83A7-4086-90EF-BCCEEE48A06A}"/>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8" name="直線コネクタ 447">
          <a:extLst>
            <a:ext uri="{FF2B5EF4-FFF2-40B4-BE49-F238E27FC236}">
              <a16:creationId xmlns:a16="http://schemas.microsoft.com/office/drawing/2014/main" id="{51AFDB63-AB57-4A07-801A-4A96CBEA19D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9" name="テキスト ボックス 448">
          <a:extLst>
            <a:ext uri="{FF2B5EF4-FFF2-40B4-BE49-F238E27FC236}">
              <a16:creationId xmlns:a16="http://schemas.microsoft.com/office/drawing/2014/main" id="{38160355-3D8E-480E-82DD-B4281B1AD1F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a:extLst>
            <a:ext uri="{FF2B5EF4-FFF2-40B4-BE49-F238E27FC236}">
              <a16:creationId xmlns:a16="http://schemas.microsoft.com/office/drawing/2014/main" id="{40EAD151-8F7C-4BF1-9698-17512B3A93B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1" name="テキスト ボックス 450">
          <a:extLst>
            <a:ext uri="{FF2B5EF4-FFF2-40B4-BE49-F238E27FC236}">
              <a16:creationId xmlns:a16="http://schemas.microsoft.com/office/drawing/2014/main" id="{76C84719-316C-4C6C-B061-47A03EFAFFE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a:extLst>
            <a:ext uri="{FF2B5EF4-FFF2-40B4-BE49-F238E27FC236}">
              <a16:creationId xmlns:a16="http://schemas.microsoft.com/office/drawing/2014/main" id="{5A3A0BBE-8A33-49E2-B72B-BAA1FC4944B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3" name="テキスト ボックス 452">
          <a:extLst>
            <a:ext uri="{FF2B5EF4-FFF2-40B4-BE49-F238E27FC236}">
              <a16:creationId xmlns:a16="http://schemas.microsoft.com/office/drawing/2014/main" id="{F2AAA1AC-2D65-4E0B-A7DF-040FE676F4A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4" name="直線コネクタ 453">
          <a:extLst>
            <a:ext uri="{FF2B5EF4-FFF2-40B4-BE49-F238E27FC236}">
              <a16:creationId xmlns:a16="http://schemas.microsoft.com/office/drawing/2014/main" id="{7AE3A739-9AB2-49A0-A1CF-75ED88E3B2A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5" name="テキスト ボックス 454">
          <a:extLst>
            <a:ext uri="{FF2B5EF4-FFF2-40B4-BE49-F238E27FC236}">
              <a16:creationId xmlns:a16="http://schemas.microsoft.com/office/drawing/2014/main" id="{CEB5C587-E798-4A26-849B-DEC11DF4AE3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a:extLst>
            <a:ext uri="{FF2B5EF4-FFF2-40B4-BE49-F238E27FC236}">
              <a16:creationId xmlns:a16="http://schemas.microsoft.com/office/drawing/2014/main" id="{899B1412-A7B4-4D99-812F-C05CC254B16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7" name="テキスト ボックス 456">
          <a:extLst>
            <a:ext uri="{FF2B5EF4-FFF2-40B4-BE49-F238E27FC236}">
              <a16:creationId xmlns:a16="http://schemas.microsoft.com/office/drawing/2014/main" id="{3F7B7DF3-5C86-476C-BC67-BF6E352B19C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保健センター・保健所】&#10;有形固定資産減価償却率グラフ枠">
          <a:extLst>
            <a:ext uri="{FF2B5EF4-FFF2-40B4-BE49-F238E27FC236}">
              <a16:creationId xmlns:a16="http://schemas.microsoft.com/office/drawing/2014/main" id="{20F0AA38-DA61-4966-A5CB-010E67C5829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59" name="直線コネクタ 458">
          <a:extLst>
            <a:ext uri="{FF2B5EF4-FFF2-40B4-BE49-F238E27FC236}">
              <a16:creationId xmlns:a16="http://schemas.microsoft.com/office/drawing/2014/main" id="{79CA1B61-984D-4BE2-B640-A5346B8AFEE7}"/>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60" name="【保健センター・保健所】&#10;有形固定資産減価償却率最小値テキスト">
          <a:extLst>
            <a:ext uri="{FF2B5EF4-FFF2-40B4-BE49-F238E27FC236}">
              <a16:creationId xmlns:a16="http://schemas.microsoft.com/office/drawing/2014/main" id="{EF147D38-E7B0-439C-8093-C399C6602A11}"/>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61" name="直線コネクタ 460">
          <a:extLst>
            <a:ext uri="{FF2B5EF4-FFF2-40B4-BE49-F238E27FC236}">
              <a16:creationId xmlns:a16="http://schemas.microsoft.com/office/drawing/2014/main" id="{EA7E1ADC-908B-482B-B35C-FB5B8F27B8AF}"/>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62" name="【保健センター・保健所】&#10;有形固定資産減価償却率最大値テキスト">
          <a:extLst>
            <a:ext uri="{FF2B5EF4-FFF2-40B4-BE49-F238E27FC236}">
              <a16:creationId xmlns:a16="http://schemas.microsoft.com/office/drawing/2014/main" id="{79321050-DDDA-43E3-A3BC-18A77DCB7779}"/>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63" name="直線コネクタ 462">
          <a:extLst>
            <a:ext uri="{FF2B5EF4-FFF2-40B4-BE49-F238E27FC236}">
              <a16:creationId xmlns:a16="http://schemas.microsoft.com/office/drawing/2014/main" id="{88C28655-A6F2-4B90-9060-E712D3548AA8}"/>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464" name="【保健センター・保健所】&#10;有形固定資産減価償却率平均値テキスト">
          <a:extLst>
            <a:ext uri="{FF2B5EF4-FFF2-40B4-BE49-F238E27FC236}">
              <a16:creationId xmlns:a16="http://schemas.microsoft.com/office/drawing/2014/main" id="{820F61E1-80ED-415F-A419-40CCB2C7A687}"/>
            </a:ext>
          </a:extLst>
        </xdr:cNvPr>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65" name="フローチャート: 判断 464">
          <a:extLst>
            <a:ext uri="{FF2B5EF4-FFF2-40B4-BE49-F238E27FC236}">
              <a16:creationId xmlns:a16="http://schemas.microsoft.com/office/drawing/2014/main" id="{3AC19CD6-CAA6-44F2-8593-31A0CB5FE0B4}"/>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66" name="フローチャート: 判断 465">
          <a:extLst>
            <a:ext uri="{FF2B5EF4-FFF2-40B4-BE49-F238E27FC236}">
              <a16:creationId xmlns:a16="http://schemas.microsoft.com/office/drawing/2014/main" id="{6514EFDA-A198-43F7-95A6-5CAEBF3B4991}"/>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9542</xdr:rowOff>
    </xdr:from>
    <xdr:ext cx="405111" cy="259045"/>
    <xdr:sp macro="" textlink="">
      <xdr:nvSpPr>
        <xdr:cNvPr id="467" name="n_1aveValue【保健センター・保健所】&#10;有形固定資産減価償却率">
          <a:extLst>
            <a:ext uri="{FF2B5EF4-FFF2-40B4-BE49-F238E27FC236}">
              <a16:creationId xmlns:a16="http://schemas.microsoft.com/office/drawing/2014/main" id="{44BE2C6F-8ADE-4F8D-B1AA-FD6C6B358E47}"/>
            </a:ext>
          </a:extLst>
        </xdr:cNvPr>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468" name="フローチャート: 判断 467">
          <a:extLst>
            <a:ext uri="{FF2B5EF4-FFF2-40B4-BE49-F238E27FC236}">
              <a16:creationId xmlns:a16="http://schemas.microsoft.com/office/drawing/2014/main" id="{1C0901A4-8B05-4EA2-AE3B-0F7F272DA786}"/>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42562</xdr:rowOff>
    </xdr:from>
    <xdr:ext cx="405111" cy="259045"/>
    <xdr:sp macro="" textlink="">
      <xdr:nvSpPr>
        <xdr:cNvPr id="469" name="n_2aveValue【保健センター・保健所】&#10;有形固定資産減価償却率">
          <a:extLst>
            <a:ext uri="{FF2B5EF4-FFF2-40B4-BE49-F238E27FC236}">
              <a16:creationId xmlns:a16="http://schemas.microsoft.com/office/drawing/2014/main" id="{7C59C9FC-18A0-4A24-9C19-2CAA0520BC32}"/>
            </a:ext>
          </a:extLst>
        </xdr:cNvPr>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470" name="フローチャート: 判断 469">
          <a:extLst>
            <a:ext uri="{FF2B5EF4-FFF2-40B4-BE49-F238E27FC236}">
              <a16:creationId xmlns:a16="http://schemas.microsoft.com/office/drawing/2014/main" id="{E2CA5C7C-BBC7-4CE1-B3F1-97386D66A4BC}"/>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53357</xdr:rowOff>
    </xdr:from>
    <xdr:ext cx="405111" cy="259045"/>
    <xdr:sp macro="" textlink="">
      <xdr:nvSpPr>
        <xdr:cNvPr id="471" name="n_3aveValue【保健センター・保健所】&#10;有形固定資産減価償却率">
          <a:extLst>
            <a:ext uri="{FF2B5EF4-FFF2-40B4-BE49-F238E27FC236}">
              <a16:creationId xmlns:a16="http://schemas.microsoft.com/office/drawing/2014/main" id="{E3C5174B-ECCD-4D75-9D2F-26C55212CEF6}"/>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8751F0C3-5F16-4A48-B945-38F123F9F67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979877DE-CD69-485A-A9F9-8FEC3030AB8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E0791156-1D6F-4A3B-8C48-4F40C55701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52F517C8-724B-4C2C-8517-03D854CD342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BDE7BB94-B4D3-4F44-AA54-84AC55F9B04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168275</xdr:rowOff>
    </xdr:from>
    <xdr:to>
      <xdr:col>85</xdr:col>
      <xdr:colOff>177800</xdr:colOff>
      <xdr:row>58</xdr:row>
      <xdr:rowOff>98425</xdr:rowOff>
    </xdr:to>
    <xdr:sp macro="" textlink="">
      <xdr:nvSpPr>
        <xdr:cNvPr id="477" name="楕円 476">
          <a:extLst>
            <a:ext uri="{FF2B5EF4-FFF2-40B4-BE49-F238E27FC236}">
              <a16:creationId xmlns:a16="http://schemas.microsoft.com/office/drawing/2014/main" id="{7714C069-07B2-49E7-B395-7FCB28CB227B}"/>
            </a:ext>
          </a:extLst>
        </xdr:cNvPr>
        <xdr:cNvSpPr/>
      </xdr:nvSpPr>
      <xdr:spPr>
        <a:xfrm>
          <a:off x="16268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19702</xdr:rowOff>
    </xdr:from>
    <xdr:ext cx="405111" cy="259045"/>
    <xdr:sp macro="" textlink="">
      <xdr:nvSpPr>
        <xdr:cNvPr id="478" name="【保健センター・保健所】&#10;有形固定資産減価償却率該当値テキスト">
          <a:extLst>
            <a:ext uri="{FF2B5EF4-FFF2-40B4-BE49-F238E27FC236}">
              <a16:creationId xmlns:a16="http://schemas.microsoft.com/office/drawing/2014/main" id="{A1B8B0A4-F9C9-4943-A71F-D04098257511}"/>
            </a:ext>
          </a:extLst>
        </xdr:cNvPr>
        <xdr:cNvSpPr txBox="1"/>
      </xdr:nvSpPr>
      <xdr:spPr>
        <a:xfrm>
          <a:off x="16357600"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34925</xdr:rowOff>
    </xdr:from>
    <xdr:to>
      <xdr:col>81</xdr:col>
      <xdr:colOff>101600</xdr:colOff>
      <xdr:row>58</xdr:row>
      <xdr:rowOff>136525</xdr:rowOff>
    </xdr:to>
    <xdr:sp macro="" textlink="">
      <xdr:nvSpPr>
        <xdr:cNvPr id="479" name="楕円 478">
          <a:extLst>
            <a:ext uri="{FF2B5EF4-FFF2-40B4-BE49-F238E27FC236}">
              <a16:creationId xmlns:a16="http://schemas.microsoft.com/office/drawing/2014/main" id="{5861D1FD-A56E-4F75-AD11-0FF54FFC1A76}"/>
            </a:ext>
          </a:extLst>
        </xdr:cNvPr>
        <xdr:cNvSpPr/>
      </xdr:nvSpPr>
      <xdr:spPr>
        <a:xfrm>
          <a:off x="15430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47625</xdr:rowOff>
    </xdr:from>
    <xdr:to>
      <xdr:col>85</xdr:col>
      <xdr:colOff>127000</xdr:colOff>
      <xdr:row>58</xdr:row>
      <xdr:rowOff>85725</xdr:rowOff>
    </xdr:to>
    <xdr:cxnSp macro="">
      <xdr:nvCxnSpPr>
        <xdr:cNvPr id="480" name="直線コネクタ 479">
          <a:extLst>
            <a:ext uri="{FF2B5EF4-FFF2-40B4-BE49-F238E27FC236}">
              <a16:creationId xmlns:a16="http://schemas.microsoft.com/office/drawing/2014/main" id="{DCB74CE0-D300-4289-B9D9-F9C8708A2C4A}"/>
            </a:ext>
          </a:extLst>
        </xdr:cNvPr>
        <xdr:cNvCxnSpPr/>
      </xdr:nvCxnSpPr>
      <xdr:spPr>
        <a:xfrm flipV="1">
          <a:off x="15481300" y="99917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481" name="楕円 480">
          <a:extLst>
            <a:ext uri="{FF2B5EF4-FFF2-40B4-BE49-F238E27FC236}">
              <a16:creationId xmlns:a16="http://schemas.microsoft.com/office/drawing/2014/main" id="{71A5A528-ED37-4090-A564-1EAC771EB66C}"/>
            </a:ext>
          </a:extLst>
        </xdr:cNvPr>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153052</xdr:rowOff>
    </xdr:from>
    <xdr:ext cx="405111" cy="259045"/>
    <xdr:sp macro="" textlink="">
      <xdr:nvSpPr>
        <xdr:cNvPr id="482" name="n_1mainValue【保健センター・保健所】&#10;有形固定資産減価償却率">
          <a:extLst>
            <a:ext uri="{FF2B5EF4-FFF2-40B4-BE49-F238E27FC236}">
              <a16:creationId xmlns:a16="http://schemas.microsoft.com/office/drawing/2014/main" id="{02919E72-4412-4F5F-8E5A-82660D756EDE}"/>
            </a:ext>
          </a:extLst>
        </xdr:cNvPr>
        <xdr:cNvSpPr txBox="1"/>
      </xdr:nvSpPr>
      <xdr:spPr>
        <a:xfrm>
          <a:off x="15266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483" name="n_3mainValue【保健センター・保健所】&#10;有形固定資産減価償却率">
          <a:extLst>
            <a:ext uri="{FF2B5EF4-FFF2-40B4-BE49-F238E27FC236}">
              <a16:creationId xmlns:a16="http://schemas.microsoft.com/office/drawing/2014/main" id="{78A997A7-184C-4CFA-AD83-0B415C3328A5}"/>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a:extLst>
            <a:ext uri="{FF2B5EF4-FFF2-40B4-BE49-F238E27FC236}">
              <a16:creationId xmlns:a16="http://schemas.microsoft.com/office/drawing/2014/main" id="{C4114F13-7375-43B1-8D92-60FCDE3652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a:extLst>
            <a:ext uri="{FF2B5EF4-FFF2-40B4-BE49-F238E27FC236}">
              <a16:creationId xmlns:a16="http://schemas.microsoft.com/office/drawing/2014/main" id="{37A17DE3-00AF-4AB8-B35E-F3F16C5DBF8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a:extLst>
            <a:ext uri="{FF2B5EF4-FFF2-40B4-BE49-F238E27FC236}">
              <a16:creationId xmlns:a16="http://schemas.microsoft.com/office/drawing/2014/main" id="{8614A55C-585B-4CDA-A66B-47E3FDC8CD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a:extLst>
            <a:ext uri="{FF2B5EF4-FFF2-40B4-BE49-F238E27FC236}">
              <a16:creationId xmlns:a16="http://schemas.microsoft.com/office/drawing/2014/main" id="{B187232E-30D7-4F5A-A4AE-0869907696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a:extLst>
            <a:ext uri="{FF2B5EF4-FFF2-40B4-BE49-F238E27FC236}">
              <a16:creationId xmlns:a16="http://schemas.microsoft.com/office/drawing/2014/main" id="{4009E41D-9CA2-440A-B002-9553503DB7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a:extLst>
            <a:ext uri="{FF2B5EF4-FFF2-40B4-BE49-F238E27FC236}">
              <a16:creationId xmlns:a16="http://schemas.microsoft.com/office/drawing/2014/main" id="{BA1A6B39-82AD-479F-AB50-85438D5ED4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a:extLst>
            <a:ext uri="{FF2B5EF4-FFF2-40B4-BE49-F238E27FC236}">
              <a16:creationId xmlns:a16="http://schemas.microsoft.com/office/drawing/2014/main" id="{0AB394D7-AEF3-4419-A3D7-138DFC6DEC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a:extLst>
            <a:ext uri="{FF2B5EF4-FFF2-40B4-BE49-F238E27FC236}">
              <a16:creationId xmlns:a16="http://schemas.microsoft.com/office/drawing/2014/main" id="{4461B576-AA59-49EA-883F-F87A4656559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a:extLst>
            <a:ext uri="{FF2B5EF4-FFF2-40B4-BE49-F238E27FC236}">
              <a16:creationId xmlns:a16="http://schemas.microsoft.com/office/drawing/2014/main" id="{25041864-B7F1-4BEB-AA0B-8AE0ED5929C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a:extLst>
            <a:ext uri="{FF2B5EF4-FFF2-40B4-BE49-F238E27FC236}">
              <a16:creationId xmlns:a16="http://schemas.microsoft.com/office/drawing/2014/main" id="{3BAAC22F-5EEC-4BB9-813D-DF2AC4A1A2A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4" name="直線コネクタ 493">
          <a:extLst>
            <a:ext uri="{FF2B5EF4-FFF2-40B4-BE49-F238E27FC236}">
              <a16:creationId xmlns:a16="http://schemas.microsoft.com/office/drawing/2014/main" id="{EFEF53CA-DEE5-40AF-A7EF-1A82E0760B4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5" name="テキスト ボックス 494">
          <a:extLst>
            <a:ext uri="{FF2B5EF4-FFF2-40B4-BE49-F238E27FC236}">
              <a16:creationId xmlns:a16="http://schemas.microsoft.com/office/drawing/2014/main" id="{E986CA3A-7191-4BA7-A8B7-F1E3E61BF25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6" name="直線コネクタ 495">
          <a:extLst>
            <a:ext uri="{FF2B5EF4-FFF2-40B4-BE49-F238E27FC236}">
              <a16:creationId xmlns:a16="http://schemas.microsoft.com/office/drawing/2014/main" id="{824D9F25-E791-402E-8AE6-7245628CAEA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7" name="テキスト ボックス 496">
          <a:extLst>
            <a:ext uri="{FF2B5EF4-FFF2-40B4-BE49-F238E27FC236}">
              <a16:creationId xmlns:a16="http://schemas.microsoft.com/office/drawing/2014/main" id="{013ED14C-AD48-477D-9AAF-0CB20888726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8" name="直線コネクタ 497">
          <a:extLst>
            <a:ext uri="{FF2B5EF4-FFF2-40B4-BE49-F238E27FC236}">
              <a16:creationId xmlns:a16="http://schemas.microsoft.com/office/drawing/2014/main" id="{49140C30-6FF8-4995-AB52-808B3EF3E2F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9" name="テキスト ボックス 498">
          <a:extLst>
            <a:ext uri="{FF2B5EF4-FFF2-40B4-BE49-F238E27FC236}">
              <a16:creationId xmlns:a16="http://schemas.microsoft.com/office/drawing/2014/main" id="{F7FA0FF2-9416-4198-AD74-D8A36A02A10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0" name="直線コネクタ 499">
          <a:extLst>
            <a:ext uri="{FF2B5EF4-FFF2-40B4-BE49-F238E27FC236}">
              <a16:creationId xmlns:a16="http://schemas.microsoft.com/office/drawing/2014/main" id="{C5AFFD89-0A3E-4314-88A5-493F10C7C76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1" name="テキスト ボックス 500">
          <a:extLst>
            <a:ext uri="{FF2B5EF4-FFF2-40B4-BE49-F238E27FC236}">
              <a16:creationId xmlns:a16="http://schemas.microsoft.com/office/drawing/2014/main" id="{6D07CA9B-95E4-4520-B474-B81EE86F0F9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2" name="直線コネクタ 501">
          <a:extLst>
            <a:ext uri="{FF2B5EF4-FFF2-40B4-BE49-F238E27FC236}">
              <a16:creationId xmlns:a16="http://schemas.microsoft.com/office/drawing/2014/main" id="{FA4CAD5F-0A3E-47B0-BA9B-410C1AA81F1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3" name="テキスト ボックス 502">
          <a:extLst>
            <a:ext uri="{FF2B5EF4-FFF2-40B4-BE49-F238E27FC236}">
              <a16:creationId xmlns:a16="http://schemas.microsoft.com/office/drawing/2014/main" id="{1F1ACBFD-335A-4EE0-90E8-F80E42094AF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a:extLst>
            <a:ext uri="{FF2B5EF4-FFF2-40B4-BE49-F238E27FC236}">
              <a16:creationId xmlns:a16="http://schemas.microsoft.com/office/drawing/2014/main" id="{6731092C-CBF9-42F5-859C-CECCC70E8C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a:extLst>
            <a:ext uri="{FF2B5EF4-FFF2-40B4-BE49-F238E27FC236}">
              <a16:creationId xmlns:a16="http://schemas.microsoft.com/office/drawing/2014/main" id="{7D8167F0-F6E6-4C63-B8DA-5140FE1D75A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保健センター・保健所】&#10;一人当たり面積グラフ枠">
          <a:extLst>
            <a:ext uri="{FF2B5EF4-FFF2-40B4-BE49-F238E27FC236}">
              <a16:creationId xmlns:a16="http://schemas.microsoft.com/office/drawing/2014/main" id="{8432E4C2-037B-49C8-8B47-4C2B1A278FC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07" name="直線コネクタ 506">
          <a:extLst>
            <a:ext uri="{FF2B5EF4-FFF2-40B4-BE49-F238E27FC236}">
              <a16:creationId xmlns:a16="http://schemas.microsoft.com/office/drawing/2014/main" id="{DC81027A-ADF4-47DB-AA83-E74FB213DAEF}"/>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08" name="【保健センター・保健所】&#10;一人当たり面積最小値テキスト">
          <a:extLst>
            <a:ext uri="{FF2B5EF4-FFF2-40B4-BE49-F238E27FC236}">
              <a16:creationId xmlns:a16="http://schemas.microsoft.com/office/drawing/2014/main" id="{92CDB9F1-E989-4B87-9C05-44ED2B708BF1}"/>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09" name="直線コネクタ 508">
          <a:extLst>
            <a:ext uri="{FF2B5EF4-FFF2-40B4-BE49-F238E27FC236}">
              <a16:creationId xmlns:a16="http://schemas.microsoft.com/office/drawing/2014/main" id="{6D5735E9-257B-4EB9-B982-C4F6E3B487D8}"/>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10" name="【保健センター・保健所】&#10;一人当たり面積最大値テキスト">
          <a:extLst>
            <a:ext uri="{FF2B5EF4-FFF2-40B4-BE49-F238E27FC236}">
              <a16:creationId xmlns:a16="http://schemas.microsoft.com/office/drawing/2014/main" id="{296FD52F-8AFF-4E2C-B57D-264A66899909}"/>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11" name="直線コネクタ 510">
          <a:extLst>
            <a:ext uri="{FF2B5EF4-FFF2-40B4-BE49-F238E27FC236}">
              <a16:creationId xmlns:a16="http://schemas.microsoft.com/office/drawing/2014/main" id="{FD763ECB-C3A5-4255-92FB-3D2741BAF2BA}"/>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12" name="【保健センター・保健所】&#10;一人当たり面積平均値テキスト">
          <a:extLst>
            <a:ext uri="{FF2B5EF4-FFF2-40B4-BE49-F238E27FC236}">
              <a16:creationId xmlns:a16="http://schemas.microsoft.com/office/drawing/2014/main" id="{D9FD6998-49F6-4672-8CB9-E8407D8D01A7}"/>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13" name="フローチャート: 判断 512">
          <a:extLst>
            <a:ext uri="{FF2B5EF4-FFF2-40B4-BE49-F238E27FC236}">
              <a16:creationId xmlns:a16="http://schemas.microsoft.com/office/drawing/2014/main" id="{5C0464D1-81AB-41AB-911B-1A45B54DBAD0}"/>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14" name="フローチャート: 判断 513">
          <a:extLst>
            <a:ext uri="{FF2B5EF4-FFF2-40B4-BE49-F238E27FC236}">
              <a16:creationId xmlns:a16="http://schemas.microsoft.com/office/drawing/2014/main" id="{F29D26B8-5305-4AE3-893D-8C525C7485A5}"/>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515" name="n_1aveValue【保健センター・保健所】&#10;一人当たり面積">
          <a:extLst>
            <a:ext uri="{FF2B5EF4-FFF2-40B4-BE49-F238E27FC236}">
              <a16:creationId xmlns:a16="http://schemas.microsoft.com/office/drawing/2014/main" id="{5D8AD456-2D99-458A-9E3C-9A283ED36697}"/>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516" name="フローチャート: 判断 515">
          <a:extLst>
            <a:ext uri="{FF2B5EF4-FFF2-40B4-BE49-F238E27FC236}">
              <a16:creationId xmlns:a16="http://schemas.microsoft.com/office/drawing/2014/main" id="{32768A9B-5D3F-43FD-99A8-E4A6C484FD33}"/>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517" name="n_2aveValue【保健センター・保健所】&#10;一人当たり面積">
          <a:extLst>
            <a:ext uri="{FF2B5EF4-FFF2-40B4-BE49-F238E27FC236}">
              <a16:creationId xmlns:a16="http://schemas.microsoft.com/office/drawing/2014/main" id="{C0E289FB-ED9E-4D67-A50D-0A354C5BA72F}"/>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518" name="フローチャート: 判断 517">
          <a:extLst>
            <a:ext uri="{FF2B5EF4-FFF2-40B4-BE49-F238E27FC236}">
              <a16:creationId xmlns:a16="http://schemas.microsoft.com/office/drawing/2014/main" id="{48EBD1B6-08AA-4FE9-8CB5-02300033D834}"/>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519" name="n_3aveValue【保健センター・保健所】&#10;一人当たり面積">
          <a:extLst>
            <a:ext uri="{FF2B5EF4-FFF2-40B4-BE49-F238E27FC236}">
              <a16:creationId xmlns:a16="http://schemas.microsoft.com/office/drawing/2014/main" id="{7E63D8B1-544C-4B5E-A799-74D59595A530}"/>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88099B33-719F-4E6E-AB9A-BC9B384EB9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E0D99592-6F13-461A-A898-2D1FF494D37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A310021B-6052-48A7-B1B4-3413D3D54A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4D2FB076-7BDE-4175-9660-CFD9BEEC4E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CD02BCE0-98DB-476E-83AD-3F23B56ECDC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86360</xdr:rowOff>
    </xdr:from>
    <xdr:to>
      <xdr:col>116</xdr:col>
      <xdr:colOff>114300</xdr:colOff>
      <xdr:row>64</xdr:row>
      <xdr:rowOff>16510</xdr:rowOff>
    </xdr:to>
    <xdr:sp macro="" textlink="">
      <xdr:nvSpPr>
        <xdr:cNvPr id="525" name="楕円 524">
          <a:extLst>
            <a:ext uri="{FF2B5EF4-FFF2-40B4-BE49-F238E27FC236}">
              <a16:creationId xmlns:a16="http://schemas.microsoft.com/office/drawing/2014/main" id="{8E8C3322-180D-4CCB-BEE3-9BE16FA352CC}"/>
            </a:ext>
          </a:extLst>
        </xdr:cNvPr>
        <xdr:cNvSpPr/>
      </xdr:nvSpPr>
      <xdr:spPr>
        <a:xfrm>
          <a:off x="22110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1287</xdr:rowOff>
    </xdr:from>
    <xdr:ext cx="469744" cy="259045"/>
    <xdr:sp macro="" textlink="">
      <xdr:nvSpPr>
        <xdr:cNvPr id="526" name="【保健センター・保健所】&#10;一人当たり面積該当値テキスト">
          <a:extLst>
            <a:ext uri="{FF2B5EF4-FFF2-40B4-BE49-F238E27FC236}">
              <a16:creationId xmlns:a16="http://schemas.microsoft.com/office/drawing/2014/main" id="{DD3476DB-8CD5-4FE1-B9FE-2ED1C24FA889}"/>
            </a:ext>
          </a:extLst>
        </xdr:cNvPr>
        <xdr:cNvSpPr txBox="1"/>
      </xdr:nvSpPr>
      <xdr:spPr>
        <a:xfrm>
          <a:off x="221996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527" name="楕円 526">
          <a:extLst>
            <a:ext uri="{FF2B5EF4-FFF2-40B4-BE49-F238E27FC236}">
              <a16:creationId xmlns:a16="http://schemas.microsoft.com/office/drawing/2014/main" id="{4701A4CF-7BA8-42C2-9659-DAF367117167}"/>
            </a:ext>
          </a:extLst>
        </xdr:cNvPr>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137160</xdr:rowOff>
    </xdr:from>
    <xdr:to>
      <xdr:col>116</xdr:col>
      <xdr:colOff>63500</xdr:colOff>
      <xdr:row>63</xdr:row>
      <xdr:rowOff>137160</xdr:rowOff>
    </xdr:to>
    <xdr:cxnSp macro="">
      <xdr:nvCxnSpPr>
        <xdr:cNvPr id="528" name="直線コネクタ 527">
          <a:extLst>
            <a:ext uri="{FF2B5EF4-FFF2-40B4-BE49-F238E27FC236}">
              <a16:creationId xmlns:a16="http://schemas.microsoft.com/office/drawing/2014/main" id="{7A7DC790-F803-4B0F-B528-219A2BFF4F20}"/>
            </a:ext>
          </a:extLst>
        </xdr:cNvPr>
        <xdr:cNvCxnSpPr/>
      </xdr:nvCxnSpPr>
      <xdr:spPr>
        <a:xfrm>
          <a:off x="21323300" y="10938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90170</xdr:rowOff>
    </xdr:from>
    <xdr:to>
      <xdr:col>102</xdr:col>
      <xdr:colOff>165100</xdr:colOff>
      <xdr:row>64</xdr:row>
      <xdr:rowOff>20320</xdr:rowOff>
    </xdr:to>
    <xdr:sp macro="" textlink="">
      <xdr:nvSpPr>
        <xdr:cNvPr id="529" name="楕円 528">
          <a:extLst>
            <a:ext uri="{FF2B5EF4-FFF2-40B4-BE49-F238E27FC236}">
              <a16:creationId xmlns:a16="http://schemas.microsoft.com/office/drawing/2014/main" id="{2925C242-00C4-4118-A378-D21888CC6BCD}"/>
            </a:ext>
          </a:extLst>
        </xdr:cNvPr>
        <xdr:cNvSpPr/>
      </xdr:nvSpPr>
      <xdr:spPr>
        <a:xfrm>
          <a:off x="19494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7637</xdr:rowOff>
    </xdr:from>
    <xdr:ext cx="469744" cy="259045"/>
    <xdr:sp macro="" textlink="">
      <xdr:nvSpPr>
        <xdr:cNvPr id="530" name="n_1mainValue【保健センター・保健所】&#10;一人当たり面積">
          <a:extLst>
            <a:ext uri="{FF2B5EF4-FFF2-40B4-BE49-F238E27FC236}">
              <a16:creationId xmlns:a16="http://schemas.microsoft.com/office/drawing/2014/main" id="{CFFE524D-1F4C-40E9-8348-B652334FDE37}"/>
            </a:ext>
          </a:extLst>
        </xdr:cNvPr>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11447</xdr:rowOff>
    </xdr:from>
    <xdr:ext cx="469744" cy="259045"/>
    <xdr:sp macro="" textlink="">
      <xdr:nvSpPr>
        <xdr:cNvPr id="531" name="n_3mainValue【保健センター・保健所】&#10;一人当たり面積">
          <a:extLst>
            <a:ext uri="{FF2B5EF4-FFF2-40B4-BE49-F238E27FC236}">
              <a16:creationId xmlns:a16="http://schemas.microsoft.com/office/drawing/2014/main" id="{E50B4F44-E76C-478E-A699-B1BE6006369A}"/>
            </a:ext>
          </a:extLst>
        </xdr:cNvPr>
        <xdr:cNvSpPr txBox="1"/>
      </xdr:nvSpPr>
      <xdr:spPr>
        <a:xfrm>
          <a:off x="19310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a:extLst>
            <a:ext uri="{FF2B5EF4-FFF2-40B4-BE49-F238E27FC236}">
              <a16:creationId xmlns:a16="http://schemas.microsoft.com/office/drawing/2014/main" id="{D5627BD6-44AA-4E6B-9181-6BEEA462B22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a:extLst>
            <a:ext uri="{FF2B5EF4-FFF2-40B4-BE49-F238E27FC236}">
              <a16:creationId xmlns:a16="http://schemas.microsoft.com/office/drawing/2014/main" id="{16CF7211-FA8A-4E90-ACC4-2221983D1A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a:extLst>
            <a:ext uri="{FF2B5EF4-FFF2-40B4-BE49-F238E27FC236}">
              <a16:creationId xmlns:a16="http://schemas.microsoft.com/office/drawing/2014/main" id="{FA28D06C-18B8-47D3-BA7D-9FD165938D5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a:extLst>
            <a:ext uri="{FF2B5EF4-FFF2-40B4-BE49-F238E27FC236}">
              <a16:creationId xmlns:a16="http://schemas.microsoft.com/office/drawing/2014/main" id="{B0D7DE6D-EB82-4E77-B188-FC63AC3596C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a:extLst>
            <a:ext uri="{FF2B5EF4-FFF2-40B4-BE49-F238E27FC236}">
              <a16:creationId xmlns:a16="http://schemas.microsoft.com/office/drawing/2014/main" id="{49D034C6-51E9-44F1-8357-611A056F86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a:extLst>
            <a:ext uri="{FF2B5EF4-FFF2-40B4-BE49-F238E27FC236}">
              <a16:creationId xmlns:a16="http://schemas.microsoft.com/office/drawing/2014/main" id="{C2C29DEA-A711-400E-ACD7-1D78CDF501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a:extLst>
            <a:ext uri="{FF2B5EF4-FFF2-40B4-BE49-F238E27FC236}">
              <a16:creationId xmlns:a16="http://schemas.microsoft.com/office/drawing/2014/main" id="{852095E1-8833-44B6-BD08-F2BD57A4F4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a:extLst>
            <a:ext uri="{FF2B5EF4-FFF2-40B4-BE49-F238E27FC236}">
              <a16:creationId xmlns:a16="http://schemas.microsoft.com/office/drawing/2014/main" id="{7F8FE7CA-F859-45B4-9732-34CEB3C6A15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a:extLst>
            <a:ext uri="{FF2B5EF4-FFF2-40B4-BE49-F238E27FC236}">
              <a16:creationId xmlns:a16="http://schemas.microsoft.com/office/drawing/2014/main" id="{58835F11-D644-4214-87D7-DCAD1F79ADD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a:extLst>
            <a:ext uri="{FF2B5EF4-FFF2-40B4-BE49-F238E27FC236}">
              <a16:creationId xmlns:a16="http://schemas.microsoft.com/office/drawing/2014/main" id="{352C4E59-BAD0-40E0-B546-EF99AEF99D6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a:extLst>
            <a:ext uri="{FF2B5EF4-FFF2-40B4-BE49-F238E27FC236}">
              <a16:creationId xmlns:a16="http://schemas.microsoft.com/office/drawing/2014/main" id="{F5509186-6D8B-4EE5-8AD9-3628C4757D6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3" name="テキスト ボックス 542">
          <a:extLst>
            <a:ext uri="{FF2B5EF4-FFF2-40B4-BE49-F238E27FC236}">
              <a16:creationId xmlns:a16="http://schemas.microsoft.com/office/drawing/2014/main" id="{5EEBC881-2F2A-4B16-A574-A5369FC75C9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a:extLst>
            <a:ext uri="{FF2B5EF4-FFF2-40B4-BE49-F238E27FC236}">
              <a16:creationId xmlns:a16="http://schemas.microsoft.com/office/drawing/2014/main" id="{23DFB6B3-CFB3-4842-94AF-EC9C0F93D56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a:extLst>
            <a:ext uri="{FF2B5EF4-FFF2-40B4-BE49-F238E27FC236}">
              <a16:creationId xmlns:a16="http://schemas.microsoft.com/office/drawing/2014/main" id="{8FB2C250-8325-4A29-B8CE-4EB44E14FAF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a:extLst>
            <a:ext uri="{FF2B5EF4-FFF2-40B4-BE49-F238E27FC236}">
              <a16:creationId xmlns:a16="http://schemas.microsoft.com/office/drawing/2014/main" id="{C84F7365-77E0-42AA-BE75-FF4BE2C47A7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a:extLst>
            <a:ext uri="{FF2B5EF4-FFF2-40B4-BE49-F238E27FC236}">
              <a16:creationId xmlns:a16="http://schemas.microsoft.com/office/drawing/2014/main" id="{4138D771-229A-4C01-83A9-917638CCC88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a:extLst>
            <a:ext uri="{FF2B5EF4-FFF2-40B4-BE49-F238E27FC236}">
              <a16:creationId xmlns:a16="http://schemas.microsoft.com/office/drawing/2014/main" id="{2784486C-3E0F-46FE-852D-AF5295F14EE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a:extLst>
            <a:ext uri="{FF2B5EF4-FFF2-40B4-BE49-F238E27FC236}">
              <a16:creationId xmlns:a16="http://schemas.microsoft.com/office/drawing/2014/main" id="{2486ACE5-2B25-4BE1-BD6D-0D4C6563681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a:extLst>
            <a:ext uri="{FF2B5EF4-FFF2-40B4-BE49-F238E27FC236}">
              <a16:creationId xmlns:a16="http://schemas.microsoft.com/office/drawing/2014/main" id="{36AB88DB-986B-4D64-854B-C703C55B47F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a:extLst>
            <a:ext uri="{FF2B5EF4-FFF2-40B4-BE49-F238E27FC236}">
              <a16:creationId xmlns:a16="http://schemas.microsoft.com/office/drawing/2014/main" id="{F63ECA40-1752-4A24-AD32-3990554B22C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a:extLst>
            <a:ext uri="{FF2B5EF4-FFF2-40B4-BE49-F238E27FC236}">
              <a16:creationId xmlns:a16="http://schemas.microsoft.com/office/drawing/2014/main" id="{45843AF1-7A2E-42C3-A5BF-496C18754C8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3" name="テキスト ボックス 552">
          <a:extLst>
            <a:ext uri="{FF2B5EF4-FFF2-40B4-BE49-F238E27FC236}">
              <a16:creationId xmlns:a16="http://schemas.microsoft.com/office/drawing/2014/main" id="{78F2A408-94FA-4A45-AF19-A0305AEE63C5}"/>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5FBCBB8A-E275-4FA5-974E-49528BA650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5" name="テキスト ボックス 554">
          <a:extLst>
            <a:ext uri="{FF2B5EF4-FFF2-40B4-BE49-F238E27FC236}">
              <a16:creationId xmlns:a16="http://schemas.microsoft.com/office/drawing/2014/main" id="{7047FD61-CED9-418E-AB1D-E6C1A2AB656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a:extLst>
            <a:ext uri="{FF2B5EF4-FFF2-40B4-BE49-F238E27FC236}">
              <a16:creationId xmlns:a16="http://schemas.microsoft.com/office/drawing/2014/main" id="{5A0F5922-55E9-462D-A410-982359D0886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57" name="直線コネクタ 556">
          <a:extLst>
            <a:ext uri="{FF2B5EF4-FFF2-40B4-BE49-F238E27FC236}">
              <a16:creationId xmlns:a16="http://schemas.microsoft.com/office/drawing/2014/main" id="{8282797A-FA3E-43D8-8E29-491E785E292E}"/>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58" name="【消防施設】&#10;有形固定資産減価償却率最小値テキスト">
          <a:extLst>
            <a:ext uri="{FF2B5EF4-FFF2-40B4-BE49-F238E27FC236}">
              <a16:creationId xmlns:a16="http://schemas.microsoft.com/office/drawing/2014/main" id="{62135F34-8227-4255-A0AF-5A0B4815F562}"/>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9" name="直線コネクタ 558">
          <a:extLst>
            <a:ext uri="{FF2B5EF4-FFF2-40B4-BE49-F238E27FC236}">
              <a16:creationId xmlns:a16="http://schemas.microsoft.com/office/drawing/2014/main" id="{D0DF93BA-FB6F-4098-8C1B-56EDE5D7DCF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60" name="【消防施設】&#10;有形固定資産減価償却率最大値テキスト">
          <a:extLst>
            <a:ext uri="{FF2B5EF4-FFF2-40B4-BE49-F238E27FC236}">
              <a16:creationId xmlns:a16="http://schemas.microsoft.com/office/drawing/2014/main" id="{E7552F06-BA98-42D9-9708-BDC6339B2929}"/>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61" name="直線コネクタ 560">
          <a:extLst>
            <a:ext uri="{FF2B5EF4-FFF2-40B4-BE49-F238E27FC236}">
              <a16:creationId xmlns:a16="http://schemas.microsoft.com/office/drawing/2014/main" id="{A278F96E-F1B0-444B-97D1-0677B476B628}"/>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562" name="【消防施設】&#10;有形固定資産減価償却率平均値テキスト">
          <a:extLst>
            <a:ext uri="{FF2B5EF4-FFF2-40B4-BE49-F238E27FC236}">
              <a16:creationId xmlns:a16="http://schemas.microsoft.com/office/drawing/2014/main" id="{25BFBA01-45DA-4FD2-A872-B9EF412DF0CE}"/>
            </a:ext>
          </a:extLst>
        </xdr:cNvPr>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63" name="フローチャート: 判断 562">
          <a:extLst>
            <a:ext uri="{FF2B5EF4-FFF2-40B4-BE49-F238E27FC236}">
              <a16:creationId xmlns:a16="http://schemas.microsoft.com/office/drawing/2014/main" id="{6ED955B9-FEF4-4CB3-B057-2C8CDB0E68B1}"/>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64" name="フローチャート: 判断 563">
          <a:extLst>
            <a:ext uri="{FF2B5EF4-FFF2-40B4-BE49-F238E27FC236}">
              <a16:creationId xmlns:a16="http://schemas.microsoft.com/office/drawing/2014/main" id="{F18A96E9-B0B9-4247-8F8C-7F4F2EA4BFA8}"/>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119215</xdr:rowOff>
    </xdr:from>
    <xdr:ext cx="405111" cy="259045"/>
    <xdr:sp macro="" textlink="">
      <xdr:nvSpPr>
        <xdr:cNvPr id="565" name="n_1aveValue【消防施設】&#10;有形固定資産減価償却率">
          <a:extLst>
            <a:ext uri="{FF2B5EF4-FFF2-40B4-BE49-F238E27FC236}">
              <a16:creationId xmlns:a16="http://schemas.microsoft.com/office/drawing/2014/main" id="{233F6EF4-A546-4545-9358-23B837C2F694}"/>
            </a:ext>
          </a:extLst>
        </xdr:cNvPr>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566" name="フローチャート: 判断 565">
          <a:extLst>
            <a:ext uri="{FF2B5EF4-FFF2-40B4-BE49-F238E27FC236}">
              <a16:creationId xmlns:a16="http://schemas.microsoft.com/office/drawing/2014/main" id="{BEBFD96A-3C5B-4B6C-B5FA-ECCB6C7FDADC}"/>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43378</xdr:rowOff>
    </xdr:from>
    <xdr:ext cx="405111" cy="259045"/>
    <xdr:sp macro="" textlink="">
      <xdr:nvSpPr>
        <xdr:cNvPr id="567" name="n_2aveValue【消防施設】&#10;有形固定資産減価償却率">
          <a:extLst>
            <a:ext uri="{FF2B5EF4-FFF2-40B4-BE49-F238E27FC236}">
              <a16:creationId xmlns:a16="http://schemas.microsoft.com/office/drawing/2014/main" id="{FDA1402B-921C-4256-9C80-4705E653E2FC}"/>
            </a:ext>
          </a:extLst>
        </xdr:cNvPr>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568" name="フローチャート: 判断 567">
          <a:extLst>
            <a:ext uri="{FF2B5EF4-FFF2-40B4-BE49-F238E27FC236}">
              <a16:creationId xmlns:a16="http://schemas.microsoft.com/office/drawing/2014/main" id="{48924DB8-D042-4353-8663-1C27593182E1}"/>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49003</xdr:rowOff>
    </xdr:from>
    <xdr:ext cx="405111" cy="259045"/>
    <xdr:sp macro="" textlink="">
      <xdr:nvSpPr>
        <xdr:cNvPr id="569" name="n_3aveValue【消防施設】&#10;有形固定資産減価償却率">
          <a:extLst>
            <a:ext uri="{FF2B5EF4-FFF2-40B4-BE49-F238E27FC236}">
              <a16:creationId xmlns:a16="http://schemas.microsoft.com/office/drawing/2014/main" id="{1B76D2EA-A964-4FFA-8A66-33DC7993C9C7}"/>
            </a:ext>
          </a:extLst>
        </xdr:cNvPr>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426AC126-6D0A-48DB-9CF6-2AC5F0283DB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FCC9FD8B-A7AF-4858-A17F-8EB15CC1C8E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ACF59CEB-2A2D-429C-BC2C-DD15A9B58AF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3C3F6289-C007-4E50-A7D5-717C29E51B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78771320-C14E-47B7-8DAA-4756BE9928E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168548</xdr:rowOff>
    </xdr:from>
    <xdr:to>
      <xdr:col>85</xdr:col>
      <xdr:colOff>177800</xdr:colOff>
      <xdr:row>82</xdr:row>
      <xdr:rowOff>98698</xdr:rowOff>
    </xdr:to>
    <xdr:sp macro="" textlink="">
      <xdr:nvSpPr>
        <xdr:cNvPr id="575" name="楕円 574">
          <a:extLst>
            <a:ext uri="{FF2B5EF4-FFF2-40B4-BE49-F238E27FC236}">
              <a16:creationId xmlns:a16="http://schemas.microsoft.com/office/drawing/2014/main" id="{F0E87CB7-A9F1-4A96-BDF3-3CF66A0096BF}"/>
            </a:ext>
          </a:extLst>
        </xdr:cNvPr>
        <xdr:cNvSpPr/>
      </xdr:nvSpPr>
      <xdr:spPr>
        <a:xfrm>
          <a:off x="16268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146975</xdr:rowOff>
    </xdr:from>
    <xdr:ext cx="405111" cy="259045"/>
    <xdr:sp macro="" textlink="">
      <xdr:nvSpPr>
        <xdr:cNvPr id="576" name="【消防施設】&#10;有形固定資産減価償却率該当値テキスト">
          <a:extLst>
            <a:ext uri="{FF2B5EF4-FFF2-40B4-BE49-F238E27FC236}">
              <a16:creationId xmlns:a16="http://schemas.microsoft.com/office/drawing/2014/main" id="{B9F52834-3989-4381-8463-8866BFD28119}"/>
            </a:ext>
          </a:extLst>
        </xdr:cNvPr>
        <xdr:cNvSpPr txBox="1"/>
      </xdr:nvSpPr>
      <xdr:spPr>
        <a:xfrm>
          <a:off x="16357600"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153851</xdr:rowOff>
    </xdr:from>
    <xdr:to>
      <xdr:col>81</xdr:col>
      <xdr:colOff>101600</xdr:colOff>
      <xdr:row>82</xdr:row>
      <xdr:rowOff>84001</xdr:rowOff>
    </xdr:to>
    <xdr:sp macro="" textlink="">
      <xdr:nvSpPr>
        <xdr:cNvPr id="577" name="楕円 576">
          <a:extLst>
            <a:ext uri="{FF2B5EF4-FFF2-40B4-BE49-F238E27FC236}">
              <a16:creationId xmlns:a16="http://schemas.microsoft.com/office/drawing/2014/main" id="{0D8F213F-944B-4214-A194-E81DF0B20A78}"/>
            </a:ext>
          </a:extLst>
        </xdr:cNvPr>
        <xdr:cNvSpPr/>
      </xdr:nvSpPr>
      <xdr:spPr>
        <a:xfrm>
          <a:off x="15430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33201</xdr:rowOff>
    </xdr:from>
    <xdr:to>
      <xdr:col>85</xdr:col>
      <xdr:colOff>127000</xdr:colOff>
      <xdr:row>82</xdr:row>
      <xdr:rowOff>47898</xdr:rowOff>
    </xdr:to>
    <xdr:cxnSp macro="">
      <xdr:nvCxnSpPr>
        <xdr:cNvPr id="578" name="直線コネクタ 577">
          <a:extLst>
            <a:ext uri="{FF2B5EF4-FFF2-40B4-BE49-F238E27FC236}">
              <a16:creationId xmlns:a16="http://schemas.microsoft.com/office/drawing/2014/main" id="{A1C7D645-B9E8-4906-BF09-9824ECD056D8}"/>
            </a:ext>
          </a:extLst>
        </xdr:cNvPr>
        <xdr:cNvCxnSpPr/>
      </xdr:nvCxnSpPr>
      <xdr:spPr>
        <a:xfrm>
          <a:off x="15481300" y="1409210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86905</xdr:rowOff>
    </xdr:from>
    <xdr:to>
      <xdr:col>72</xdr:col>
      <xdr:colOff>38100</xdr:colOff>
      <xdr:row>81</xdr:row>
      <xdr:rowOff>17055</xdr:rowOff>
    </xdr:to>
    <xdr:sp macro="" textlink="">
      <xdr:nvSpPr>
        <xdr:cNvPr id="579" name="楕円 578">
          <a:extLst>
            <a:ext uri="{FF2B5EF4-FFF2-40B4-BE49-F238E27FC236}">
              <a16:creationId xmlns:a16="http://schemas.microsoft.com/office/drawing/2014/main" id="{6792D410-3384-4AD3-86A0-F96ADF469FC8}"/>
            </a:ext>
          </a:extLst>
        </xdr:cNvPr>
        <xdr:cNvSpPr/>
      </xdr:nvSpPr>
      <xdr:spPr>
        <a:xfrm>
          <a:off x="13652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100528</xdr:rowOff>
    </xdr:from>
    <xdr:ext cx="405111" cy="259045"/>
    <xdr:sp macro="" textlink="">
      <xdr:nvSpPr>
        <xdr:cNvPr id="580" name="n_1mainValue【消防施設】&#10;有形固定資産減価償却率">
          <a:extLst>
            <a:ext uri="{FF2B5EF4-FFF2-40B4-BE49-F238E27FC236}">
              <a16:creationId xmlns:a16="http://schemas.microsoft.com/office/drawing/2014/main" id="{C29B911F-6E09-48EF-BFB2-06F9EDC3390A}"/>
            </a:ext>
          </a:extLst>
        </xdr:cNvPr>
        <xdr:cNvSpPr txBox="1"/>
      </xdr:nvSpPr>
      <xdr:spPr>
        <a:xfrm>
          <a:off x="152660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33582</xdr:rowOff>
    </xdr:from>
    <xdr:ext cx="405111" cy="259045"/>
    <xdr:sp macro="" textlink="">
      <xdr:nvSpPr>
        <xdr:cNvPr id="581" name="n_3mainValue【消防施設】&#10;有形固定資産減価償却率">
          <a:extLst>
            <a:ext uri="{FF2B5EF4-FFF2-40B4-BE49-F238E27FC236}">
              <a16:creationId xmlns:a16="http://schemas.microsoft.com/office/drawing/2014/main" id="{06694F72-31EB-4D21-88FF-0CC59BD959D5}"/>
            </a:ext>
          </a:extLst>
        </xdr:cNvPr>
        <xdr:cNvSpPr txBox="1"/>
      </xdr:nvSpPr>
      <xdr:spPr>
        <a:xfrm>
          <a:off x="13500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7153249A-9530-45D5-9CD1-7C757EB8D8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E7DDFE4E-FBCF-4BC3-81A6-2D922CAF0B7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59D82112-5390-4D91-A200-0FCA5AB1AA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1FDDCE02-EEC8-4D90-9504-A2B53D0364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B73E37A1-49F9-4C44-AFD2-B5AD3A9F73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1354730E-C371-40D1-80A6-D12FF12C03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5A23F40C-0D08-4FCE-9F14-47F5AA27F19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55BBB693-7F40-4463-B8EB-A516ACB64C8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C32E1FDA-6EA6-4A83-9CEA-93ED19D4ECB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65B0A62D-58F7-406C-B4D8-56CCF4972B2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A3A44867-2075-4057-AC29-2724521A041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5BDA586E-645B-4897-94C2-340FF4AEDB9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29E63A15-2ED1-4B6E-B817-09529E673BA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F573322A-F2E6-45BC-A80F-ADC7BC26155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ABB848E6-3204-4ADF-A84F-4256B914EE6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D53A63E2-0021-444C-9B26-E84695B041B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8C2ABB79-8887-4B33-AD1F-5297809564D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C3B95D1F-F228-4238-B0F9-D480F88AD95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B5DD1891-C74D-4575-9E85-FA3D5A331D9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C386FCF3-B239-431D-86AD-57ED0D94B89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D8CB149F-4B7A-492D-AD0A-A589F744FE7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A5DF6ABC-60AB-47C8-A2BC-D305674105C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05DF76F4-445A-4C43-A82C-402A0014B54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05" name="直線コネクタ 604">
          <a:extLst>
            <a:ext uri="{FF2B5EF4-FFF2-40B4-BE49-F238E27FC236}">
              <a16:creationId xmlns:a16="http://schemas.microsoft.com/office/drawing/2014/main" id="{177B39A4-A61A-49B8-9039-F78082F36969}"/>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06" name="【消防施設】&#10;一人当たり面積最小値テキスト">
          <a:extLst>
            <a:ext uri="{FF2B5EF4-FFF2-40B4-BE49-F238E27FC236}">
              <a16:creationId xmlns:a16="http://schemas.microsoft.com/office/drawing/2014/main" id="{E4241309-C3B8-40E7-9B47-9A110357F518}"/>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07" name="直線コネクタ 606">
          <a:extLst>
            <a:ext uri="{FF2B5EF4-FFF2-40B4-BE49-F238E27FC236}">
              <a16:creationId xmlns:a16="http://schemas.microsoft.com/office/drawing/2014/main" id="{0F674B5D-D3BF-4682-9D4E-96DABFB56E34}"/>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08" name="【消防施設】&#10;一人当たり面積最大値テキスト">
          <a:extLst>
            <a:ext uri="{FF2B5EF4-FFF2-40B4-BE49-F238E27FC236}">
              <a16:creationId xmlns:a16="http://schemas.microsoft.com/office/drawing/2014/main" id="{704B93AE-877A-40F2-9845-6909A6383249}"/>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09" name="直線コネクタ 608">
          <a:extLst>
            <a:ext uri="{FF2B5EF4-FFF2-40B4-BE49-F238E27FC236}">
              <a16:creationId xmlns:a16="http://schemas.microsoft.com/office/drawing/2014/main" id="{FCE2B4C5-F13F-48EF-9EA1-EA38276DFB68}"/>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610" name="【消防施設】&#10;一人当たり面積平均値テキスト">
          <a:extLst>
            <a:ext uri="{FF2B5EF4-FFF2-40B4-BE49-F238E27FC236}">
              <a16:creationId xmlns:a16="http://schemas.microsoft.com/office/drawing/2014/main" id="{140DEC4C-83B1-4ACD-B661-07A7C5796883}"/>
            </a:ext>
          </a:extLst>
        </xdr:cNvPr>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11" name="フローチャート: 判断 610">
          <a:extLst>
            <a:ext uri="{FF2B5EF4-FFF2-40B4-BE49-F238E27FC236}">
              <a16:creationId xmlns:a16="http://schemas.microsoft.com/office/drawing/2014/main" id="{ADBD162A-735E-4757-AFCA-14AFD495A9CC}"/>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12" name="フローチャート: 判断 611">
          <a:extLst>
            <a:ext uri="{FF2B5EF4-FFF2-40B4-BE49-F238E27FC236}">
              <a16:creationId xmlns:a16="http://schemas.microsoft.com/office/drawing/2014/main" id="{1BD6004B-E290-4491-8AC0-78211426EFA6}"/>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41927</xdr:rowOff>
    </xdr:from>
    <xdr:ext cx="469744" cy="259045"/>
    <xdr:sp macro="" textlink="">
      <xdr:nvSpPr>
        <xdr:cNvPr id="613" name="n_1aveValue【消防施設】&#10;一人当たり面積">
          <a:extLst>
            <a:ext uri="{FF2B5EF4-FFF2-40B4-BE49-F238E27FC236}">
              <a16:creationId xmlns:a16="http://schemas.microsoft.com/office/drawing/2014/main" id="{A5CAE7E9-5053-4C10-8FF6-B9E6BAFB5E87}"/>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614" name="フローチャート: 判断 613">
          <a:extLst>
            <a:ext uri="{FF2B5EF4-FFF2-40B4-BE49-F238E27FC236}">
              <a16:creationId xmlns:a16="http://schemas.microsoft.com/office/drawing/2014/main" id="{2A3F75D7-03F0-4B55-B4B9-B663CD90004D}"/>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60977</xdr:rowOff>
    </xdr:from>
    <xdr:ext cx="469744" cy="259045"/>
    <xdr:sp macro="" textlink="">
      <xdr:nvSpPr>
        <xdr:cNvPr id="615" name="n_2aveValue【消防施設】&#10;一人当たり面積">
          <a:extLst>
            <a:ext uri="{FF2B5EF4-FFF2-40B4-BE49-F238E27FC236}">
              <a16:creationId xmlns:a16="http://schemas.microsoft.com/office/drawing/2014/main" id="{99D898D6-6FB6-4D95-ACF0-6392EDC6323A}"/>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616" name="フローチャート: 判断 615">
          <a:extLst>
            <a:ext uri="{FF2B5EF4-FFF2-40B4-BE49-F238E27FC236}">
              <a16:creationId xmlns:a16="http://schemas.microsoft.com/office/drawing/2014/main" id="{9A22D6B6-B8B3-4CB4-BB83-CF661A855B08}"/>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57166</xdr:rowOff>
    </xdr:from>
    <xdr:ext cx="469744" cy="259045"/>
    <xdr:sp macro="" textlink="">
      <xdr:nvSpPr>
        <xdr:cNvPr id="617" name="n_3aveValue【消防施設】&#10;一人当たり面積">
          <a:extLst>
            <a:ext uri="{FF2B5EF4-FFF2-40B4-BE49-F238E27FC236}">
              <a16:creationId xmlns:a16="http://schemas.microsoft.com/office/drawing/2014/main" id="{93FEBD07-0A0E-486D-9CB1-19BC0D8A7E4E}"/>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A01806C-637F-4B3A-8DE3-BD8D0DF5E2A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FFDB84D-0160-4CB9-9307-6415966DF7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41AA0CAC-8D2C-4943-A1F4-9EAFF9EAAC4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296EBAD4-A087-4EC9-B7A9-718831E3F9E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88BCF578-22A5-412F-B7A2-8B6A39699F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623" name="楕円 622">
          <a:extLst>
            <a:ext uri="{FF2B5EF4-FFF2-40B4-BE49-F238E27FC236}">
              <a16:creationId xmlns:a16="http://schemas.microsoft.com/office/drawing/2014/main" id="{EEA5A55E-E040-40EC-9B0C-027D32889AD0}"/>
            </a:ext>
          </a:extLst>
        </xdr:cNvPr>
        <xdr:cNvSpPr/>
      </xdr:nvSpPr>
      <xdr:spPr>
        <a:xfrm>
          <a:off x="22110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53357</xdr:rowOff>
    </xdr:from>
    <xdr:ext cx="469744" cy="259045"/>
    <xdr:sp macro="" textlink="">
      <xdr:nvSpPr>
        <xdr:cNvPr id="624" name="【消防施設】&#10;一人当たり面積該当値テキスト">
          <a:extLst>
            <a:ext uri="{FF2B5EF4-FFF2-40B4-BE49-F238E27FC236}">
              <a16:creationId xmlns:a16="http://schemas.microsoft.com/office/drawing/2014/main" id="{535AC18A-91B9-4245-980F-28E0FF9F6318}"/>
            </a:ext>
          </a:extLst>
        </xdr:cNvPr>
        <xdr:cNvSpPr txBox="1"/>
      </xdr:nvSpPr>
      <xdr:spPr>
        <a:xfrm>
          <a:off x="22199600"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118111</xdr:rowOff>
    </xdr:from>
    <xdr:to>
      <xdr:col>112</xdr:col>
      <xdr:colOff>38100</xdr:colOff>
      <xdr:row>86</xdr:row>
      <xdr:rowOff>48261</xdr:rowOff>
    </xdr:to>
    <xdr:sp macro="" textlink="">
      <xdr:nvSpPr>
        <xdr:cNvPr id="625" name="楕円 624">
          <a:extLst>
            <a:ext uri="{FF2B5EF4-FFF2-40B4-BE49-F238E27FC236}">
              <a16:creationId xmlns:a16="http://schemas.microsoft.com/office/drawing/2014/main" id="{2A03AA8C-CD28-4584-BEA5-3FB03CB3B710}"/>
            </a:ext>
          </a:extLst>
        </xdr:cNvPr>
        <xdr:cNvSpPr/>
      </xdr:nvSpPr>
      <xdr:spPr>
        <a:xfrm>
          <a:off x="212725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144780</xdr:rowOff>
    </xdr:from>
    <xdr:to>
      <xdr:col>116</xdr:col>
      <xdr:colOff>63500</xdr:colOff>
      <xdr:row>85</xdr:row>
      <xdr:rowOff>168911</xdr:rowOff>
    </xdr:to>
    <xdr:cxnSp macro="">
      <xdr:nvCxnSpPr>
        <xdr:cNvPr id="626" name="直線コネクタ 625">
          <a:extLst>
            <a:ext uri="{FF2B5EF4-FFF2-40B4-BE49-F238E27FC236}">
              <a16:creationId xmlns:a16="http://schemas.microsoft.com/office/drawing/2014/main" id="{2078AE4A-D538-4293-8EFC-96C95D073C45}"/>
            </a:ext>
          </a:extLst>
        </xdr:cNvPr>
        <xdr:cNvCxnSpPr/>
      </xdr:nvCxnSpPr>
      <xdr:spPr>
        <a:xfrm flipV="1">
          <a:off x="21323300" y="147180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124461</xdr:rowOff>
    </xdr:from>
    <xdr:to>
      <xdr:col>102</xdr:col>
      <xdr:colOff>165100</xdr:colOff>
      <xdr:row>86</xdr:row>
      <xdr:rowOff>54611</xdr:rowOff>
    </xdr:to>
    <xdr:sp macro="" textlink="">
      <xdr:nvSpPr>
        <xdr:cNvPr id="627" name="楕円 626">
          <a:extLst>
            <a:ext uri="{FF2B5EF4-FFF2-40B4-BE49-F238E27FC236}">
              <a16:creationId xmlns:a16="http://schemas.microsoft.com/office/drawing/2014/main" id="{C9A89A0F-641E-493E-A7A3-5E5765FC09B3}"/>
            </a:ext>
          </a:extLst>
        </xdr:cNvPr>
        <xdr:cNvSpPr/>
      </xdr:nvSpPr>
      <xdr:spPr>
        <a:xfrm>
          <a:off x="19494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64788</xdr:rowOff>
    </xdr:from>
    <xdr:ext cx="469744" cy="259045"/>
    <xdr:sp macro="" textlink="">
      <xdr:nvSpPr>
        <xdr:cNvPr id="628" name="n_1mainValue【消防施設】&#10;一人当たり面積">
          <a:extLst>
            <a:ext uri="{FF2B5EF4-FFF2-40B4-BE49-F238E27FC236}">
              <a16:creationId xmlns:a16="http://schemas.microsoft.com/office/drawing/2014/main" id="{5AE8B7C6-6B72-457E-B083-EFEC19ECB9C4}"/>
            </a:ext>
          </a:extLst>
        </xdr:cNvPr>
        <xdr:cNvSpPr txBox="1"/>
      </xdr:nvSpPr>
      <xdr:spPr>
        <a:xfrm>
          <a:off x="210757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71138</xdr:rowOff>
    </xdr:from>
    <xdr:ext cx="469744" cy="259045"/>
    <xdr:sp macro="" textlink="">
      <xdr:nvSpPr>
        <xdr:cNvPr id="629" name="n_3mainValue【消防施設】&#10;一人当たり面積">
          <a:extLst>
            <a:ext uri="{FF2B5EF4-FFF2-40B4-BE49-F238E27FC236}">
              <a16:creationId xmlns:a16="http://schemas.microsoft.com/office/drawing/2014/main" id="{8C9B1E46-B59C-452A-A1F6-04A5B409A833}"/>
            </a:ext>
          </a:extLst>
        </xdr:cNvPr>
        <xdr:cNvSpPr txBox="1"/>
      </xdr:nvSpPr>
      <xdr:spPr>
        <a:xfrm>
          <a:off x="19310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a:extLst>
            <a:ext uri="{FF2B5EF4-FFF2-40B4-BE49-F238E27FC236}">
              <a16:creationId xmlns:a16="http://schemas.microsoft.com/office/drawing/2014/main" id="{59352B4B-13DD-41C7-B6C0-A31A6B60802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a:extLst>
            <a:ext uri="{FF2B5EF4-FFF2-40B4-BE49-F238E27FC236}">
              <a16:creationId xmlns:a16="http://schemas.microsoft.com/office/drawing/2014/main" id="{9FB58A87-C89B-432E-AB98-E137C13283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a:extLst>
            <a:ext uri="{FF2B5EF4-FFF2-40B4-BE49-F238E27FC236}">
              <a16:creationId xmlns:a16="http://schemas.microsoft.com/office/drawing/2014/main" id="{FF95BF72-4A64-4EEC-8154-55BA67447F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a:extLst>
            <a:ext uri="{FF2B5EF4-FFF2-40B4-BE49-F238E27FC236}">
              <a16:creationId xmlns:a16="http://schemas.microsoft.com/office/drawing/2014/main" id="{89B47C96-C266-4290-B311-792ABEA47CD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a:extLst>
            <a:ext uri="{FF2B5EF4-FFF2-40B4-BE49-F238E27FC236}">
              <a16:creationId xmlns:a16="http://schemas.microsoft.com/office/drawing/2014/main" id="{86C90502-6AD4-4D3D-8B64-9916ACBD4D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a:extLst>
            <a:ext uri="{FF2B5EF4-FFF2-40B4-BE49-F238E27FC236}">
              <a16:creationId xmlns:a16="http://schemas.microsoft.com/office/drawing/2014/main" id="{4B04D17F-4DA2-44E1-9157-8DAE22449E2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a:extLst>
            <a:ext uri="{FF2B5EF4-FFF2-40B4-BE49-F238E27FC236}">
              <a16:creationId xmlns:a16="http://schemas.microsoft.com/office/drawing/2014/main" id="{E17BAE85-3D00-4CA4-83F6-9E0A542B8C1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a:extLst>
            <a:ext uri="{FF2B5EF4-FFF2-40B4-BE49-F238E27FC236}">
              <a16:creationId xmlns:a16="http://schemas.microsoft.com/office/drawing/2014/main" id="{37A4CC89-855C-4C7A-A249-D90A166C99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a:extLst>
            <a:ext uri="{FF2B5EF4-FFF2-40B4-BE49-F238E27FC236}">
              <a16:creationId xmlns:a16="http://schemas.microsoft.com/office/drawing/2014/main" id="{F365B663-73F2-404D-8332-2CEE17D62DE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a:extLst>
            <a:ext uri="{FF2B5EF4-FFF2-40B4-BE49-F238E27FC236}">
              <a16:creationId xmlns:a16="http://schemas.microsoft.com/office/drawing/2014/main" id="{DDE42455-D8EA-40E0-87F4-1C607F6076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0" name="直線コネクタ 639">
          <a:extLst>
            <a:ext uri="{FF2B5EF4-FFF2-40B4-BE49-F238E27FC236}">
              <a16:creationId xmlns:a16="http://schemas.microsoft.com/office/drawing/2014/main" id="{96067A18-243B-4F9C-B0F8-1B39E64699B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1" name="テキスト ボックス 640">
          <a:extLst>
            <a:ext uri="{FF2B5EF4-FFF2-40B4-BE49-F238E27FC236}">
              <a16:creationId xmlns:a16="http://schemas.microsoft.com/office/drawing/2014/main" id="{74CC067D-E8D4-4139-988F-F03AABB5134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2" name="直線コネクタ 641">
          <a:extLst>
            <a:ext uri="{FF2B5EF4-FFF2-40B4-BE49-F238E27FC236}">
              <a16:creationId xmlns:a16="http://schemas.microsoft.com/office/drawing/2014/main" id="{6CFD47A6-49CE-451C-B682-8770F5D5EC2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3" name="テキスト ボックス 642">
          <a:extLst>
            <a:ext uri="{FF2B5EF4-FFF2-40B4-BE49-F238E27FC236}">
              <a16:creationId xmlns:a16="http://schemas.microsoft.com/office/drawing/2014/main" id="{4B8410F1-354C-4D1A-91B0-AC0C3E9FE0B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4" name="直線コネクタ 643">
          <a:extLst>
            <a:ext uri="{FF2B5EF4-FFF2-40B4-BE49-F238E27FC236}">
              <a16:creationId xmlns:a16="http://schemas.microsoft.com/office/drawing/2014/main" id="{D46E8DB9-7452-4E13-8B59-B8CA9D16AC7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5" name="テキスト ボックス 644">
          <a:extLst>
            <a:ext uri="{FF2B5EF4-FFF2-40B4-BE49-F238E27FC236}">
              <a16:creationId xmlns:a16="http://schemas.microsoft.com/office/drawing/2014/main" id="{6C919903-F3DA-417D-AB7C-9461ECF48CB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6" name="直線コネクタ 645">
          <a:extLst>
            <a:ext uri="{FF2B5EF4-FFF2-40B4-BE49-F238E27FC236}">
              <a16:creationId xmlns:a16="http://schemas.microsoft.com/office/drawing/2014/main" id="{177DFDC1-E230-4463-AE49-C68E12BC6C3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7" name="テキスト ボックス 646">
          <a:extLst>
            <a:ext uri="{FF2B5EF4-FFF2-40B4-BE49-F238E27FC236}">
              <a16:creationId xmlns:a16="http://schemas.microsoft.com/office/drawing/2014/main" id="{7312658E-58F6-49E3-B3BC-B6F56E39AF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8" name="直線コネクタ 647">
          <a:extLst>
            <a:ext uri="{FF2B5EF4-FFF2-40B4-BE49-F238E27FC236}">
              <a16:creationId xmlns:a16="http://schemas.microsoft.com/office/drawing/2014/main" id="{919DBE8F-4D02-41B0-86ED-BCDE1DAAF3C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9" name="テキスト ボックス 648">
          <a:extLst>
            <a:ext uri="{FF2B5EF4-FFF2-40B4-BE49-F238E27FC236}">
              <a16:creationId xmlns:a16="http://schemas.microsoft.com/office/drawing/2014/main" id="{A5DD2B40-BB82-4FFF-83A6-C70BD36CCDB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0" name="直線コネクタ 649">
          <a:extLst>
            <a:ext uri="{FF2B5EF4-FFF2-40B4-BE49-F238E27FC236}">
              <a16:creationId xmlns:a16="http://schemas.microsoft.com/office/drawing/2014/main" id="{51657B77-AEF9-495B-9414-5A9E4AE18EB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1" name="テキスト ボックス 650">
          <a:extLst>
            <a:ext uri="{FF2B5EF4-FFF2-40B4-BE49-F238E27FC236}">
              <a16:creationId xmlns:a16="http://schemas.microsoft.com/office/drawing/2014/main" id="{54EC1AFA-A35B-4A1C-B5DE-ABFEF6CBABD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a:extLst>
            <a:ext uri="{FF2B5EF4-FFF2-40B4-BE49-F238E27FC236}">
              <a16:creationId xmlns:a16="http://schemas.microsoft.com/office/drawing/2014/main" id="{80858785-72DD-4B6F-8B4F-FA3B292F2A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3" name="テキスト ボックス 652">
          <a:extLst>
            <a:ext uri="{FF2B5EF4-FFF2-40B4-BE49-F238E27FC236}">
              <a16:creationId xmlns:a16="http://schemas.microsoft.com/office/drawing/2014/main" id="{039F3A4A-3CE4-4959-A1F7-14D74DC02D0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庁舎】&#10;有形固定資産減価償却率グラフ枠">
          <a:extLst>
            <a:ext uri="{FF2B5EF4-FFF2-40B4-BE49-F238E27FC236}">
              <a16:creationId xmlns:a16="http://schemas.microsoft.com/office/drawing/2014/main" id="{63DCC893-7AD9-4C6F-929E-3D75979DFFB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55" name="直線コネクタ 654">
          <a:extLst>
            <a:ext uri="{FF2B5EF4-FFF2-40B4-BE49-F238E27FC236}">
              <a16:creationId xmlns:a16="http://schemas.microsoft.com/office/drawing/2014/main" id="{4F8F5D4F-4022-494A-ADBF-13AE013901A2}"/>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56" name="【庁舎】&#10;有形固定資産減価償却率最小値テキスト">
          <a:extLst>
            <a:ext uri="{FF2B5EF4-FFF2-40B4-BE49-F238E27FC236}">
              <a16:creationId xmlns:a16="http://schemas.microsoft.com/office/drawing/2014/main" id="{5AD5B266-5D6E-4646-BA51-60F9FB0F6E83}"/>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57" name="直線コネクタ 656">
          <a:extLst>
            <a:ext uri="{FF2B5EF4-FFF2-40B4-BE49-F238E27FC236}">
              <a16:creationId xmlns:a16="http://schemas.microsoft.com/office/drawing/2014/main" id="{55E48C31-3532-4205-83B1-E1FBC577204C}"/>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58" name="【庁舎】&#10;有形固定資産減価償却率最大値テキスト">
          <a:extLst>
            <a:ext uri="{FF2B5EF4-FFF2-40B4-BE49-F238E27FC236}">
              <a16:creationId xmlns:a16="http://schemas.microsoft.com/office/drawing/2014/main" id="{630478B0-C3E2-483D-A04F-B7D6702F4A19}"/>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59" name="直線コネクタ 658">
          <a:extLst>
            <a:ext uri="{FF2B5EF4-FFF2-40B4-BE49-F238E27FC236}">
              <a16:creationId xmlns:a16="http://schemas.microsoft.com/office/drawing/2014/main" id="{56D8B6D7-76E2-468A-9B10-FA2EB9FB6BAF}"/>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60" name="【庁舎】&#10;有形固定資産減価償却率平均値テキスト">
          <a:extLst>
            <a:ext uri="{FF2B5EF4-FFF2-40B4-BE49-F238E27FC236}">
              <a16:creationId xmlns:a16="http://schemas.microsoft.com/office/drawing/2014/main" id="{4F603569-CE29-45B0-AEA3-8ABF36AF7657}"/>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61" name="フローチャート: 判断 660">
          <a:extLst>
            <a:ext uri="{FF2B5EF4-FFF2-40B4-BE49-F238E27FC236}">
              <a16:creationId xmlns:a16="http://schemas.microsoft.com/office/drawing/2014/main" id="{205C141A-60A3-4290-A7F6-789854A2D0B1}"/>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62" name="フローチャート: 判断 661">
          <a:extLst>
            <a:ext uri="{FF2B5EF4-FFF2-40B4-BE49-F238E27FC236}">
              <a16:creationId xmlns:a16="http://schemas.microsoft.com/office/drawing/2014/main" id="{DDDCFA99-3B50-48F8-8BE4-7D2523F63E72}"/>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43015</xdr:rowOff>
    </xdr:from>
    <xdr:ext cx="405111" cy="259045"/>
    <xdr:sp macro="" textlink="">
      <xdr:nvSpPr>
        <xdr:cNvPr id="663" name="n_1aveValue【庁舎】&#10;有形固定資産減価償却率">
          <a:extLst>
            <a:ext uri="{FF2B5EF4-FFF2-40B4-BE49-F238E27FC236}">
              <a16:creationId xmlns:a16="http://schemas.microsoft.com/office/drawing/2014/main" id="{C6E61F0E-8F51-4409-B804-5DBB823FF6BB}"/>
            </a:ext>
          </a:extLst>
        </xdr:cNvPr>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664" name="フローチャート: 判断 663">
          <a:extLst>
            <a:ext uri="{FF2B5EF4-FFF2-40B4-BE49-F238E27FC236}">
              <a16:creationId xmlns:a16="http://schemas.microsoft.com/office/drawing/2014/main" id="{0CBC3204-E207-403B-8003-75163E2D2A0A}"/>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97807</xdr:rowOff>
    </xdr:from>
    <xdr:ext cx="405111" cy="259045"/>
    <xdr:sp macro="" textlink="">
      <xdr:nvSpPr>
        <xdr:cNvPr id="665" name="n_2aveValue【庁舎】&#10;有形固定資産減価償却率">
          <a:extLst>
            <a:ext uri="{FF2B5EF4-FFF2-40B4-BE49-F238E27FC236}">
              <a16:creationId xmlns:a16="http://schemas.microsoft.com/office/drawing/2014/main" id="{BD6E3377-D262-441C-B07A-9CFCFB5C5178}"/>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666" name="フローチャート: 判断 665">
          <a:extLst>
            <a:ext uri="{FF2B5EF4-FFF2-40B4-BE49-F238E27FC236}">
              <a16:creationId xmlns:a16="http://schemas.microsoft.com/office/drawing/2014/main" id="{4ED29C14-5718-4CBC-BC3D-C1E9A95294CD}"/>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105064</xdr:rowOff>
    </xdr:from>
    <xdr:ext cx="405111" cy="259045"/>
    <xdr:sp macro="" textlink="">
      <xdr:nvSpPr>
        <xdr:cNvPr id="667" name="n_3aveValue【庁舎】&#10;有形固定資産減価償却率">
          <a:extLst>
            <a:ext uri="{FF2B5EF4-FFF2-40B4-BE49-F238E27FC236}">
              <a16:creationId xmlns:a16="http://schemas.microsoft.com/office/drawing/2014/main" id="{2301FF11-1CF9-4E81-893A-19AD407CB8EB}"/>
            </a:ext>
          </a:extLst>
        </xdr:cNvPr>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64647033-0EAD-449E-B767-93C7E846D9B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52E017D0-1101-4284-A55F-59E4A20B641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D44C4088-BE8A-4E2C-9505-F539FA20835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FD13D3B1-C280-4117-B526-78D2A156E79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224357A3-7CAF-4118-8F38-3F9F9D0F607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71120</xdr:rowOff>
    </xdr:from>
    <xdr:to>
      <xdr:col>85</xdr:col>
      <xdr:colOff>177800</xdr:colOff>
      <xdr:row>101</xdr:row>
      <xdr:rowOff>1270</xdr:rowOff>
    </xdr:to>
    <xdr:sp macro="" textlink="">
      <xdr:nvSpPr>
        <xdr:cNvPr id="673" name="楕円 672">
          <a:extLst>
            <a:ext uri="{FF2B5EF4-FFF2-40B4-BE49-F238E27FC236}">
              <a16:creationId xmlns:a16="http://schemas.microsoft.com/office/drawing/2014/main" id="{434BDCDD-B80A-4777-BE41-610EAAFA4D80}"/>
            </a:ext>
          </a:extLst>
        </xdr:cNvPr>
        <xdr:cNvSpPr/>
      </xdr:nvSpPr>
      <xdr:spPr>
        <a:xfrm>
          <a:off x="162687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157497</xdr:rowOff>
    </xdr:from>
    <xdr:ext cx="405111" cy="259045"/>
    <xdr:sp macro="" textlink="">
      <xdr:nvSpPr>
        <xdr:cNvPr id="674" name="【庁舎】&#10;有形固定資産減価償却率該当値テキスト">
          <a:extLst>
            <a:ext uri="{FF2B5EF4-FFF2-40B4-BE49-F238E27FC236}">
              <a16:creationId xmlns:a16="http://schemas.microsoft.com/office/drawing/2014/main" id="{0259C25C-0BE4-4F48-874C-A58885E7F31C}"/>
            </a:ext>
          </a:extLst>
        </xdr:cNvPr>
        <xdr:cNvSpPr txBox="1"/>
      </xdr:nvSpPr>
      <xdr:spPr>
        <a:xfrm>
          <a:off x="16357600" y="1713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157662</xdr:rowOff>
    </xdr:from>
    <xdr:to>
      <xdr:col>81</xdr:col>
      <xdr:colOff>101600</xdr:colOff>
      <xdr:row>100</xdr:row>
      <xdr:rowOff>87812</xdr:rowOff>
    </xdr:to>
    <xdr:sp macro="" textlink="">
      <xdr:nvSpPr>
        <xdr:cNvPr id="675" name="楕円 674">
          <a:extLst>
            <a:ext uri="{FF2B5EF4-FFF2-40B4-BE49-F238E27FC236}">
              <a16:creationId xmlns:a16="http://schemas.microsoft.com/office/drawing/2014/main" id="{9A7E39C3-2527-4FE8-AB28-79CA431BF2D4}"/>
            </a:ext>
          </a:extLst>
        </xdr:cNvPr>
        <xdr:cNvSpPr/>
      </xdr:nvSpPr>
      <xdr:spPr>
        <a:xfrm>
          <a:off x="154305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37012</xdr:rowOff>
    </xdr:from>
    <xdr:to>
      <xdr:col>85</xdr:col>
      <xdr:colOff>127000</xdr:colOff>
      <xdr:row>100</xdr:row>
      <xdr:rowOff>121920</xdr:rowOff>
    </xdr:to>
    <xdr:cxnSp macro="">
      <xdr:nvCxnSpPr>
        <xdr:cNvPr id="676" name="直線コネクタ 675">
          <a:extLst>
            <a:ext uri="{FF2B5EF4-FFF2-40B4-BE49-F238E27FC236}">
              <a16:creationId xmlns:a16="http://schemas.microsoft.com/office/drawing/2014/main" id="{E618A6F1-D578-4F7D-B905-8898FEC7FD79}"/>
            </a:ext>
          </a:extLst>
        </xdr:cNvPr>
        <xdr:cNvCxnSpPr/>
      </xdr:nvCxnSpPr>
      <xdr:spPr>
        <a:xfrm>
          <a:off x="15481300" y="17182012"/>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146231</xdr:rowOff>
    </xdr:from>
    <xdr:to>
      <xdr:col>72</xdr:col>
      <xdr:colOff>38100</xdr:colOff>
      <xdr:row>100</xdr:row>
      <xdr:rowOff>76381</xdr:rowOff>
    </xdr:to>
    <xdr:sp macro="" textlink="">
      <xdr:nvSpPr>
        <xdr:cNvPr id="677" name="楕円 676">
          <a:extLst>
            <a:ext uri="{FF2B5EF4-FFF2-40B4-BE49-F238E27FC236}">
              <a16:creationId xmlns:a16="http://schemas.microsoft.com/office/drawing/2014/main" id="{9D4F5088-3D84-4951-8C21-CAA64FC19AEB}"/>
            </a:ext>
          </a:extLst>
        </xdr:cNvPr>
        <xdr:cNvSpPr/>
      </xdr:nvSpPr>
      <xdr:spPr>
        <a:xfrm>
          <a:off x="13652500" y="171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104339</xdr:rowOff>
    </xdr:from>
    <xdr:ext cx="405111" cy="259045"/>
    <xdr:sp macro="" textlink="">
      <xdr:nvSpPr>
        <xdr:cNvPr id="678" name="n_1mainValue【庁舎】&#10;有形固定資産減価償却率">
          <a:extLst>
            <a:ext uri="{FF2B5EF4-FFF2-40B4-BE49-F238E27FC236}">
              <a16:creationId xmlns:a16="http://schemas.microsoft.com/office/drawing/2014/main" id="{BDA20CB9-F055-40FE-82D7-2056FFE53222}"/>
            </a:ext>
          </a:extLst>
        </xdr:cNvPr>
        <xdr:cNvSpPr txBox="1"/>
      </xdr:nvSpPr>
      <xdr:spPr>
        <a:xfrm>
          <a:off x="152660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92908</xdr:rowOff>
    </xdr:from>
    <xdr:ext cx="405111" cy="259045"/>
    <xdr:sp macro="" textlink="">
      <xdr:nvSpPr>
        <xdr:cNvPr id="679" name="n_3mainValue【庁舎】&#10;有形固定資産減価償却率">
          <a:extLst>
            <a:ext uri="{FF2B5EF4-FFF2-40B4-BE49-F238E27FC236}">
              <a16:creationId xmlns:a16="http://schemas.microsoft.com/office/drawing/2014/main" id="{F942871E-C494-46DC-81AC-ECCB9D76A1E8}"/>
            </a:ext>
          </a:extLst>
        </xdr:cNvPr>
        <xdr:cNvSpPr txBox="1"/>
      </xdr:nvSpPr>
      <xdr:spPr>
        <a:xfrm>
          <a:off x="13500744" y="1689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a:extLst>
            <a:ext uri="{FF2B5EF4-FFF2-40B4-BE49-F238E27FC236}">
              <a16:creationId xmlns:a16="http://schemas.microsoft.com/office/drawing/2014/main" id="{7E4C1F95-5FC8-4CDD-AE54-F42F38C61A7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a:extLst>
            <a:ext uri="{FF2B5EF4-FFF2-40B4-BE49-F238E27FC236}">
              <a16:creationId xmlns:a16="http://schemas.microsoft.com/office/drawing/2014/main" id="{6BB13F67-BEBA-4A7A-AC30-F44A843C9D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a:extLst>
            <a:ext uri="{FF2B5EF4-FFF2-40B4-BE49-F238E27FC236}">
              <a16:creationId xmlns:a16="http://schemas.microsoft.com/office/drawing/2014/main" id="{8168E240-EA16-4371-94ED-B04CC6CB9A0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a:extLst>
            <a:ext uri="{FF2B5EF4-FFF2-40B4-BE49-F238E27FC236}">
              <a16:creationId xmlns:a16="http://schemas.microsoft.com/office/drawing/2014/main" id="{837B55B2-FDBA-4DB1-A878-0B5F8B484B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a:extLst>
            <a:ext uri="{FF2B5EF4-FFF2-40B4-BE49-F238E27FC236}">
              <a16:creationId xmlns:a16="http://schemas.microsoft.com/office/drawing/2014/main" id="{A6FA7277-6C8F-4EE3-A1EE-031B64A5F4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a:extLst>
            <a:ext uri="{FF2B5EF4-FFF2-40B4-BE49-F238E27FC236}">
              <a16:creationId xmlns:a16="http://schemas.microsoft.com/office/drawing/2014/main" id="{003596F8-3BF8-4196-AC0F-1C86A98956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a:extLst>
            <a:ext uri="{FF2B5EF4-FFF2-40B4-BE49-F238E27FC236}">
              <a16:creationId xmlns:a16="http://schemas.microsoft.com/office/drawing/2014/main" id="{494CC51E-1392-4F01-A398-19352B6CDCE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a:extLst>
            <a:ext uri="{FF2B5EF4-FFF2-40B4-BE49-F238E27FC236}">
              <a16:creationId xmlns:a16="http://schemas.microsoft.com/office/drawing/2014/main" id="{8B95727D-91CF-4752-B3C1-9BAEDCBFE94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8" name="テキスト ボックス 687">
          <a:extLst>
            <a:ext uri="{FF2B5EF4-FFF2-40B4-BE49-F238E27FC236}">
              <a16:creationId xmlns:a16="http://schemas.microsoft.com/office/drawing/2014/main" id="{37BAFBB6-22F7-44EA-83EB-405A1800FBF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9" name="直線コネクタ 688">
          <a:extLst>
            <a:ext uri="{FF2B5EF4-FFF2-40B4-BE49-F238E27FC236}">
              <a16:creationId xmlns:a16="http://schemas.microsoft.com/office/drawing/2014/main" id="{D67FB90D-C57E-43F1-8FD6-E245D6E217D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0" name="直線コネクタ 689">
          <a:extLst>
            <a:ext uri="{FF2B5EF4-FFF2-40B4-BE49-F238E27FC236}">
              <a16:creationId xmlns:a16="http://schemas.microsoft.com/office/drawing/2014/main" id="{10B136F8-3C48-45FE-B4E3-7116D6670A3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1" name="テキスト ボックス 690">
          <a:extLst>
            <a:ext uri="{FF2B5EF4-FFF2-40B4-BE49-F238E27FC236}">
              <a16:creationId xmlns:a16="http://schemas.microsoft.com/office/drawing/2014/main" id="{0EA741EE-1E06-42EC-B1EF-A6DEAE60172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2" name="直線コネクタ 691">
          <a:extLst>
            <a:ext uri="{FF2B5EF4-FFF2-40B4-BE49-F238E27FC236}">
              <a16:creationId xmlns:a16="http://schemas.microsoft.com/office/drawing/2014/main" id="{8B3AA124-2729-4991-A108-2922958D6F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3" name="テキスト ボックス 692">
          <a:extLst>
            <a:ext uri="{FF2B5EF4-FFF2-40B4-BE49-F238E27FC236}">
              <a16:creationId xmlns:a16="http://schemas.microsoft.com/office/drawing/2014/main" id="{69118520-0453-4EE1-A902-9A69F5BFB17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4" name="直線コネクタ 693">
          <a:extLst>
            <a:ext uri="{FF2B5EF4-FFF2-40B4-BE49-F238E27FC236}">
              <a16:creationId xmlns:a16="http://schemas.microsoft.com/office/drawing/2014/main" id="{82BF2ABF-8FB0-4871-B91B-8C187DB8BD6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5" name="テキスト ボックス 694">
          <a:extLst>
            <a:ext uri="{FF2B5EF4-FFF2-40B4-BE49-F238E27FC236}">
              <a16:creationId xmlns:a16="http://schemas.microsoft.com/office/drawing/2014/main" id="{16D8954A-23B6-47EF-8DD5-8862155C55C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6" name="直線コネクタ 695">
          <a:extLst>
            <a:ext uri="{FF2B5EF4-FFF2-40B4-BE49-F238E27FC236}">
              <a16:creationId xmlns:a16="http://schemas.microsoft.com/office/drawing/2014/main" id="{54849AD9-FCF1-46DE-B3A8-7B6EEEE0FC6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7" name="テキスト ボックス 696">
          <a:extLst>
            <a:ext uri="{FF2B5EF4-FFF2-40B4-BE49-F238E27FC236}">
              <a16:creationId xmlns:a16="http://schemas.microsoft.com/office/drawing/2014/main" id="{31418E94-C88F-41EE-AFC5-47F4BDBB85F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8" name="直線コネクタ 697">
          <a:extLst>
            <a:ext uri="{FF2B5EF4-FFF2-40B4-BE49-F238E27FC236}">
              <a16:creationId xmlns:a16="http://schemas.microsoft.com/office/drawing/2014/main" id="{DB9A942F-03AE-47BD-BAC2-CA0563E8FB5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9" name="テキスト ボックス 698">
          <a:extLst>
            <a:ext uri="{FF2B5EF4-FFF2-40B4-BE49-F238E27FC236}">
              <a16:creationId xmlns:a16="http://schemas.microsoft.com/office/drawing/2014/main" id="{CC62DF00-0BA2-4EC4-85AA-45E200CF4C6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0" name="直線コネクタ 699">
          <a:extLst>
            <a:ext uri="{FF2B5EF4-FFF2-40B4-BE49-F238E27FC236}">
              <a16:creationId xmlns:a16="http://schemas.microsoft.com/office/drawing/2014/main" id="{DA04C33F-D040-4A4C-B19D-E99EA8AE134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id="{7807F647-1796-41EB-95B0-966E95365E3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a:extLst>
            <a:ext uri="{FF2B5EF4-FFF2-40B4-BE49-F238E27FC236}">
              <a16:creationId xmlns:a16="http://schemas.microsoft.com/office/drawing/2014/main" id="{FD8C2B48-3660-416F-89A6-5D6311A65E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A6B0798F-79C8-455B-A31E-D7A04F5090C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庁舎】&#10;一人当たり面積グラフ枠">
          <a:extLst>
            <a:ext uri="{FF2B5EF4-FFF2-40B4-BE49-F238E27FC236}">
              <a16:creationId xmlns:a16="http://schemas.microsoft.com/office/drawing/2014/main" id="{A7F4CF1E-608D-47F3-BE8C-35A781115AB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05" name="直線コネクタ 704">
          <a:extLst>
            <a:ext uri="{FF2B5EF4-FFF2-40B4-BE49-F238E27FC236}">
              <a16:creationId xmlns:a16="http://schemas.microsoft.com/office/drawing/2014/main" id="{3CAC7E6A-7B1C-4C22-99D6-55F9A9528DB9}"/>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06" name="【庁舎】&#10;一人当たり面積最小値テキスト">
          <a:extLst>
            <a:ext uri="{FF2B5EF4-FFF2-40B4-BE49-F238E27FC236}">
              <a16:creationId xmlns:a16="http://schemas.microsoft.com/office/drawing/2014/main" id="{C7D36A2B-BB4C-4785-B804-C7154DE31BF4}"/>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07" name="直線コネクタ 706">
          <a:extLst>
            <a:ext uri="{FF2B5EF4-FFF2-40B4-BE49-F238E27FC236}">
              <a16:creationId xmlns:a16="http://schemas.microsoft.com/office/drawing/2014/main" id="{C4767622-1836-40F3-BC06-B0106AEED6DD}"/>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08" name="【庁舎】&#10;一人当たり面積最大値テキスト">
          <a:extLst>
            <a:ext uri="{FF2B5EF4-FFF2-40B4-BE49-F238E27FC236}">
              <a16:creationId xmlns:a16="http://schemas.microsoft.com/office/drawing/2014/main" id="{C602A894-7238-4B05-AD6D-D46ED11AB3A7}"/>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09" name="直線コネクタ 708">
          <a:extLst>
            <a:ext uri="{FF2B5EF4-FFF2-40B4-BE49-F238E27FC236}">
              <a16:creationId xmlns:a16="http://schemas.microsoft.com/office/drawing/2014/main" id="{3B5C48FA-D004-4BB4-B7D8-28B163AAAA8F}"/>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10" name="【庁舎】&#10;一人当たり面積平均値テキスト">
          <a:extLst>
            <a:ext uri="{FF2B5EF4-FFF2-40B4-BE49-F238E27FC236}">
              <a16:creationId xmlns:a16="http://schemas.microsoft.com/office/drawing/2014/main" id="{451A7F95-1E94-430E-BB64-23D12616A0FB}"/>
            </a:ext>
          </a:extLst>
        </xdr:cNvPr>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11" name="フローチャート: 判断 710">
          <a:extLst>
            <a:ext uri="{FF2B5EF4-FFF2-40B4-BE49-F238E27FC236}">
              <a16:creationId xmlns:a16="http://schemas.microsoft.com/office/drawing/2014/main" id="{C2ABA0CC-2E8B-4C61-970F-7970EB0A1565}"/>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12" name="フローチャート: 判断 711">
          <a:extLst>
            <a:ext uri="{FF2B5EF4-FFF2-40B4-BE49-F238E27FC236}">
              <a16:creationId xmlns:a16="http://schemas.microsoft.com/office/drawing/2014/main" id="{5585C378-4904-4916-9DBE-8A3BC0F80DF2}"/>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16164</xdr:rowOff>
    </xdr:from>
    <xdr:ext cx="469744" cy="259045"/>
    <xdr:sp macro="" textlink="">
      <xdr:nvSpPr>
        <xdr:cNvPr id="713" name="n_1aveValue【庁舎】&#10;一人当たり面積">
          <a:extLst>
            <a:ext uri="{FF2B5EF4-FFF2-40B4-BE49-F238E27FC236}">
              <a16:creationId xmlns:a16="http://schemas.microsoft.com/office/drawing/2014/main" id="{EF8B8BE0-11E6-4AF9-83D7-0923C5177431}"/>
            </a:ext>
          </a:extLst>
        </xdr:cNvPr>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714" name="フローチャート: 判断 713">
          <a:extLst>
            <a:ext uri="{FF2B5EF4-FFF2-40B4-BE49-F238E27FC236}">
              <a16:creationId xmlns:a16="http://schemas.microsoft.com/office/drawing/2014/main" id="{9EACCF39-0048-4E7E-8067-44C1CC5C3124}"/>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715" name="n_2aveValue【庁舎】&#10;一人当たり面積">
          <a:extLst>
            <a:ext uri="{FF2B5EF4-FFF2-40B4-BE49-F238E27FC236}">
              <a16:creationId xmlns:a16="http://schemas.microsoft.com/office/drawing/2014/main" id="{3620BD0D-8F0E-4537-B0FC-3970EE1ACEF7}"/>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716" name="フローチャート: 判断 715">
          <a:extLst>
            <a:ext uri="{FF2B5EF4-FFF2-40B4-BE49-F238E27FC236}">
              <a16:creationId xmlns:a16="http://schemas.microsoft.com/office/drawing/2014/main" id="{7CD3C2DA-E036-4582-B83E-E72F9E8FC262}"/>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68415</xdr:rowOff>
    </xdr:from>
    <xdr:ext cx="469744" cy="259045"/>
    <xdr:sp macro="" textlink="">
      <xdr:nvSpPr>
        <xdr:cNvPr id="717" name="n_3aveValue【庁舎】&#10;一人当たり面積">
          <a:extLst>
            <a:ext uri="{FF2B5EF4-FFF2-40B4-BE49-F238E27FC236}">
              <a16:creationId xmlns:a16="http://schemas.microsoft.com/office/drawing/2014/main" id="{A4D19418-E192-47F3-8119-C8F7C2A99BE1}"/>
            </a:ext>
          </a:extLst>
        </xdr:cNvPr>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ABF5C330-B6BB-45B5-BE03-44E8705F067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BAFB02D0-D344-4657-9B07-8733EC31C3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910F9439-D59D-46B6-B79D-57B314CB9C4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93DEB3AB-14CC-4803-B8F2-090ABFEE7DD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D1E6813B-C245-42AF-B1FF-35393FB8D2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156029</xdr:rowOff>
    </xdr:from>
    <xdr:to>
      <xdr:col>116</xdr:col>
      <xdr:colOff>114300</xdr:colOff>
      <xdr:row>107</xdr:row>
      <xdr:rowOff>86179</xdr:rowOff>
    </xdr:to>
    <xdr:sp macro="" textlink="">
      <xdr:nvSpPr>
        <xdr:cNvPr id="723" name="楕円 722">
          <a:extLst>
            <a:ext uri="{FF2B5EF4-FFF2-40B4-BE49-F238E27FC236}">
              <a16:creationId xmlns:a16="http://schemas.microsoft.com/office/drawing/2014/main" id="{D6654B20-44DD-4533-B89B-C392865B402B}"/>
            </a:ext>
          </a:extLst>
        </xdr:cNvPr>
        <xdr:cNvSpPr/>
      </xdr:nvSpPr>
      <xdr:spPr>
        <a:xfrm>
          <a:off x="22110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134456</xdr:rowOff>
    </xdr:from>
    <xdr:ext cx="469744" cy="259045"/>
    <xdr:sp macro="" textlink="">
      <xdr:nvSpPr>
        <xdr:cNvPr id="724" name="【庁舎】&#10;一人当たり面積該当値テキスト">
          <a:extLst>
            <a:ext uri="{FF2B5EF4-FFF2-40B4-BE49-F238E27FC236}">
              <a16:creationId xmlns:a16="http://schemas.microsoft.com/office/drawing/2014/main" id="{D41DC734-2805-4DC2-88DD-36F2BEA15B15}"/>
            </a:ext>
          </a:extLst>
        </xdr:cNvPr>
        <xdr:cNvSpPr txBox="1"/>
      </xdr:nvSpPr>
      <xdr:spPr>
        <a:xfrm>
          <a:off x="22199600"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159294</xdr:rowOff>
    </xdr:from>
    <xdr:to>
      <xdr:col>112</xdr:col>
      <xdr:colOff>38100</xdr:colOff>
      <xdr:row>107</xdr:row>
      <xdr:rowOff>89444</xdr:rowOff>
    </xdr:to>
    <xdr:sp macro="" textlink="">
      <xdr:nvSpPr>
        <xdr:cNvPr id="725" name="楕円 724">
          <a:extLst>
            <a:ext uri="{FF2B5EF4-FFF2-40B4-BE49-F238E27FC236}">
              <a16:creationId xmlns:a16="http://schemas.microsoft.com/office/drawing/2014/main" id="{0F1CCCC6-52BF-4420-B2B8-AE9AE2AD050F}"/>
            </a:ext>
          </a:extLst>
        </xdr:cNvPr>
        <xdr:cNvSpPr/>
      </xdr:nvSpPr>
      <xdr:spPr>
        <a:xfrm>
          <a:off x="2127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38644</xdr:rowOff>
    </xdr:to>
    <xdr:cxnSp macro="">
      <xdr:nvCxnSpPr>
        <xdr:cNvPr id="726" name="直線コネクタ 725">
          <a:extLst>
            <a:ext uri="{FF2B5EF4-FFF2-40B4-BE49-F238E27FC236}">
              <a16:creationId xmlns:a16="http://schemas.microsoft.com/office/drawing/2014/main" id="{F267EF2D-806A-42FA-AE4D-498DB356A353}"/>
            </a:ext>
          </a:extLst>
        </xdr:cNvPr>
        <xdr:cNvCxnSpPr/>
      </xdr:nvCxnSpPr>
      <xdr:spPr>
        <a:xfrm flipV="1">
          <a:off x="21323300" y="183805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167458</xdr:rowOff>
    </xdr:from>
    <xdr:to>
      <xdr:col>102</xdr:col>
      <xdr:colOff>165100</xdr:colOff>
      <xdr:row>107</xdr:row>
      <xdr:rowOff>97608</xdr:rowOff>
    </xdr:to>
    <xdr:sp macro="" textlink="">
      <xdr:nvSpPr>
        <xdr:cNvPr id="727" name="楕円 726">
          <a:extLst>
            <a:ext uri="{FF2B5EF4-FFF2-40B4-BE49-F238E27FC236}">
              <a16:creationId xmlns:a16="http://schemas.microsoft.com/office/drawing/2014/main" id="{8E632617-88CD-4542-B93C-1D3AFBA9036F}"/>
            </a:ext>
          </a:extLst>
        </xdr:cNvPr>
        <xdr:cNvSpPr/>
      </xdr:nvSpPr>
      <xdr:spPr>
        <a:xfrm>
          <a:off x="19494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80571</xdr:rowOff>
    </xdr:from>
    <xdr:ext cx="469744" cy="259045"/>
    <xdr:sp macro="" textlink="">
      <xdr:nvSpPr>
        <xdr:cNvPr id="728" name="n_1mainValue【庁舎】&#10;一人当たり面積">
          <a:extLst>
            <a:ext uri="{FF2B5EF4-FFF2-40B4-BE49-F238E27FC236}">
              <a16:creationId xmlns:a16="http://schemas.microsoft.com/office/drawing/2014/main" id="{5F92873C-9EFF-43BB-AFAE-23B3D13E7DBA}"/>
            </a:ext>
          </a:extLst>
        </xdr:cNvPr>
        <xdr:cNvSpPr txBox="1"/>
      </xdr:nvSpPr>
      <xdr:spPr>
        <a:xfrm>
          <a:off x="21075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88735</xdr:rowOff>
    </xdr:from>
    <xdr:ext cx="469744" cy="259045"/>
    <xdr:sp macro="" textlink="">
      <xdr:nvSpPr>
        <xdr:cNvPr id="729" name="n_3mainValue【庁舎】&#10;一人当たり面積">
          <a:extLst>
            <a:ext uri="{FF2B5EF4-FFF2-40B4-BE49-F238E27FC236}">
              <a16:creationId xmlns:a16="http://schemas.microsoft.com/office/drawing/2014/main" id="{2A0D150C-2048-4FF8-ABB0-A894B3BF189D}"/>
            </a:ext>
          </a:extLst>
        </xdr:cNvPr>
        <xdr:cNvSpPr txBox="1"/>
      </xdr:nvSpPr>
      <xdr:spPr>
        <a:xfrm>
          <a:off x="19310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a:extLst>
            <a:ext uri="{FF2B5EF4-FFF2-40B4-BE49-F238E27FC236}">
              <a16:creationId xmlns:a16="http://schemas.microsoft.com/office/drawing/2014/main" id="{EF25215A-1B4C-45C3-90AC-7EF2149045A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a:extLst>
            <a:ext uri="{FF2B5EF4-FFF2-40B4-BE49-F238E27FC236}">
              <a16:creationId xmlns:a16="http://schemas.microsoft.com/office/drawing/2014/main" id="{149ED04C-8AF2-43E8-8241-7C4ADE0EDC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a:extLst>
            <a:ext uri="{FF2B5EF4-FFF2-40B4-BE49-F238E27FC236}">
              <a16:creationId xmlns:a16="http://schemas.microsoft.com/office/drawing/2014/main" id="{AFC496B0-C6A4-4659-B984-F218A378FD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有形固定資産減価償却のうち一般廃棄物処理施設や福祉施設については、類似団体と比較して低くなっている。一般廃棄物処理施設は直近での整備がなされており、福祉施設は当町では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箇所のみとなっており増減はしていない。</a:t>
          </a:r>
        </a:p>
        <a:p>
          <a:r>
            <a:rPr kumimoji="1" lang="ja-JP" altLang="en-US" sz="1300">
              <a:latin typeface="ＭＳ Ｐゴシック" panose="020B0600070205080204" pitchFamily="50" charset="-128"/>
              <a:ea typeface="ＭＳ Ｐゴシック" panose="020B0600070205080204" pitchFamily="50" charset="-128"/>
            </a:rPr>
            <a:t>庁舎については、老朽化が進んでおり、耐震化を行ったため</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ポイント減価償却率が減少しているが、長寿命化を見据えた大規模改修の必要性も見込んでいかなければならない。</a:t>
          </a:r>
        </a:p>
        <a:p>
          <a:r>
            <a:rPr kumimoji="1" lang="ja-JP" altLang="en-US" sz="1300">
              <a:latin typeface="ＭＳ Ｐゴシック" panose="020B0600070205080204" pitchFamily="50" charset="-128"/>
              <a:ea typeface="ＭＳ Ｐゴシック" panose="020B0600070205080204" pitchFamily="50" charset="-128"/>
            </a:rPr>
            <a:t>その他の指標については概ね類似団体平均と近似しているが、状況に応じて施設等の整備・更新等を行っていきます。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23,174
22,976
89.40
8,419,498
7,927,076
397,476
5,120,534
6,741,646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当町の財政力指数は、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０．５６とな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りました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が、類似団体の平均と比較すると０．１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。総合振興計画にあたる「新ましこ未来計画」のもと税収増に努めて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が、長引く景気低迷と人口減少の中、期待できない状況にあ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今後の少子高齢化社会に対応するため、町税の徴収率向上対策やふるさと納税等による歳入の確保、事業の取捨選択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歳出の削減に努めながら、財政基盤の強化を図ってい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当町の経常収支比率は、扶助費及び公債費の増加により、対前年度比１．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と同率となっています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今後も福祉関係経費の増加が見込まれるため、引き続き行政評価による事務事業の整理・合理化や行財政改革による事務的経費の削減に努めるとともに、計画的な公債費の減少を図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63</xdr:row>
      <xdr:rowOff>133604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7704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75692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046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63</xdr:row>
      <xdr:rowOff>3302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695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39624</xdr:rowOff>
    </xdr:from>
    <xdr:to>
      <xdr:col>11</xdr:col>
      <xdr:colOff>31750</xdr:colOff>
      <xdr:row>62</xdr:row>
      <xdr:rowOff>116840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695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54881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160274</xdr:rowOff>
    </xdr:from>
    <xdr:to>
      <xdr:col>11</xdr:col>
      <xdr:colOff>82550</xdr:colOff>
      <xdr:row>62</xdr:row>
      <xdr:rowOff>90424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件費物件費等の状況は、人件費、物件費共に増加したため、平成２９年度から５，９４５円の増加となりました。類似団体の平均と比較すると３８，０５８円低く、同団体内第３位の低さとなっています。</a:t>
          </a:r>
        </a:p>
        <a:p>
          <a:r>
            <a:rPr kumimoji="1" lang="ja-JP" altLang="en-US" sz="1300">
              <a:latin typeface="ＭＳ Ｐゴシック" panose="020B0600070205080204" pitchFamily="50" charset="-128"/>
              <a:ea typeface="ＭＳ Ｐゴシック" panose="020B0600070205080204" pitchFamily="50" charset="-128"/>
            </a:rPr>
            <a:t>　今後も事務事業の整理・合理化を進めるとともに、職員の定員管理による人件費の抑制や物件費等の削減に努めていきます。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169328</xdr:rowOff>
    </xdr:from>
    <xdr:to>
      <xdr:col>23</xdr:col>
      <xdr:colOff>133350</xdr:colOff>
      <xdr:row>82</xdr:row>
      <xdr:rowOff>66188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56778"/>
          <a:ext cx="838200" cy="6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169328</xdr:rowOff>
    </xdr:from>
    <xdr:to>
      <xdr:col>19</xdr:col>
      <xdr:colOff>133350</xdr:colOff>
      <xdr:row>82</xdr:row>
      <xdr:rowOff>464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56778"/>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95110</xdr:rowOff>
    </xdr:from>
    <xdr:to>
      <xdr:col>15</xdr:col>
      <xdr:colOff>82550</xdr:colOff>
      <xdr:row>82</xdr:row>
      <xdr:rowOff>464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82560"/>
          <a:ext cx="889000" cy="7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95110</xdr:rowOff>
    </xdr:from>
    <xdr:to>
      <xdr:col>11</xdr:col>
      <xdr:colOff>31750</xdr:colOff>
      <xdr:row>81</xdr:row>
      <xdr:rowOff>102476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82560"/>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16104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1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15388</xdr:rowOff>
    </xdr:from>
    <xdr:to>
      <xdr:col>23</xdr:col>
      <xdr:colOff>184150</xdr:colOff>
      <xdr:row>82</xdr:row>
      <xdr:rowOff>116988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31915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118528</xdr:rowOff>
    </xdr:from>
    <xdr:to>
      <xdr:col>19</xdr:col>
      <xdr:colOff>184150</xdr:colOff>
      <xdr:row>82</xdr:row>
      <xdr:rowOff>48678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58855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7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121114</xdr:rowOff>
    </xdr:from>
    <xdr:to>
      <xdr:col>15</xdr:col>
      <xdr:colOff>133350</xdr:colOff>
      <xdr:row>82</xdr:row>
      <xdr:rowOff>51264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61441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7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44310</xdr:rowOff>
    </xdr:from>
    <xdr:to>
      <xdr:col>11</xdr:col>
      <xdr:colOff>82550</xdr:colOff>
      <xdr:row>81</xdr:row>
      <xdr:rowOff>145910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156087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0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51676</xdr:rowOff>
    </xdr:from>
    <xdr:to>
      <xdr:col>7</xdr:col>
      <xdr:colOff>31750</xdr:colOff>
      <xdr:row>81</xdr:row>
      <xdr:rowOff>153276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3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163453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町の給与水準は、類似団体の平均を１．８ポイント下回っています。引き続き職務給の原則を遵守し、給与水準の適正化に努めていきます。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167821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3119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83</xdr:row>
      <xdr:rowOff>167821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83</xdr:row>
      <xdr:rowOff>167821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150586</xdr:rowOff>
    </xdr:from>
    <xdr:to>
      <xdr:col>68</xdr:col>
      <xdr:colOff>152400</xdr:colOff>
      <xdr:row>84</xdr:row>
      <xdr:rowOff>13607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当町の定員管理の状況は、前年度対比０．０３人の増だが、類似団体平均を１．６４人下回る５．８７人となり、類似団体で８番目に少ない職員数となっています。</a:t>
          </a:r>
        </a:p>
        <a:p>
          <a:r>
            <a:rPr kumimoji="1" lang="ja-JP" altLang="en-US" sz="1300">
              <a:latin typeface="ＭＳ Ｐゴシック" panose="020B0600070205080204" pitchFamily="50" charset="-128"/>
              <a:ea typeface="ＭＳ Ｐゴシック" panose="020B0600070205080204" pitchFamily="50" charset="-128"/>
            </a:rPr>
            <a:t>　事務事業の合理化や民間委託の推進等により、引き続き定員管理の適正化に努めていきます。</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134801</xdr:rowOff>
    </xdr:from>
    <xdr:to>
      <xdr:col>81</xdr:col>
      <xdr:colOff>44450</xdr:colOff>
      <xdr:row>59</xdr:row>
      <xdr:rowOff>139972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50351"/>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134801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103777</xdr:rowOff>
    </xdr:from>
    <xdr:to>
      <xdr:col>72</xdr:col>
      <xdr:colOff>203200</xdr:colOff>
      <xdr:row>59</xdr:row>
      <xdr:rowOff>121013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1932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84818</xdr:rowOff>
    </xdr:from>
    <xdr:to>
      <xdr:col>68</xdr:col>
      <xdr:colOff>152400</xdr:colOff>
      <xdr:row>59</xdr:row>
      <xdr:rowOff>103777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0036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89172</xdr:rowOff>
    </xdr:from>
    <xdr:to>
      <xdr:col>81</xdr:col>
      <xdr:colOff>95250</xdr:colOff>
      <xdr:row>60</xdr:row>
      <xdr:rowOff>19322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105699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4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84001</xdr:rowOff>
    </xdr:from>
    <xdr:to>
      <xdr:col>77</xdr:col>
      <xdr:colOff>95250</xdr:colOff>
      <xdr:row>60</xdr:row>
      <xdr:rowOff>14151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24328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6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52977</xdr:rowOff>
    </xdr:from>
    <xdr:to>
      <xdr:col>68</xdr:col>
      <xdr:colOff>203200</xdr:colOff>
      <xdr:row>59</xdr:row>
      <xdr:rowOff>154577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164754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34018</xdr:rowOff>
    </xdr:from>
    <xdr:to>
      <xdr:col>64</xdr:col>
      <xdr:colOff>152400</xdr:colOff>
      <xdr:row>59</xdr:row>
      <xdr:rowOff>135618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145795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実質公債費比率は、公債費に準ずる債務負担行為に係るものが減少したこと等により、平成２９年度と比較して０．１ポイント減の７．０％となりました。今後も大型事業が予定されているため、特定財源の確保により新規発行債の抑制に努めていきます。</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99423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95052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71846</xdr:rowOff>
    </xdr:from>
    <xdr:to>
      <xdr:col>77</xdr:col>
      <xdr:colOff>44450</xdr:colOff>
      <xdr:row>40</xdr:row>
      <xdr:rowOff>99423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9298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71846</xdr:rowOff>
    </xdr:from>
    <xdr:to>
      <xdr:col>72</xdr:col>
      <xdr:colOff>203200</xdr:colOff>
      <xdr:row>40</xdr:row>
      <xdr:rowOff>120106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298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120106</xdr:rowOff>
    </xdr:from>
    <xdr:to>
      <xdr:col>68</xdr:col>
      <xdr:colOff>152400</xdr:colOff>
      <xdr:row>41</xdr:row>
      <xdr:rowOff>38281</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97810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13805</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7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48623</xdr:rowOff>
    </xdr:from>
    <xdr:to>
      <xdr:col>77</xdr:col>
      <xdr:colOff>95250</xdr:colOff>
      <xdr:row>40</xdr:row>
      <xdr:rowOff>150223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135000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99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21046</xdr:rowOff>
    </xdr:from>
    <xdr:to>
      <xdr:col>73</xdr:col>
      <xdr:colOff>44450</xdr:colOff>
      <xdr:row>40</xdr:row>
      <xdr:rowOff>122646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69306</xdr:rowOff>
    </xdr:from>
    <xdr:to>
      <xdr:col>68</xdr:col>
      <xdr:colOff>203200</xdr:colOff>
      <xdr:row>40</xdr:row>
      <xdr:rowOff>170906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155683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01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158931</xdr:rowOff>
    </xdr:from>
    <xdr:to>
      <xdr:col>64</xdr:col>
      <xdr:colOff>152400</xdr:colOff>
      <xdr:row>41</xdr:row>
      <xdr:rowOff>89081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73858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将来負担比率は、対前年比０．１ポイント増、類似団体の平均を３５．４ポイント上回る４６．８％となっています。財政調整基金を始めとする充当可能財源等の減等により、将来負担比率が微増となりました。今後も普通建設事業等の実施にあたっては、補助金等特定財源の確保や基金管理等を十分に行い、将来負担の減少に向けた行財政改革を進め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106619</xdr:rowOff>
    </xdr:from>
    <xdr:to>
      <xdr:col>81</xdr:col>
      <xdr:colOff>44450</xdr:colOff>
      <xdr:row>16</xdr:row>
      <xdr:rowOff>107769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849819"/>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106619</xdr:rowOff>
    </xdr:from>
    <xdr:to>
      <xdr:col>77</xdr:col>
      <xdr:colOff>44450</xdr:colOff>
      <xdr:row>17</xdr:row>
      <xdr:rowOff>7560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84981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64105</xdr:rowOff>
    </xdr:from>
    <xdr:to>
      <xdr:col>72</xdr:col>
      <xdr:colOff>203200</xdr:colOff>
      <xdr:row>17</xdr:row>
      <xdr:rowOff>7560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80730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64105</xdr:rowOff>
    </xdr:from>
    <xdr:to>
      <xdr:col>68</xdr:col>
      <xdr:colOff>152400</xdr:colOff>
      <xdr:row>16</xdr:row>
      <xdr:rowOff>113514</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807305"/>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56969</xdr:rowOff>
    </xdr:from>
    <xdr:to>
      <xdr:col>81</xdr:col>
      <xdr:colOff>95250</xdr:colOff>
      <xdr:row>16</xdr:row>
      <xdr:rowOff>158569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29046</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77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55819</xdr:rowOff>
    </xdr:from>
    <xdr:to>
      <xdr:col>77</xdr:col>
      <xdr:colOff>95250</xdr:colOff>
      <xdr:row>16</xdr:row>
      <xdr:rowOff>157419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142196</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88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128210</xdr:rowOff>
    </xdr:from>
    <xdr:to>
      <xdr:col>73</xdr:col>
      <xdr:colOff>44450</xdr:colOff>
      <xdr:row>17</xdr:row>
      <xdr:rowOff>58360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8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43137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9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13305</xdr:rowOff>
    </xdr:from>
    <xdr:to>
      <xdr:col>68</xdr:col>
      <xdr:colOff>203200</xdr:colOff>
      <xdr:row>16</xdr:row>
      <xdr:rowOff>114905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99682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62714</xdr:rowOff>
    </xdr:from>
    <xdr:to>
      <xdr:col>64</xdr:col>
      <xdr:colOff>152400</xdr:colOff>
      <xdr:row>16</xdr:row>
      <xdr:rowOff>164314</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8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149091</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89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23,174
22,976
89.40
8,419,498
7,927,076
397,476
5,120,534
6,741,646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対前年比０．６ポイント増の２３．８％で類似団体より２．０ポイント高い数値となっています。定員管理の状況では、職員数は低い値で推移しており、今後も給与の適正化等により人件費の削減を図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154758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5922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63319</xdr:rowOff>
    </xdr:from>
    <xdr:to>
      <xdr:col>19</xdr:col>
      <xdr:colOff>187325</xdr:colOff>
      <xdr:row>37</xdr:row>
      <xdr:rowOff>115570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069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11067</xdr:rowOff>
    </xdr:from>
    <xdr:to>
      <xdr:col>15</xdr:col>
      <xdr:colOff>98425</xdr:colOff>
      <xdr:row>37</xdr:row>
      <xdr:rowOff>63319</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547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11067</xdr:rowOff>
    </xdr:from>
    <xdr:to>
      <xdr:col>11</xdr:col>
      <xdr:colOff>9525</xdr:colOff>
      <xdr:row>37</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547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103958</xdr:rowOff>
    </xdr:from>
    <xdr:to>
      <xdr:col>24</xdr:col>
      <xdr:colOff>76200</xdr:colOff>
      <xdr:row>38</xdr:row>
      <xdr:rowOff>34108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76035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12519</xdr:rowOff>
    </xdr:from>
    <xdr:to>
      <xdr:col>15</xdr:col>
      <xdr:colOff>149225</xdr:colOff>
      <xdr:row>37</xdr:row>
      <xdr:rowOff>114119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131717</xdr:rowOff>
    </xdr:from>
    <xdr:to>
      <xdr:col>11</xdr:col>
      <xdr:colOff>60325</xdr:colOff>
      <xdr:row>37</xdr:row>
      <xdr:rowOff>61867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72044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157843</xdr:rowOff>
    </xdr:from>
    <xdr:to>
      <xdr:col>6</xdr:col>
      <xdr:colOff>171450</xdr:colOff>
      <xdr:row>37</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98170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物件費に係る経常収支比率は、対前年比０．２ポイント増の１１．５％であり、類似団体内で５位と低い数値になっています。</a:t>
          </a:r>
        </a:p>
        <a:p>
          <a:r>
            <a:rPr kumimoji="1" lang="ja-JP" altLang="en-US" sz="1300">
              <a:latin typeface="ＭＳ Ｐゴシック" panose="020B0600070205080204" pitchFamily="50" charset="-128"/>
              <a:ea typeface="ＭＳ Ｐゴシック" panose="020B0600070205080204" pitchFamily="50" charset="-128"/>
            </a:rPr>
            <a:t>　物件費の削減については、継続的に取り組んでいるところであり、今後も同レベルの水準を保てるよう努めていきます。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92710</xdr:rowOff>
    </xdr:from>
    <xdr:to>
      <xdr:col>82</xdr:col>
      <xdr:colOff>107950</xdr:colOff>
      <xdr:row>13</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21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92710</xdr:rowOff>
    </xdr:from>
    <xdr:to>
      <xdr:col>78</xdr:col>
      <xdr:colOff>69850</xdr:colOff>
      <xdr:row>13</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2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142240</xdr:rowOff>
    </xdr:from>
    <xdr:to>
      <xdr:col>73</xdr:col>
      <xdr:colOff>180975</xdr:colOff>
      <xdr:row>13</xdr:row>
      <xdr:rowOff>115570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199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142240</xdr:rowOff>
    </xdr:from>
    <xdr:to>
      <xdr:col>69</xdr:col>
      <xdr:colOff>92075</xdr:colOff>
      <xdr:row>13</xdr:row>
      <xdr:rowOff>46990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19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21607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57150</xdr:rowOff>
    </xdr:from>
    <xdr:to>
      <xdr:col>82</xdr:col>
      <xdr:colOff>158750</xdr:colOff>
      <xdr:row>13</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137177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41910</xdr:rowOff>
    </xdr:from>
    <xdr:to>
      <xdr:col>78</xdr:col>
      <xdr:colOff>120650</xdr:colOff>
      <xdr:row>13</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153687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3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64770</xdr:rowOff>
    </xdr:from>
    <xdr:to>
      <xdr:col>74</xdr:col>
      <xdr:colOff>31750</xdr:colOff>
      <xdr:row>13</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91440</xdr:rowOff>
    </xdr:from>
    <xdr:to>
      <xdr:col>69</xdr:col>
      <xdr:colOff>142875</xdr:colOff>
      <xdr:row>13</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31767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1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167640</xdr:rowOff>
    </xdr:from>
    <xdr:to>
      <xdr:col>65</xdr:col>
      <xdr:colOff>53975</xdr:colOff>
      <xdr:row>13</xdr:row>
      <xdr:rowOff>97790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107967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対前年比０．５ポイント減の１２．１％で、類似団体内で２番目に高い数値となっています。障がい者自立支援や保育所及び認定こども園運営費等の子育て支援関係の経費が主なものとなっています。</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61685</xdr:rowOff>
    </xdr:from>
    <xdr:to>
      <xdr:col>24</xdr:col>
      <xdr:colOff>25400</xdr:colOff>
      <xdr:row>60</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3486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143328</xdr:rowOff>
    </xdr:from>
    <xdr:to>
      <xdr:col>19</xdr:col>
      <xdr:colOff>187325</xdr:colOff>
      <xdr:row>60</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43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60</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09843"/>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xdr:rowOff>
    </xdr:from>
    <xdr:to>
      <xdr:col>24</xdr:col>
      <xdr:colOff>76200</xdr:colOff>
      <xdr:row>60</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154412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その他の経費に係る経常収支比率は、対前年比０．２ポイント減の１１．４％であり、類似団体の平均を３．３ポイント下回っています。減少の要因としては、繰出金の減が考えられます。</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153670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153670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115570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56</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507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対前年比１．０ポイント増の１５．８％であり、類似団体内の平均を２．３ポイント超えています。これは、ごみ処理、し尿処理、常備消防、水道事業等を一部事務組合で行っており、その負担金等によるものと推測されます。</a:t>
          </a:r>
        </a:p>
        <a:p>
          <a:r>
            <a:rPr kumimoji="1" lang="ja-JP" altLang="en-US" sz="1300">
              <a:latin typeface="ＭＳ Ｐゴシック" panose="020B0600070205080204" pitchFamily="50" charset="-128"/>
              <a:ea typeface="ＭＳ Ｐゴシック" panose="020B0600070205080204" pitchFamily="50" charset="-128"/>
            </a:rPr>
            <a:t>　今後は、一部事務組合負担金以外の各種負担金・補助金等の費用対効果を見極めながら、経費の削減に努めていきます。</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54610</xdr:rowOff>
    </xdr:from>
    <xdr:to>
      <xdr:col>82</xdr:col>
      <xdr:colOff>107950</xdr:colOff>
      <xdr:row>37</xdr:row>
      <xdr:rowOff>130810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398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8890</xdr:rowOff>
    </xdr:from>
    <xdr:to>
      <xdr:col>78</xdr:col>
      <xdr:colOff>69850</xdr:colOff>
      <xdr:row>37</xdr:row>
      <xdr:rowOff>54610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8890</xdr:rowOff>
    </xdr:from>
    <xdr:to>
      <xdr:col>73</xdr:col>
      <xdr:colOff>180975</xdr:colOff>
      <xdr:row>39</xdr:row>
      <xdr:rowOff>62230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35254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165100</xdr:rowOff>
    </xdr:from>
    <xdr:to>
      <xdr:col>69</xdr:col>
      <xdr:colOff>92075</xdr:colOff>
      <xdr:row>39</xdr:row>
      <xdr:rowOff>62230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68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52087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3810</xdr:rowOff>
    </xdr:from>
    <xdr:to>
      <xdr:col>78</xdr:col>
      <xdr:colOff>120650</xdr:colOff>
      <xdr:row>37</xdr:row>
      <xdr:rowOff>105410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129540</xdr:rowOff>
    </xdr:from>
    <xdr:to>
      <xdr:col>74</xdr:col>
      <xdr:colOff>31750</xdr:colOff>
      <xdr:row>37</xdr:row>
      <xdr:rowOff>59690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11430</xdr:rowOff>
    </xdr:from>
    <xdr:to>
      <xdr:col>69</xdr:col>
      <xdr:colOff>142875</xdr:colOff>
      <xdr:row>39</xdr:row>
      <xdr:rowOff>113030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97807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114300</xdr:rowOff>
    </xdr:from>
    <xdr:to>
      <xdr:col>65</xdr:col>
      <xdr:colOff>53975</xdr:colOff>
      <xdr:row>39</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29227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対前年比０．１ポイント増の１３．３％で、類似団体の平均を０．２ポイント上回っています。平成２５年度までは起債残高が減少し、元利償還金が減少してきましたが、平成２７年度以降は小学校建設の償還がはじまったこと等により、元金の償還額が増加しました。今後も、財政上有利な起債の活用に努めるとともに、特定財源の確保による借入額の抑制を図っていきます。</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122101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3172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122101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317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56787</xdr:rowOff>
    </xdr:from>
    <xdr:to>
      <xdr:col>15</xdr:col>
      <xdr:colOff>98425</xdr:colOff>
      <xdr:row>77</xdr:row>
      <xdr:rowOff>122101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2584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56787</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2257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43378</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71301</xdr:rowOff>
    </xdr:from>
    <xdr:to>
      <xdr:col>15</xdr:col>
      <xdr:colOff>149225</xdr:colOff>
      <xdr:row>78</xdr:row>
      <xdr:rowOff>1451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5987</xdr:rowOff>
    </xdr:from>
    <xdr:to>
      <xdr:col>11</xdr:col>
      <xdr:colOff>60325</xdr:colOff>
      <xdr:row>77</xdr:row>
      <xdr:rowOff>107587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公債費以外の経常収支比率は、対前年比１．１ポイント増の７４．６％と増加したものの、類似団体の平均を０．２ポイント下回っています。増加の要因は、補助費等の増加によるものです。</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39370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1572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127000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3035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39370</xdr:rowOff>
    </xdr:from>
    <xdr:to>
      <xdr:col>73</xdr:col>
      <xdr:colOff>180975</xdr:colOff>
      <xdr:row>76</xdr:row>
      <xdr:rowOff>5080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898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39370</xdr:rowOff>
    </xdr:from>
    <xdr:to>
      <xdr:col>69</xdr:col>
      <xdr:colOff>92075</xdr:colOff>
      <xdr:row>76</xdr:row>
      <xdr:rowOff>27939</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8981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5097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125730</xdr:rowOff>
    </xdr:from>
    <xdr:to>
      <xdr:col>74</xdr:col>
      <xdr:colOff>31750</xdr:colOff>
      <xdr:row>76</xdr:row>
      <xdr:rowOff>55880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66057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160020</xdr:rowOff>
    </xdr:from>
    <xdr:to>
      <xdr:col>69</xdr:col>
      <xdr:colOff>142875</xdr:colOff>
      <xdr:row>75</xdr:row>
      <xdr:rowOff>90170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100347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16042</xdr:rowOff>
    </xdr:from>
    <xdr:to>
      <xdr:col>29</xdr:col>
      <xdr:colOff>127000</xdr:colOff>
      <xdr:row>18</xdr:row>
      <xdr:rowOff>74613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49767"/>
          <a:ext cx="647700" cy="58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74613</xdr:rowOff>
    </xdr:from>
    <xdr:to>
      <xdr:col>26</xdr:col>
      <xdr:colOff>50800</xdr:colOff>
      <xdr:row>18</xdr:row>
      <xdr:rowOff>119483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8338"/>
          <a:ext cx="698500" cy="4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119483</xdr:rowOff>
    </xdr:from>
    <xdr:to>
      <xdr:col>22</xdr:col>
      <xdr:colOff>114300</xdr:colOff>
      <xdr:row>18</xdr:row>
      <xdr:rowOff>122357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3208"/>
          <a:ext cx="698500" cy="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98420</xdr:rowOff>
    </xdr:from>
    <xdr:to>
      <xdr:col>18</xdr:col>
      <xdr:colOff>177800</xdr:colOff>
      <xdr:row>18</xdr:row>
      <xdr:rowOff>122357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2145"/>
          <a:ext cx="698500" cy="2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82309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136692</xdr:rowOff>
    </xdr:from>
    <xdr:to>
      <xdr:col>29</xdr:col>
      <xdr:colOff>177800</xdr:colOff>
      <xdr:row>18</xdr:row>
      <xdr:rowOff>66842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9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108769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7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23813</xdr:rowOff>
    </xdr:from>
    <xdr:to>
      <xdr:col>26</xdr:col>
      <xdr:colOff>101600</xdr:colOff>
      <xdr:row>18</xdr:row>
      <xdr:rowOff>125413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110190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3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68683</xdr:rowOff>
    </xdr:from>
    <xdr:to>
      <xdr:col>22</xdr:col>
      <xdr:colOff>165100</xdr:colOff>
      <xdr:row>18</xdr:row>
      <xdr:rowOff>170283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155060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71557</xdr:rowOff>
    </xdr:from>
    <xdr:to>
      <xdr:col>19</xdr:col>
      <xdr:colOff>38100</xdr:colOff>
      <xdr:row>19</xdr:row>
      <xdr:rowOff>1707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157934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47620</xdr:rowOff>
    </xdr:from>
    <xdr:to>
      <xdr:col>15</xdr:col>
      <xdr:colOff>101600</xdr:colOff>
      <xdr:row>18</xdr:row>
      <xdr:rowOff>149220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133997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283610</xdr:rowOff>
    </xdr:from>
    <xdr:to>
      <xdr:col>29</xdr:col>
      <xdr:colOff>127000</xdr:colOff>
      <xdr:row>35</xdr:row>
      <xdr:rowOff>336569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93960"/>
          <a:ext cx="647700" cy="5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283610</xdr:rowOff>
    </xdr:from>
    <xdr:to>
      <xdr:col>26</xdr:col>
      <xdr:colOff>50800</xdr:colOff>
      <xdr:row>35</xdr:row>
      <xdr:rowOff>302888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93960"/>
          <a:ext cx="698500" cy="19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302888</xdr:rowOff>
    </xdr:from>
    <xdr:to>
      <xdr:col>22</xdr:col>
      <xdr:colOff>114300</xdr:colOff>
      <xdr:row>35</xdr:row>
      <xdr:rowOff>331940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13238"/>
          <a:ext cx="698500" cy="29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331940</xdr:rowOff>
    </xdr:from>
    <xdr:to>
      <xdr:col>18</xdr:col>
      <xdr:colOff>177800</xdr:colOff>
      <xdr:row>36</xdr:row>
      <xdr:rowOff>622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42290"/>
          <a:ext cx="6985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285769</xdr:rowOff>
    </xdr:from>
    <xdr:to>
      <xdr:col>29</xdr:col>
      <xdr:colOff>177800</xdr:colOff>
      <xdr:row>36</xdr:row>
      <xdr:rowOff>44469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9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257846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232810</xdr:rowOff>
    </xdr:from>
    <xdr:to>
      <xdr:col>26</xdr:col>
      <xdr:colOff>101600</xdr:colOff>
      <xdr:row>35</xdr:row>
      <xdr:rowOff>334410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1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252088</xdr:rowOff>
    </xdr:from>
    <xdr:to>
      <xdr:col>22</xdr:col>
      <xdr:colOff>165100</xdr:colOff>
      <xdr:row>36</xdr:row>
      <xdr:rowOff>10788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338465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281140</xdr:rowOff>
    </xdr:from>
    <xdr:to>
      <xdr:col>19</xdr:col>
      <xdr:colOff>38100</xdr:colOff>
      <xdr:row>36</xdr:row>
      <xdr:rowOff>39840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9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24617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292722</xdr:rowOff>
    </xdr:from>
    <xdr:to>
      <xdr:col>15</xdr:col>
      <xdr:colOff>101600</xdr:colOff>
      <xdr:row>36</xdr:row>
      <xdr:rowOff>51422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36199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23,174
22,976
89.40
8,419,498
7,927,076
397,476
5,120,534
6,741,646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156665</xdr:rowOff>
    </xdr:from>
    <xdr:to>
      <xdr:col>24</xdr:col>
      <xdr:colOff>63500</xdr:colOff>
      <xdr:row>38</xdr:row>
      <xdr:rowOff>31507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00315"/>
          <a:ext cx="8382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31507</xdr:rowOff>
    </xdr:from>
    <xdr:to>
      <xdr:col>19</xdr:col>
      <xdr:colOff>177800</xdr:colOff>
      <xdr:row>38</xdr:row>
      <xdr:rowOff>77357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46607"/>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76215</xdr:rowOff>
    </xdr:from>
    <xdr:to>
      <xdr:col>15</xdr:col>
      <xdr:colOff>50800</xdr:colOff>
      <xdr:row>38</xdr:row>
      <xdr:rowOff>77357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9131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76215</xdr:rowOff>
    </xdr:from>
    <xdr:to>
      <xdr:col>10</xdr:col>
      <xdr:colOff>114300</xdr:colOff>
      <xdr:row>38</xdr:row>
      <xdr:rowOff>101393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91315"/>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105865</xdr:rowOff>
    </xdr:from>
    <xdr:to>
      <xdr:col>24</xdr:col>
      <xdr:colOff>114300</xdr:colOff>
      <xdr:row>38</xdr:row>
      <xdr:rowOff>36015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84292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2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152157</xdr:rowOff>
    </xdr:from>
    <xdr:to>
      <xdr:col>20</xdr:col>
      <xdr:colOff>38100</xdr:colOff>
      <xdr:row>38</xdr:row>
      <xdr:rowOff>82307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73434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26557</xdr:rowOff>
    </xdr:from>
    <xdr:to>
      <xdr:col>15</xdr:col>
      <xdr:colOff>101600</xdr:colOff>
      <xdr:row>38</xdr:row>
      <xdr:rowOff>128157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119284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25415</xdr:rowOff>
    </xdr:from>
    <xdr:to>
      <xdr:col>10</xdr:col>
      <xdr:colOff>165100</xdr:colOff>
      <xdr:row>38</xdr:row>
      <xdr:rowOff>127015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118142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3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50593</xdr:rowOff>
    </xdr:from>
    <xdr:to>
      <xdr:col>6</xdr:col>
      <xdr:colOff>38100</xdr:colOff>
      <xdr:row>38</xdr:row>
      <xdr:rowOff>152193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143320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121615</xdr:rowOff>
    </xdr:from>
    <xdr:to>
      <xdr:col>24</xdr:col>
      <xdr:colOff>63500</xdr:colOff>
      <xdr:row>58</xdr:row>
      <xdr:rowOff>160033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65715"/>
          <a:ext cx="838200" cy="3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126467</xdr:rowOff>
    </xdr:from>
    <xdr:to>
      <xdr:col>19</xdr:col>
      <xdr:colOff>177800</xdr:colOff>
      <xdr:row>58</xdr:row>
      <xdr:rowOff>160033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70567"/>
          <a:ext cx="8890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126467</xdr:rowOff>
    </xdr:from>
    <xdr:to>
      <xdr:col>15</xdr:col>
      <xdr:colOff>50800</xdr:colOff>
      <xdr:row>59</xdr:row>
      <xdr:rowOff>30696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70567"/>
          <a:ext cx="889000" cy="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20625</xdr:rowOff>
    </xdr:from>
    <xdr:to>
      <xdr:col>10</xdr:col>
      <xdr:colOff>114300</xdr:colOff>
      <xdr:row>59</xdr:row>
      <xdr:rowOff>30696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136175"/>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152074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70815</xdr:rowOff>
    </xdr:from>
    <xdr:to>
      <xdr:col>24</xdr:col>
      <xdr:colOff>114300</xdr:colOff>
      <xdr:row>59</xdr:row>
      <xdr:rowOff>965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0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157192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109233</xdr:rowOff>
    </xdr:from>
    <xdr:to>
      <xdr:col>20</xdr:col>
      <xdr:colOff>38100</xdr:colOff>
      <xdr:row>59</xdr:row>
      <xdr:rowOff>39383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30510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75667</xdr:rowOff>
    </xdr:from>
    <xdr:to>
      <xdr:col>15</xdr:col>
      <xdr:colOff>101600</xdr:colOff>
      <xdr:row>59</xdr:row>
      <xdr:rowOff>5817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168394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151346</xdr:rowOff>
    </xdr:from>
    <xdr:to>
      <xdr:col>10</xdr:col>
      <xdr:colOff>165100</xdr:colOff>
      <xdr:row>59</xdr:row>
      <xdr:rowOff>81496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72623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141275</xdr:rowOff>
    </xdr:from>
    <xdr:to>
      <xdr:col>6</xdr:col>
      <xdr:colOff>38100</xdr:colOff>
      <xdr:row>59</xdr:row>
      <xdr:rowOff>71425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62552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26772</xdr:rowOff>
    </xdr:from>
    <xdr:to>
      <xdr:col>24</xdr:col>
      <xdr:colOff>63500</xdr:colOff>
      <xdr:row>78</xdr:row>
      <xdr:rowOff>47712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99872"/>
          <a:ext cx="8382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31801</xdr:rowOff>
    </xdr:from>
    <xdr:to>
      <xdr:col>19</xdr:col>
      <xdr:colOff>177800</xdr:colOff>
      <xdr:row>78</xdr:row>
      <xdr:rowOff>47712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04901"/>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31801</xdr:rowOff>
    </xdr:from>
    <xdr:to>
      <xdr:col>15</xdr:col>
      <xdr:colOff>50800</xdr:colOff>
      <xdr:row>78</xdr:row>
      <xdr:rowOff>68926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04901"/>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161829</xdr:rowOff>
    </xdr:from>
    <xdr:to>
      <xdr:col>10</xdr:col>
      <xdr:colOff>114300</xdr:colOff>
      <xdr:row>78</xdr:row>
      <xdr:rowOff>68926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63479"/>
          <a:ext cx="8890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147422</xdr:rowOff>
    </xdr:from>
    <xdr:to>
      <xdr:col>24</xdr:col>
      <xdr:colOff>114300</xdr:colOff>
      <xdr:row>78</xdr:row>
      <xdr:rowOff>77572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62349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168362</xdr:rowOff>
    </xdr:from>
    <xdr:to>
      <xdr:col>20</xdr:col>
      <xdr:colOff>38100</xdr:colOff>
      <xdr:row>78</xdr:row>
      <xdr:rowOff>98512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89639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6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152451</xdr:rowOff>
    </xdr:from>
    <xdr:to>
      <xdr:col>15</xdr:col>
      <xdr:colOff>101600</xdr:colOff>
      <xdr:row>78</xdr:row>
      <xdr:rowOff>82601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73728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18126</xdr:rowOff>
    </xdr:from>
    <xdr:to>
      <xdr:col>10</xdr:col>
      <xdr:colOff>165100</xdr:colOff>
      <xdr:row>78</xdr:row>
      <xdr:rowOff>119726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110853</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483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111029</xdr:rowOff>
    </xdr:from>
    <xdr:to>
      <xdr:col>6</xdr:col>
      <xdr:colOff>38100</xdr:colOff>
      <xdr:row>78</xdr:row>
      <xdr:rowOff>41179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32306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0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53426</xdr:rowOff>
    </xdr:from>
    <xdr:to>
      <xdr:col>24</xdr:col>
      <xdr:colOff>63500</xdr:colOff>
      <xdr:row>92</xdr:row>
      <xdr:rowOff>86664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826826"/>
          <a:ext cx="8382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53426</xdr:rowOff>
    </xdr:from>
    <xdr:to>
      <xdr:col>19</xdr:col>
      <xdr:colOff>177800</xdr:colOff>
      <xdr:row>92</xdr:row>
      <xdr:rowOff>135517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826826"/>
          <a:ext cx="889000" cy="8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135517</xdr:rowOff>
    </xdr:from>
    <xdr:to>
      <xdr:col>15</xdr:col>
      <xdr:colOff>50800</xdr:colOff>
      <xdr:row>93</xdr:row>
      <xdr:rowOff>165303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908917"/>
          <a:ext cx="889000" cy="2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165303</xdr:rowOff>
    </xdr:from>
    <xdr:to>
      <xdr:col>10</xdr:col>
      <xdr:colOff>114300</xdr:colOff>
      <xdr:row>95</xdr:row>
      <xdr:rowOff>78870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110153"/>
          <a:ext cx="889000" cy="25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37084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35864</xdr:rowOff>
    </xdr:from>
    <xdr:to>
      <xdr:col>24</xdr:col>
      <xdr:colOff>114300</xdr:colOff>
      <xdr:row>92</xdr:row>
      <xdr:rowOff>137464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8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58741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6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2626</xdr:rowOff>
    </xdr:from>
    <xdr:to>
      <xdr:col>20</xdr:col>
      <xdr:colOff>38100</xdr:colOff>
      <xdr:row>92</xdr:row>
      <xdr:rowOff>104226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77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120753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55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84717</xdr:rowOff>
    </xdr:from>
    <xdr:to>
      <xdr:col>15</xdr:col>
      <xdr:colOff>101600</xdr:colOff>
      <xdr:row>93</xdr:row>
      <xdr:rowOff>14867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85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31394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63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114503</xdr:rowOff>
    </xdr:from>
    <xdr:to>
      <xdr:col>10</xdr:col>
      <xdr:colOff>165100</xdr:colOff>
      <xdr:row>94</xdr:row>
      <xdr:rowOff>44653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61180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58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28070</xdr:rowOff>
    </xdr:from>
    <xdr:to>
      <xdr:col>6</xdr:col>
      <xdr:colOff>38100</xdr:colOff>
      <xdr:row>95</xdr:row>
      <xdr:rowOff>129670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146197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0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20342</xdr:rowOff>
    </xdr:from>
    <xdr:to>
      <xdr:col>55</xdr:col>
      <xdr:colOff>0</xdr:colOff>
      <xdr:row>37</xdr:row>
      <xdr:rowOff>47679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63992"/>
          <a:ext cx="8382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108477</xdr:rowOff>
    </xdr:from>
    <xdr:to>
      <xdr:col>50</xdr:col>
      <xdr:colOff>114300</xdr:colOff>
      <xdr:row>37</xdr:row>
      <xdr:rowOff>47679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280677"/>
          <a:ext cx="889000" cy="1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64519</xdr:rowOff>
    </xdr:from>
    <xdr:to>
      <xdr:col>45</xdr:col>
      <xdr:colOff>177800</xdr:colOff>
      <xdr:row>36</xdr:row>
      <xdr:rowOff>108477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36719"/>
          <a:ext cx="889000" cy="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64519</xdr:rowOff>
    </xdr:from>
    <xdr:to>
      <xdr:col>41</xdr:col>
      <xdr:colOff>50800</xdr:colOff>
      <xdr:row>36</xdr:row>
      <xdr:rowOff>133423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36719"/>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140992</xdr:rowOff>
    </xdr:from>
    <xdr:to>
      <xdr:col>55</xdr:col>
      <xdr:colOff>50800</xdr:colOff>
      <xdr:row>37</xdr:row>
      <xdr:rowOff>71142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119419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9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168329</xdr:rowOff>
    </xdr:from>
    <xdr:to>
      <xdr:col>50</xdr:col>
      <xdr:colOff>165100</xdr:colOff>
      <xdr:row>37</xdr:row>
      <xdr:rowOff>98479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89606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3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57677</xdr:rowOff>
    </xdr:from>
    <xdr:to>
      <xdr:col>46</xdr:col>
      <xdr:colOff>38100</xdr:colOff>
      <xdr:row>36</xdr:row>
      <xdr:rowOff>159277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0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13719</xdr:rowOff>
    </xdr:from>
    <xdr:to>
      <xdr:col>41</xdr:col>
      <xdr:colOff>101600</xdr:colOff>
      <xdr:row>36</xdr:row>
      <xdr:rowOff>115319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8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131846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6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82623</xdr:rowOff>
    </xdr:from>
    <xdr:to>
      <xdr:col>36</xdr:col>
      <xdr:colOff>165100</xdr:colOff>
      <xdr:row>37</xdr:row>
      <xdr:rowOff>12773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5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29300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3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98824</xdr:rowOff>
    </xdr:from>
    <xdr:to>
      <xdr:col>55</xdr:col>
      <xdr:colOff>0</xdr:colOff>
      <xdr:row>56</xdr:row>
      <xdr:rowOff>136173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00024"/>
          <a:ext cx="8382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159348</xdr:rowOff>
    </xdr:from>
    <xdr:to>
      <xdr:col>50</xdr:col>
      <xdr:colOff>114300</xdr:colOff>
      <xdr:row>56</xdr:row>
      <xdr:rowOff>98824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17648"/>
          <a:ext cx="889000" cy="28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159348</xdr:rowOff>
    </xdr:from>
    <xdr:to>
      <xdr:col>45</xdr:col>
      <xdr:colOff>177800</xdr:colOff>
      <xdr:row>56</xdr:row>
      <xdr:rowOff>140473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17648"/>
          <a:ext cx="889000" cy="3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59570</xdr:rowOff>
    </xdr:from>
    <xdr:to>
      <xdr:col>41</xdr:col>
      <xdr:colOff>50800</xdr:colOff>
      <xdr:row>56</xdr:row>
      <xdr:rowOff>140473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660770"/>
          <a:ext cx="889000" cy="8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31027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85373</xdr:rowOff>
    </xdr:from>
    <xdr:to>
      <xdr:col>55</xdr:col>
      <xdr:colOff>50800</xdr:colOff>
      <xdr:row>57</xdr:row>
      <xdr:rowOff>15523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8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63800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6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48024</xdr:rowOff>
    </xdr:from>
    <xdr:to>
      <xdr:col>50</xdr:col>
      <xdr:colOff>165100</xdr:colOff>
      <xdr:row>56</xdr:row>
      <xdr:rowOff>149624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140751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4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108548</xdr:rowOff>
    </xdr:from>
    <xdr:to>
      <xdr:col>46</xdr:col>
      <xdr:colOff>38100</xdr:colOff>
      <xdr:row>55</xdr:row>
      <xdr:rowOff>38698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3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55225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89673</xdr:rowOff>
    </xdr:from>
    <xdr:to>
      <xdr:col>41</xdr:col>
      <xdr:colOff>101600</xdr:colOff>
      <xdr:row>57</xdr:row>
      <xdr:rowOff>19823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10950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8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8770</xdr:rowOff>
    </xdr:from>
    <xdr:to>
      <xdr:col>36</xdr:col>
      <xdr:colOff>165100</xdr:colOff>
      <xdr:row>56</xdr:row>
      <xdr:rowOff>110370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101497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83947</xdr:rowOff>
    </xdr:from>
    <xdr:to>
      <xdr:col>55</xdr:col>
      <xdr:colOff>0</xdr:colOff>
      <xdr:row>78</xdr:row>
      <xdr:rowOff>119304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57047"/>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8165</xdr:rowOff>
    </xdr:from>
    <xdr:to>
      <xdr:col>50</xdr:col>
      <xdr:colOff>114300</xdr:colOff>
      <xdr:row>78</xdr:row>
      <xdr:rowOff>83947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38365"/>
          <a:ext cx="889000" cy="4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8165</xdr:rowOff>
    </xdr:from>
    <xdr:to>
      <xdr:col>45</xdr:col>
      <xdr:colOff>177800</xdr:colOff>
      <xdr:row>77</xdr:row>
      <xdr:rowOff>122606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038365"/>
          <a:ext cx="889000" cy="28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52223</xdr:rowOff>
    </xdr:from>
    <xdr:to>
      <xdr:col>41</xdr:col>
      <xdr:colOff>50800</xdr:colOff>
      <xdr:row>77</xdr:row>
      <xdr:rowOff>122606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53873"/>
          <a:ext cx="889000" cy="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68504</xdr:rowOff>
    </xdr:from>
    <xdr:to>
      <xdr:col>55</xdr:col>
      <xdr:colOff>50800</xdr:colOff>
      <xdr:row>78</xdr:row>
      <xdr:rowOff>170104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154881</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5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33147</xdr:rowOff>
    </xdr:from>
    <xdr:to>
      <xdr:col>50</xdr:col>
      <xdr:colOff>165100</xdr:colOff>
      <xdr:row>78</xdr:row>
      <xdr:rowOff>134747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125874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4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128816</xdr:rowOff>
    </xdr:from>
    <xdr:to>
      <xdr:col>46</xdr:col>
      <xdr:colOff>38100</xdr:colOff>
      <xdr:row>76</xdr:row>
      <xdr:rowOff>58967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987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75493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71806</xdr:rowOff>
    </xdr:from>
    <xdr:to>
      <xdr:col>41</xdr:col>
      <xdr:colOff>101600</xdr:colOff>
      <xdr:row>78</xdr:row>
      <xdr:rowOff>1956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164533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3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1423</xdr:rowOff>
    </xdr:from>
    <xdr:to>
      <xdr:col>36</xdr:col>
      <xdr:colOff>165100</xdr:colOff>
      <xdr:row>77</xdr:row>
      <xdr:rowOff>103023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94150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2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53305</xdr:rowOff>
    </xdr:from>
    <xdr:to>
      <xdr:col>55</xdr:col>
      <xdr:colOff>0</xdr:colOff>
      <xdr:row>97</xdr:row>
      <xdr:rowOff>68573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83955"/>
          <a:ext cx="8382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68573</xdr:rowOff>
    </xdr:from>
    <xdr:to>
      <xdr:col>50</xdr:col>
      <xdr:colOff>114300</xdr:colOff>
      <xdr:row>97</xdr:row>
      <xdr:rowOff>129282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99223"/>
          <a:ext cx="8890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129282</xdr:rowOff>
    </xdr:from>
    <xdr:to>
      <xdr:col>45</xdr:col>
      <xdr:colOff>177800</xdr:colOff>
      <xdr:row>98</xdr:row>
      <xdr:rowOff>34723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59932"/>
          <a:ext cx="889000" cy="7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13055</xdr:rowOff>
    </xdr:from>
    <xdr:to>
      <xdr:col>41</xdr:col>
      <xdr:colOff>50800</xdr:colOff>
      <xdr:row>98</xdr:row>
      <xdr:rowOff>34723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815155"/>
          <a:ext cx="8890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135132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2505</xdr:rowOff>
    </xdr:from>
    <xdr:to>
      <xdr:col>55</xdr:col>
      <xdr:colOff>50800</xdr:colOff>
      <xdr:row>97</xdr:row>
      <xdr:rowOff>104105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152382</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1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17773</xdr:rowOff>
    </xdr:from>
    <xdr:to>
      <xdr:col>50</xdr:col>
      <xdr:colOff>165100</xdr:colOff>
      <xdr:row>97</xdr:row>
      <xdr:rowOff>119373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110500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4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78482</xdr:rowOff>
    </xdr:from>
    <xdr:to>
      <xdr:col>46</xdr:col>
      <xdr:colOff>38100</xdr:colOff>
      <xdr:row>98</xdr:row>
      <xdr:rowOff>8632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171209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0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155373</xdr:rowOff>
    </xdr:from>
    <xdr:to>
      <xdr:col>41</xdr:col>
      <xdr:colOff>101600</xdr:colOff>
      <xdr:row>98</xdr:row>
      <xdr:rowOff>85523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76650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133705</xdr:rowOff>
    </xdr:from>
    <xdr:to>
      <xdr:col>36</xdr:col>
      <xdr:colOff>165100</xdr:colOff>
      <xdr:row>98</xdr:row>
      <xdr:rowOff>63855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54982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117708</xdr:rowOff>
    </xdr:from>
    <xdr:to>
      <xdr:col>85</xdr:col>
      <xdr:colOff>127000</xdr:colOff>
      <xdr:row>38</xdr:row>
      <xdr:rowOff>126761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32808"/>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117708</xdr:rowOff>
    </xdr:from>
    <xdr:to>
      <xdr:col>81</xdr:col>
      <xdr:colOff>50800</xdr:colOff>
      <xdr:row>38</xdr:row>
      <xdr:rowOff>127447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32808"/>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117206</xdr:rowOff>
    </xdr:from>
    <xdr:to>
      <xdr:col>76</xdr:col>
      <xdr:colOff>114300</xdr:colOff>
      <xdr:row>38</xdr:row>
      <xdr:rowOff>127447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32306"/>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117206</xdr:rowOff>
    </xdr:from>
    <xdr:to>
      <xdr:col>71</xdr:col>
      <xdr:colOff>177800</xdr:colOff>
      <xdr:row>38</xdr:row>
      <xdr:rowOff>125161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32306"/>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75961</xdr:rowOff>
    </xdr:from>
    <xdr:to>
      <xdr:col>85</xdr:col>
      <xdr:colOff>177800</xdr:colOff>
      <xdr:row>39</xdr:row>
      <xdr:rowOff>6111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9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162338</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05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66908</xdr:rowOff>
    </xdr:from>
    <xdr:to>
      <xdr:col>81</xdr:col>
      <xdr:colOff>101600</xdr:colOff>
      <xdr:row>38</xdr:row>
      <xdr:rowOff>168508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159635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67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76647</xdr:rowOff>
    </xdr:from>
    <xdr:to>
      <xdr:col>76</xdr:col>
      <xdr:colOff>165100</xdr:colOff>
      <xdr:row>39</xdr:row>
      <xdr:rowOff>6797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169374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684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66406</xdr:rowOff>
    </xdr:from>
    <xdr:to>
      <xdr:col>72</xdr:col>
      <xdr:colOff>38100</xdr:colOff>
      <xdr:row>38</xdr:row>
      <xdr:rowOff>168006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159133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7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74361</xdr:rowOff>
    </xdr:from>
    <xdr:to>
      <xdr:col>67</xdr:col>
      <xdr:colOff>101600</xdr:colOff>
      <xdr:row>39</xdr:row>
      <xdr:rowOff>4511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167088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8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119028</xdr:rowOff>
    </xdr:from>
    <xdr:to>
      <xdr:col>85</xdr:col>
      <xdr:colOff>127000</xdr:colOff>
      <xdr:row>76</xdr:row>
      <xdr:rowOff>127355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49228"/>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127355</xdr:rowOff>
    </xdr:from>
    <xdr:to>
      <xdr:col>81</xdr:col>
      <xdr:colOff>50800</xdr:colOff>
      <xdr:row>76</xdr:row>
      <xdr:rowOff>135243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57555"/>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135243</xdr:rowOff>
    </xdr:from>
    <xdr:to>
      <xdr:col>76</xdr:col>
      <xdr:colOff>114300</xdr:colOff>
      <xdr:row>76</xdr:row>
      <xdr:rowOff>164030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65443"/>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164030</xdr:rowOff>
    </xdr:from>
    <xdr:to>
      <xdr:col>71</xdr:col>
      <xdr:colOff>177800</xdr:colOff>
      <xdr:row>77</xdr:row>
      <xdr:rowOff>35671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94230"/>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68228</xdr:rowOff>
    </xdr:from>
    <xdr:to>
      <xdr:col>85</xdr:col>
      <xdr:colOff>177800</xdr:colOff>
      <xdr:row>76</xdr:row>
      <xdr:rowOff>169828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9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46655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7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76555</xdr:rowOff>
    </xdr:from>
    <xdr:to>
      <xdr:col>81</xdr:col>
      <xdr:colOff>101600</xdr:colOff>
      <xdr:row>77</xdr:row>
      <xdr:rowOff>6705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169282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84443</xdr:rowOff>
    </xdr:from>
    <xdr:to>
      <xdr:col>76</xdr:col>
      <xdr:colOff>165100</xdr:colOff>
      <xdr:row>77</xdr:row>
      <xdr:rowOff>14593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5720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113230</xdr:rowOff>
    </xdr:from>
    <xdr:to>
      <xdr:col>72</xdr:col>
      <xdr:colOff>38100</xdr:colOff>
      <xdr:row>77</xdr:row>
      <xdr:rowOff>43380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34507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156321</xdr:rowOff>
    </xdr:from>
    <xdr:to>
      <xdr:col>67</xdr:col>
      <xdr:colOff>101600</xdr:colOff>
      <xdr:row>77</xdr:row>
      <xdr:rowOff>86471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77598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7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132248</xdr:rowOff>
    </xdr:from>
    <xdr:to>
      <xdr:col>85</xdr:col>
      <xdr:colOff>127000</xdr:colOff>
      <xdr:row>98</xdr:row>
      <xdr:rowOff>133615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34348"/>
          <a:ext cx="8382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132138</xdr:rowOff>
    </xdr:from>
    <xdr:to>
      <xdr:col>81</xdr:col>
      <xdr:colOff>50800</xdr:colOff>
      <xdr:row>98</xdr:row>
      <xdr:rowOff>133615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934238"/>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132138</xdr:rowOff>
    </xdr:from>
    <xdr:to>
      <xdr:col>76</xdr:col>
      <xdr:colOff>114300</xdr:colOff>
      <xdr:row>98</xdr:row>
      <xdr:rowOff>132197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934238"/>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132197</xdr:rowOff>
    </xdr:from>
    <xdr:to>
      <xdr:col>71</xdr:col>
      <xdr:colOff>177800</xdr:colOff>
      <xdr:row>98</xdr:row>
      <xdr:rowOff>139156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34297"/>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81448</xdr:rowOff>
    </xdr:from>
    <xdr:to>
      <xdr:col>85</xdr:col>
      <xdr:colOff>177800</xdr:colOff>
      <xdr:row>99</xdr:row>
      <xdr:rowOff>11598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167825</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9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82815</xdr:rowOff>
    </xdr:from>
    <xdr:to>
      <xdr:col>81</xdr:col>
      <xdr:colOff>101600</xdr:colOff>
      <xdr:row>99</xdr:row>
      <xdr:rowOff>12965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8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4092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7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81338</xdr:rowOff>
    </xdr:from>
    <xdr:to>
      <xdr:col>76</xdr:col>
      <xdr:colOff>165100</xdr:colOff>
      <xdr:row>99</xdr:row>
      <xdr:rowOff>11488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2615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7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81397</xdr:rowOff>
    </xdr:from>
    <xdr:to>
      <xdr:col>72</xdr:col>
      <xdr:colOff>38100</xdr:colOff>
      <xdr:row>99</xdr:row>
      <xdr:rowOff>11547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8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2674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88356</xdr:rowOff>
    </xdr:from>
    <xdr:to>
      <xdr:col>67</xdr:col>
      <xdr:colOff>101600</xdr:colOff>
      <xdr:row>99</xdr:row>
      <xdr:rowOff>18506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9633</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5017" y="1698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28219</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14769"/>
          <a:ext cx="8382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28219</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71476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57404</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572504"/>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57404</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572504"/>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148869</xdr:rowOff>
    </xdr:from>
    <xdr:to>
      <xdr:col>112</xdr:col>
      <xdr:colOff>38100</xdr:colOff>
      <xdr:row>39</xdr:row>
      <xdr:rowOff>79019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70146</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5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6604</xdr:rowOff>
    </xdr:from>
    <xdr:to>
      <xdr:col>102</xdr:col>
      <xdr:colOff>165100</xdr:colOff>
      <xdr:row>38</xdr:row>
      <xdr:rowOff>108204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124731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2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84379</xdr:rowOff>
    </xdr:from>
    <xdr:to>
      <xdr:col>116</xdr:col>
      <xdr:colOff>63500</xdr:colOff>
      <xdr:row>58</xdr:row>
      <xdr:rowOff>118516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28479"/>
          <a:ext cx="8382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118516</xdr:rowOff>
    </xdr:from>
    <xdr:to>
      <xdr:col>111</xdr:col>
      <xdr:colOff>177800</xdr:colOff>
      <xdr:row>58</xdr:row>
      <xdr:rowOff>119735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6261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119735</xdr:rowOff>
    </xdr:from>
    <xdr:to>
      <xdr:col>107</xdr:col>
      <xdr:colOff>50800</xdr:colOff>
      <xdr:row>58</xdr:row>
      <xdr:rowOff>120803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63835"/>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120803</xdr:rowOff>
    </xdr:from>
    <xdr:to>
      <xdr:col>102</xdr:col>
      <xdr:colOff>114300</xdr:colOff>
      <xdr:row>58</xdr:row>
      <xdr:rowOff>121869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6490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33579</xdr:rowOff>
    </xdr:from>
    <xdr:to>
      <xdr:col>116</xdr:col>
      <xdr:colOff>114300</xdr:colOff>
      <xdr:row>58</xdr:row>
      <xdr:rowOff>135179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12006</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67716</xdr:rowOff>
    </xdr:from>
    <xdr:to>
      <xdr:col>112</xdr:col>
      <xdr:colOff>38100</xdr:colOff>
      <xdr:row>58</xdr:row>
      <xdr:rowOff>169316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160443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0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68935</xdr:rowOff>
    </xdr:from>
    <xdr:to>
      <xdr:col>107</xdr:col>
      <xdr:colOff>101600</xdr:colOff>
      <xdr:row>58</xdr:row>
      <xdr:rowOff>170535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161662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70003</xdr:rowOff>
    </xdr:from>
    <xdr:to>
      <xdr:col>102</xdr:col>
      <xdr:colOff>165100</xdr:colOff>
      <xdr:row>59</xdr:row>
      <xdr:rowOff>153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162730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0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71069</xdr:rowOff>
    </xdr:from>
    <xdr:to>
      <xdr:col>98</xdr:col>
      <xdr:colOff>38100</xdr:colOff>
      <xdr:row>59</xdr:row>
      <xdr:rowOff>1219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163796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0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140824</xdr:rowOff>
    </xdr:from>
    <xdr:to>
      <xdr:col>116</xdr:col>
      <xdr:colOff>63500</xdr:colOff>
      <xdr:row>77</xdr:row>
      <xdr:rowOff>151758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42474"/>
          <a:ext cx="8382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140824</xdr:rowOff>
    </xdr:from>
    <xdr:to>
      <xdr:col>111</xdr:col>
      <xdr:colOff>177800</xdr:colOff>
      <xdr:row>77</xdr:row>
      <xdr:rowOff>155969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42474"/>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86818</xdr:rowOff>
    </xdr:from>
    <xdr:to>
      <xdr:col>107</xdr:col>
      <xdr:colOff>50800</xdr:colOff>
      <xdr:row>77</xdr:row>
      <xdr:rowOff>155969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88468"/>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133775</xdr:rowOff>
    </xdr:from>
    <xdr:to>
      <xdr:col>102</xdr:col>
      <xdr:colOff>114300</xdr:colOff>
      <xdr:row>77</xdr:row>
      <xdr:rowOff>86818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63975"/>
          <a:ext cx="889000" cy="1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8526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100958</xdr:rowOff>
    </xdr:from>
    <xdr:to>
      <xdr:col>116</xdr:col>
      <xdr:colOff>114300</xdr:colOff>
      <xdr:row>78</xdr:row>
      <xdr:rowOff>31108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79385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90024</xdr:rowOff>
    </xdr:from>
    <xdr:to>
      <xdr:col>112</xdr:col>
      <xdr:colOff>38100</xdr:colOff>
      <xdr:row>78</xdr:row>
      <xdr:rowOff>20174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11301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105169</xdr:rowOff>
    </xdr:from>
    <xdr:to>
      <xdr:col>107</xdr:col>
      <xdr:colOff>101600</xdr:colOff>
      <xdr:row>78</xdr:row>
      <xdr:rowOff>35319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26446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9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36018</xdr:rowOff>
    </xdr:from>
    <xdr:to>
      <xdr:col>102</xdr:col>
      <xdr:colOff>165100</xdr:colOff>
      <xdr:row>77</xdr:row>
      <xdr:rowOff>137618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128745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82975</xdr:rowOff>
    </xdr:from>
    <xdr:to>
      <xdr:col>98</xdr:col>
      <xdr:colOff>38100</xdr:colOff>
      <xdr:row>77</xdr:row>
      <xdr:rowOff>13125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4252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0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３４２千円となっています。主な構成項目の中で、人件費、物件費、公債費及び繰出金などは、類似団体平均と比べて低い水準にありますが、扶助費は平均を上回っています。扶助費については、類似団体内で第３位であり、住民一人当たり８７，３２０円は類似団体平均より２４，８８８円多く、近年は増加傾向が続いていましたが、平成２９年度より減少しています。主な内容は障害者自立支援給付費や保育所及び認定こども園運営費等の子育て関連経費が多いことが要因です。補助費等については、ごみ処理、し尿処理、常備消防、水道事業等を一部事務組合で行っており、その負担金等によるところが大きいが、類似団体平均より低い状況に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栃木県益子町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23,174
22,976
89.40
8,419,498
7,927,076
397,476
5,120,534
6,741,646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26380</xdr:rowOff>
    </xdr:from>
    <xdr:to>
      <xdr:col>24</xdr:col>
      <xdr:colOff>63500</xdr:colOff>
      <xdr:row>34</xdr:row>
      <xdr:rowOff>75692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55680"/>
          <a:ext cx="8382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26380</xdr:rowOff>
    </xdr:from>
    <xdr:to>
      <xdr:col>19</xdr:col>
      <xdr:colOff>177800</xdr:colOff>
      <xdr:row>34</xdr:row>
      <xdr:rowOff>53485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55680"/>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136761</xdr:rowOff>
    </xdr:from>
    <xdr:to>
      <xdr:col>15</xdr:col>
      <xdr:colOff>50800</xdr:colOff>
      <xdr:row>34</xdr:row>
      <xdr:rowOff>53485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94611"/>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136761</xdr:rowOff>
    </xdr:from>
    <xdr:to>
      <xdr:col>10</xdr:col>
      <xdr:colOff>114300</xdr:colOff>
      <xdr:row>34</xdr:row>
      <xdr:rowOff>77651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94611"/>
          <a:ext cx="8890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109455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24892</xdr:rowOff>
    </xdr:from>
    <xdr:to>
      <xdr:col>24</xdr:col>
      <xdr:colOff>114300</xdr:colOff>
      <xdr:row>34</xdr:row>
      <xdr:rowOff>126492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47769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147030</xdr:rowOff>
    </xdr:from>
    <xdr:to>
      <xdr:col>20</xdr:col>
      <xdr:colOff>38100</xdr:colOff>
      <xdr:row>34</xdr:row>
      <xdr:rowOff>77180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93707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2685</xdr:rowOff>
    </xdr:from>
    <xdr:to>
      <xdr:col>15</xdr:col>
      <xdr:colOff>101600</xdr:colOff>
      <xdr:row>34</xdr:row>
      <xdr:rowOff>104285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120812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0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85961</xdr:rowOff>
    </xdr:from>
    <xdr:to>
      <xdr:col>10</xdr:col>
      <xdr:colOff>165100</xdr:colOff>
      <xdr:row>34</xdr:row>
      <xdr:rowOff>16111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32638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1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26851</xdr:rowOff>
    </xdr:from>
    <xdr:to>
      <xdr:col>6</xdr:col>
      <xdr:colOff>38100</xdr:colOff>
      <xdr:row>34</xdr:row>
      <xdr:rowOff>128451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144978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134152</xdr:rowOff>
    </xdr:from>
    <xdr:to>
      <xdr:col>24</xdr:col>
      <xdr:colOff>63500</xdr:colOff>
      <xdr:row>58</xdr:row>
      <xdr:rowOff>142247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78252"/>
          <a:ext cx="8382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142247</xdr:rowOff>
    </xdr:from>
    <xdr:to>
      <xdr:col>19</xdr:col>
      <xdr:colOff>177800</xdr:colOff>
      <xdr:row>58</xdr:row>
      <xdr:rowOff>145657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86347"/>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145657</xdr:rowOff>
    </xdr:from>
    <xdr:to>
      <xdr:col>15</xdr:col>
      <xdr:colOff>50800</xdr:colOff>
      <xdr:row>58</xdr:row>
      <xdr:rowOff>159190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89757"/>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146711</xdr:rowOff>
    </xdr:from>
    <xdr:to>
      <xdr:col>10</xdr:col>
      <xdr:colOff>114300</xdr:colOff>
      <xdr:row>58</xdr:row>
      <xdr:rowOff>159190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90811"/>
          <a:ext cx="889000" cy="1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159383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83352</xdr:rowOff>
    </xdr:from>
    <xdr:to>
      <xdr:col>24</xdr:col>
      <xdr:colOff>114300</xdr:colOff>
      <xdr:row>59</xdr:row>
      <xdr:rowOff>13502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169729</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4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91447</xdr:rowOff>
    </xdr:from>
    <xdr:to>
      <xdr:col>20</xdr:col>
      <xdr:colOff>38100</xdr:colOff>
      <xdr:row>59</xdr:row>
      <xdr:rowOff>21597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12724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94857</xdr:rowOff>
    </xdr:from>
    <xdr:to>
      <xdr:col>15</xdr:col>
      <xdr:colOff>101600</xdr:colOff>
      <xdr:row>59</xdr:row>
      <xdr:rowOff>25007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16134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108390</xdr:rowOff>
    </xdr:from>
    <xdr:to>
      <xdr:col>10</xdr:col>
      <xdr:colOff>165100</xdr:colOff>
      <xdr:row>59</xdr:row>
      <xdr:rowOff>38540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29667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95911</xdr:rowOff>
    </xdr:from>
    <xdr:to>
      <xdr:col>6</xdr:col>
      <xdr:colOff>38100</xdr:colOff>
      <xdr:row>59</xdr:row>
      <xdr:rowOff>26061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17188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3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110096</xdr:rowOff>
    </xdr:from>
    <xdr:to>
      <xdr:col>24</xdr:col>
      <xdr:colOff>63500</xdr:colOff>
      <xdr:row>76</xdr:row>
      <xdr:rowOff>118999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40296"/>
          <a:ext cx="8382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118999</xdr:rowOff>
    </xdr:from>
    <xdr:to>
      <xdr:col>19</xdr:col>
      <xdr:colOff>177800</xdr:colOff>
      <xdr:row>77</xdr:row>
      <xdr:rowOff>1054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49199"/>
          <a:ext cx="889000" cy="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168084</xdr:rowOff>
    </xdr:from>
    <xdr:to>
      <xdr:col>15</xdr:col>
      <xdr:colOff>50800</xdr:colOff>
      <xdr:row>77</xdr:row>
      <xdr:rowOff>1054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198284"/>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168084</xdr:rowOff>
    </xdr:from>
    <xdr:to>
      <xdr:col>10</xdr:col>
      <xdr:colOff>114300</xdr:colOff>
      <xdr:row>77</xdr:row>
      <xdr:rowOff>144526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98284"/>
          <a:ext cx="889000" cy="1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59296</xdr:rowOff>
    </xdr:from>
    <xdr:to>
      <xdr:col>24</xdr:col>
      <xdr:colOff>114300</xdr:colOff>
      <xdr:row>76</xdr:row>
      <xdr:rowOff>160896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82173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4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68199</xdr:rowOff>
    </xdr:from>
    <xdr:to>
      <xdr:col>20</xdr:col>
      <xdr:colOff>38100</xdr:colOff>
      <xdr:row>76</xdr:row>
      <xdr:rowOff>169799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160926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9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121704</xdr:rowOff>
    </xdr:from>
    <xdr:to>
      <xdr:col>15</xdr:col>
      <xdr:colOff>101600</xdr:colOff>
      <xdr:row>77</xdr:row>
      <xdr:rowOff>51854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42981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4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117284</xdr:rowOff>
    </xdr:from>
    <xdr:to>
      <xdr:col>10</xdr:col>
      <xdr:colOff>165100</xdr:colOff>
      <xdr:row>77</xdr:row>
      <xdr:rowOff>47434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38561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93726</xdr:rowOff>
    </xdr:from>
    <xdr:to>
      <xdr:col>6</xdr:col>
      <xdr:colOff>38100</xdr:colOff>
      <xdr:row>78</xdr:row>
      <xdr:rowOff>23876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15003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8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101273</xdr:rowOff>
    </xdr:from>
    <xdr:to>
      <xdr:col>24</xdr:col>
      <xdr:colOff>63500</xdr:colOff>
      <xdr:row>98</xdr:row>
      <xdr:rowOff>114852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03373"/>
          <a:ext cx="8382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148616</xdr:rowOff>
    </xdr:from>
    <xdr:to>
      <xdr:col>19</xdr:col>
      <xdr:colOff>177800</xdr:colOff>
      <xdr:row>98</xdr:row>
      <xdr:rowOff>114852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79266"/>
          <a:ext cx="889000" cy="1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148616</xdr:rowOff>
    </xdr:from>
    <xdr:to>
      <xdr:col>15</xdr:col>
      <xdr:colOff>50800</xdr:colOff>
      <xdr:row>98</xdr:row>
      <xdr:rowOff>19548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79266"/>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19548</xdr:rowOff>
    </xdr:from>
    <xdr:to>
      <xdr:col>10</xdr:col>
      <xdr:colOff>114300</xdr:colOff>
      <xdr:row>98</xdr:row>
      <xdr:rowOff>154079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21648"/>
          <a:ext cx="889000" cy="1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50473</xdr:rowOff>
    </xdr:from>
    <xdr:to>
      <xdr:col>24</xdr:col>
      <xdr:colOff>114300</xdr:colOff>
      <xdr:row>98</xdr:row>
      <xdr:rowOff>152073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136850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64052</xdr:rowOff>
    </xdr:from>
    <xdr:to>
      <xdr:col>20</xdr:col>
      <xdr:colOff>38100</xdr:colOff>
      <xdr:row>98</xdr:row>
      <xdr:rowOff>165652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156779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97816</xdr:rowOff>
    </xdr:from>
    <xdr:to>
      <xdr:col>15</xdr:col>
      <xdr:colOff>101600</xdr:colOff>
      <xdr:row>98</xdr:row>
      <xdr:rowOff>27966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19093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140198</xdr:rowOff>
    </xdr:from>
    <xdr:to>
      <xdr:col>10</xdr:col>
      <xdr:colOff>165100</xdr:colOff>
      <xdr:row>98</xdr:row>
      <xdr:rowOff>70348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61475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103279</xdr:rowOff>
    </xdr:from>
    <xdr:to>
      <xdr:col>6</xdr:col>
      <xdr:colOff>38100</xdr:colOff>
      <xdr:row>99</xdr:row>
      <xdr:rowOff>33429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24556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92837</xdr:rowOff>
    </xdr:from>
    <xdr:to>
      <xdr:col>55</xdr:col>
      <xdr:colOff>0</xdr:colOff>
      <xdr:row>38</xdr:row>
      <xdr:rowOff>98552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0793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98552</xdr:rowOff>
    </xdr:from>
    <xdr:to>
      <xdr:col>50</xdr:col>
      <xdr:colOff>114300</xdr:colOff>
      <xdr:row>39</xdr:row>
      <xdr:rowOff>27686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136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27686</xdr:rowOff>
    </xdr:from>
    <xdr:to>
      <xdr:col>45</xdr:col>
      <xdr:colOff>177800</xdr:colOff>
      <xdr:row>39</xdr:row>
      <xdr:rowOff>34163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1423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134747</xdr:rowOff>
    </xdr:from>
    <xdr:to>
      <xdr:col>41</xdr:col>
      <xdr:colOff>50800</xdr:colOff>
      <xdr:row>39</xdr:row>
      <xdr:rowOff>34163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135497"/>
          <a:ext cx="8890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140479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42037</xdr:rowOff>
    </xdr:from>
    <xdr:to>
      <xdr:col>55</xdr:col>
      <xdr:colOff>50800</xdr:colOff>
      <xdr:row>38</xdr:row>
      <xdr:rowOff>143637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128414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7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47752</xdr:rowOff>
    </xdr:from>
    <xdr:to>
      <xdr:col>50</xdr:col>
      <xdr:colOff>165100</xdr:colOff>
      <xdr:row>38</xdr:row>
      <xdr:rowOff>149352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140479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148336</xdr:rowOff>
    </xdr:from>
    <xdr:to>
      <xdr:col>46</xdr:col>
      <xdr:colOff>38100</xdr:colOff>
      <xdr:row>39</xdr:row>
      <xdr:rowOff>78486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69613</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561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154813</xdr:rowOff>
    </xdr:from>
    <xdr:to>
      <xdr:col>41</xdr:col>
      <xdr:colOff>101600</xdr:colOff>
      <xdr:row>39</xdr:row>
      <xdr:rowOff>84963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76090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83947</xdr:rowOff>
    </xdr:from>
    <xdr:to>
      <xdr:col>36</xdr:col>
      <xdr:colOff>165100</xdr:colOff>
      <xdr:row>36</xdr:row>
      <xdr:rowOff>14097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0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30624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85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171361</xdr:rowOff>
    </xdr:from>
    <xdr:to>
      <xdr:col>55</xdr:col>
      <xdr:colOff>0</xdr:colOff>
      <xdr:row>57</xdr:row>
      <xdr:rowOff>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772561"/>
          <a:ext cx="8382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114935</xdr:rowOff>
    </xdr:from>
    <xdr:to>
      <xdr:col>50</xdr:col>
      <xdr:colOff>114300</xdr:colOff>
      <xdr:row>56</xdr:row>
      <xdr:rowOff>171361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030335"/>
          <a:ext cx="889000" cy="7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114935</xdr:rowOff>
    </xdr:from>
    <xdr:to>
      <xdr:col>45</xdr:col>
      <xdr:colOff>177800</xdr:colOff>
      <xdr:row>55</xdr:row>
      <xdr:rowOff>30029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030335"/>
          <a:ext cx="889000" cy="4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30029</xdr:rowOff>
    </xdr:from>
    <xdr:to>
      <xdr:col>41</xdr:col>
      <xdr:colOff>50800</xdr:colOff>
      <xdr:row>55</xdr:row>
      <xdr:rowOff>157874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459779"/>
          <a:ext cx="889000" cy="1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121495</xdr:rowOff>
    </xdr:from>
    <xdr:to>
      <xdr:col>55</xdr:col>
      <xdr:colOff>50800</xdr:colOff>
      <xdr:row>57</xdr:row>
      <xdr:rowOff>51645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144372</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120561</xdr:rowOff>
    </xdr:from>
    <xdr:to>
      <xdr:col>50</xdr:col>
      <xdr:colOff>165100</xdr:colOff>
      <xdr:row>57</xdr:row>
      <xdr:rowOff>50711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67238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49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64135</xdr:rowOff>
    </xdr:from>
    <xdr:to>
      <xdr:col>46</xdr:col>
      <xdr:colOff>38100</xdr:colOff>
      <xdr:row>52</xdr:row>
      <xdr:rowOff>165735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89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10812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875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150679</xdr:rowOff>
    </xdr:from>
    <xdr:to>
      <xdr:col>41</xdr:col>
      <xdr:colOff>101600</xdr:colOff>
      <xdr:row>55</xdr:row>
      <xdr:rowOff>80829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4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97356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1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107074</xdr:rowOff>
    </xdr:from>
    <xdr:to>
      <xdr:col>36</xdr:col>
      <xdr:colOff>165100</xdr:colOff>
      <xdr:row>56</xdr:row>
      <xdr:rowOff>37224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53751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31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104610</xdr:rowOff>
    </xdr:from>
    <xdr:to>
      <xdr:col>55</xdr:col>
      <xdr:colOff>0</xdr:colOff>
      <xdr:row>75</xdr:row>
      <xdr:rowOff>137643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963360"/>
          <a:ext cx="8382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137643</xdr:rowOff>
    </xdr:from>
    <xdr:to>
      <xdr:col>50</xdr:col>
      <xdr:colOff>114300</xdr:colOff>
      <xdr:row>76</xdr:row>
      <xdr:rowOff>39726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99639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39726</xdr:rowOff>
    </xdr:from>
    <xdr:to>
      <xdr:col>45</xdr:col>
      <xdr:colOff>177800</xdr:colOff>
      <xdr:row>76</xdr:row>
      <xdr:rowOff>41439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69926"/>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41439</xdr:rowOff>
    </xdr:from>
    <xdr:to>
      <xdr:col>41</xdr:col>
      <xdr:colOff>50800</xdr:colOff>
      <xdr:row>76</xdr:row>
      <xdr:rowOff>104533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71639"/>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24237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53810</xdr:rowOff>
    </xdr:from>
    <xdr:to>
      <xdr:col>55</xdr:col>
      <xdr:colOff>50800</xdr:colOff>
      <xdr:row>75</xdr:row>
      <xdr:rowOff>155411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12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76687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86843</xdr:rowOff>
    </xdr:from>
    <xdr:to>
      <xdr:col>50</xdr:col>
      <xdr:colOff>165100</xdr:colOff>
      <xdr:row>76</xdr:row>
      <xdr:rowOff>16993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33520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160376</xdr:rowOff>
    </xdr:from>
    <xdr:to>
      <xdr:col>46</xdr:col>
      <xdr:colOff>38100</xdr:colOff>
      <xdr:row>76</xdr:row>
      <xdr:rowOff>90526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107052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7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162089</xdr:rowOff>
    </xdr:from>
    <xdr:to>
      <xdr:col>41</xdr:col>
      <xdr:colOff>101600</xdr:colOff>
      <xdr:row>76</xdr:row>
      <xdr:rowOff>92239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108767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53733</xdr:rowOff>
    </xdr:from>
    <xdr:to>
      <xdr:col>36</xdr:col>
      <xdr:colOff>165100</xdr:colOff>
      <xdr:row>76</xdr:row>
      <xdr:rowOff>155333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154406</xdr:rowOff>
    </xdr:from>
    <xdr:to>
      <xdr:col>55</xdr:col>
      <xdr:colOff>0</xdr:colOff>
      <xdr:row>99</xdr:row>
      <xdr:rowOff>45822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56506"/>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154406</xdr:rowOff>
    </xdr:from>
    <xdr:to>
      <xdr:col>50</xdr:col>
      <xdr:colOff>114300</xdr:colOff>
      <xdr:row>99</xdr:row>
      <xdr:rowOff>67596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56506"/>
          <a:ext cx="889000" cy="8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25495</xdr:rowOff>
    </xdr:from>
    <xdr:to>
      <xdr:col>45</xdr:col>
      <xdr:colOff>177800</xdr:colOff>
      <xdr:row>99</xdr:row>
      <xdr:rowOff>67596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99045"/>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65500</xdr:rowOff>
    </xdr:from>
    <xdr:to>
      <xdr:col>41</xdr:col>
      <xdr:colOff>50800</xdr:colOff>
      <xdr:row>99</xdr:row>
      <xdr:rowOff>25495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6760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166472</xdr:rowOff>
    </xdr:from>
    <xdr:to>
      <xdr:col>55</xdr:col>
      <xdr:colOff>50800</xdr:colOff>
      <xdr:row>99</xdr:row>
      <xdr:rowOff>96622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81399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103606</xdr:rowOff>
    </xdr:from>
    <xdr:to>
      <xdr:col>50</xdr:col>
      <xdr:colOff>165100</xdr:colOff>
      <xdr:row>99</xdr:row>
      <xdr:rowOff>33756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24883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16796</xdr:rowOff>
    </xdr:from>
    <xdr:to>
      <xdr:col>46</xdr:col>
      <xdr:colOff>38100</xdr:colOff>
      <xdr:row>99</xdr:row>
      <xdr:rowOff>118396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109523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8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146145</xdr:rowOff>
    </xdr:from>
    <xdr:to>
      <xdr:col>41</xdr:col>
      <xdr:colOff>101600</xdr:colOff>
      <xdr:row>99</xdr:row>
      <xdr:rowOff>76295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67422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14700</xdr:rowOff>
    </xdr:from>
    <xdr:to>
      <xdr:col>36</xdr:col>
      <xdr:colOff>165100</xdr:colOff>
      <xdr:row>98</xdr:row>
      <xdr:rowOff>116300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107427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85913</xdr:rowOff>
    </xdr:from>
    <xdr:to>
      <xdr:col>85</xdr:col>
      <xdr:colOff>127000</xdr:colOff>
      <xdr:row>38</xdr:row>
      <xdr:rowOff>118211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601013"/>
          <a:ext cx="8382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66091</xdr:rowOff>
    </xdr:from>
    <xdr:to>
      <xdr:col>81</xdr:col>
      <xdr:colOff>50800</xdr:colOff>
      <xdr:row>38</xdr:row>
      <xdr:rowOff>85913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581191"/>
          <a:ext cx="8890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66091</xdr:rowOff>
    </xdr:from>
    <xdr:to>
      <xdr:col>76</xdr:col>
      <xdr:colOff>114300</xdr:colOff>
      <xdr:row>38</xdr:row>
      <xdr:rowOff>73047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581191"/>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29449</xdr:rowOff>
    </xdr:from>
    <xdr:to>
      <xdr:col>71</xdr:col>
      <xdr:colOff>177800</xdr:colOff>
      <xdr:row>38</xdr:row>
      <xdr:rowOff>73047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373099"/>
          <a:ext cx="889000" cy="2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67411</xdr:rowOff>
    </xdr:from>
    <xdr:to>
      <xdr:col>85</xdr:col>
      <xdr:colOff>177800</xdr:colOff>
      <xdr:row>38</xdr:row>
      <xdr:rowOff>169011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153788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49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35113</xdr:rowOff>
    </xdr:from>
    <xdr:to>
      <xdr:col>81</xdr:col>
      <xdr:colOff>101600</xdr:colOff>
      <xdr:row>38</xdr:row>
      <xdr:rowOff>136713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5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127840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6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15291</xdr:rowOff>
    </xdr:from>
    <xdr:to>
      <xdr:col>76</xdr:col>
      <xdr:colOff>165100</xdr:colOff>
      <xdr:row>38</xdr:row>
      <xdr:rowOff>116891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108018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6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22247</xdr:rowOff>
    </xdr:from>
    <xdr:to>
      <xdr:col>72</xdr:col>
      <xdr:colOff>38100</xdr:colOff>
      <xdr:row>38</xdr:row>
      <xdr:rowOff>123847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114974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63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150099</xdr:rowOff>
    </xdr:from>
    <xdr:to>
      <xdr:col>67</xdr:col>
      <xdr:colOff>101600</xdr:colOff>
      <xdr:row>37</xdr:row>
      <xdr:rowOff>80249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2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96776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09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9202</xdr:rowOff>
    </xdr:from>
    <xdr:to>
      <xdr:col>85</xdr:col>
      <xdr:colOff>127000</xdr:colOff>
      <xdr:row>57</xdr:row>
      <xdr:rowOff>72606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781852"/>
          <a:ext cx="83820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72606</xdr:rowOff>
    </xdr:from>
    <xdr:to>
      <xdr:col>81</xdr:col>
      <xdr:colOff>50800</xdr:colOff>
      <xdr:row>57</xdr:row>
      <xdr:rowOff>77896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84525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77896</xdr:rowOff>
    </xdr:from>
    <xdr:to>
      <xdr:col>76</xdr:col>
      <xdr:colOff>114300</xdr:colOff>
      <xdr:row>58</xdr:row>
      <xdr:rowOff>46529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850546"/>
          <a:ext cx="889000" cy="1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46529</xdr:rowOff>
    </xdr:from>
    <xdr:to>
      <xdr:col>71</xdr:col>
      <xdr:colOff>177800</xdr:colOff>
      <xdr:row>58</xdr:row>
      <xdr:rowOff>56293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990629"/>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132111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129852</xdr:rowOff>
    </xdr:from>
    <xdr:to>
      <xdr:col>85</xdr:col>
      <xdr:colOff>177800</xdr:colOff>
      <xdr:row>57</xdr:row>
      <xdr:rowOff>60002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7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108279</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7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21806</xdr:rowOff>
    </xdr:from>
    <xdr:to>
      <xdr:col>81</xdr:col>
      <xdr:colOff>101600</xdr:colOff>
      <xdr:row>57</xdr:row>
      <xdr:rowOff>123406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7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114533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8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27096</xdr:rowOff>
    </xdr:from>
    <xdr:to>
      <xdr:col>76</xdr:col>
      <xdr:colOff>165100</xdr:colOff>
      <xdr:row>57</xdr:row>
      <xdr:rowOff>128696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7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119823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8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167179</xdr:rowOff>
    </xdr:from>
    <xdr:to>
      <xdr:col>72</xdr:col>
      <xdr:colOff>38100</xdr:colOff>
      <xdr:row>58</xdr:row>
      <xdr:rowOff>97329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9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88456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0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5493</xdr:rowOff>
    </xdr:from>
    <xdr:to>
      <xdr:col>67</xdr:col>
      <xdr:colOff>101600</xdr:colOff>
      <xdr:row>58</xdr:row>
      <xdr:rowOff>107093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9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98220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0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117709</xdr:rowOff>
    </xdr:from>
    <xdr:to>
      <xdr:col>85</xdr:col>
      <xdr:colOff>127000</xdr:colOff>
      <xdr:row>78</xdr:row>
      <xdr:rowOff>126761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490809"/>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117709</xdr:rowOff>
    </xdr:from>
    <xdr:to>
      <xdr:col>81</xdr:col>
      <xdr:colOff>50800</xdr:colOff>
      <xdr:row>78</xdr:row>
      <xdr:rowOff>127446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490809"/>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117205</xdr:rowOff>
    </xdr:from>
    <xdr:to>
      <xdr:col>76</xdr:col>
      <xdr:colOff>114300</xdr:colOff>
      <xdr:row>78</xdr:row>
      <xdr:rowOff>127446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490305"/>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117205</xdr:rowOff>
    </xdr:from>
    <xdr:to>
      <xdr:col>71</xdr:col>
      <xdr:colOff>177800</xdr:colOff>
      <xdr:row>78</xdr:row>
      <xdr:rowOff>125161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490305"/>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75961</xdr:rowOff>
    </xdr:from>
    <xdr:to>
      <xdr:col>85</xdr:col>
      <xdr:colOff>177800</xdr:colOff>
      <xdr:row>79</xdr:row>
      <xdr:rowOff>6111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162338</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63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66909</xdr:rowOff>
    </xdr:from>
    <xdr:to>
      <xdr:col>81</xdr:col>
      <xdr:colOff>101600</xdr:colOff>
      <xdr:row>78</xdr:row>
      <xdr:rowOff>168509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159636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532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76646</xdr:rowOff>
    </xdr:from>
    <xdr:to>
      <xdr:col>76</xdr:col>
      <xdr:colOff>165100</xdr:colOff>
      <xdr:row>79</xdr:row>
      <xdr:rowOff>6796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169373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5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66405</xdr:rowOff>
    </xdr:from>
    <xdr:to>
      <xdr:col>72</xdr:col>
      <xdr:colOff>38100</xdr:colOff>
      <xdr:row>78</xdr:row>
      <xdr:rowOff>168005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159132</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74361</xdr:rowOff>
    </xdr:from>
    <xdr:to>
      <xdr:col>67</xdr:col>
      <xdr:colOff>101600</xdr:colOff>
      <xdr:row>79</xdr:row>
      <xdr:rowOff>4511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167088</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54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119028</xdr:rowOff>
    </xdr:from>
    <xdr:to>
      <xdr:col>85</xdr:col>
      <xdr:colOff>127000</xdr:colOff>
      <xdr:row>96</xdr:row>
      <xdr:rowOff>127355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578228"/>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127355</xdr:rowOff>
    </xdr:from>
    <xdr:to>
      <xdr:col>81</xdr:col>
      <xdr:colOff>50800</xdr:colOff>
      <xdr:row>96</xdr:row>
      <xdr:rowOff>135243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586555"/>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135243</xdr:rowOff>
    </xdr:from>
    <xdr:to>
      <xdr:col>76</xdr:col>
      <xdr:colOff>114300</xdr:colOff>
      <xdr:row>96</xdr:row>
      <xdr:rowOff>164030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594443"/>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164030</xdr:rowOff>
    </xdr:from>
    <xdr:to>
      <xdr:col>71</xdr:col>
      <xdr:colOff>177800</xdr:colOff>
      <xdr:row>97</xdr:row>
      <xdr:rowOff>35671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623230"/>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68228</xdr:rowOff>
    </xdr:from>
    <xdr:to>
      <xdr:col>85</xdr:col>
      <xdr:colOff>177800</xdr:colOff>
      <xdr:row>96</xdr:row>
      <xdr:rowOff>169828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46655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76555</xdr:rowOff>
    </xdr:from>
    <xdr:to>
      <xdr:col>81</xdr:col>
      <xdr:colOff>101600</xdr:colOff>
      <xdr:row>97</xdr:row>
      <xdr:rowOff>6705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169282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6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84443</xdr:rowOff>
    </xdr:from>
    <xdr:to>
      <xdr:col>76</xdr:col>
      <xdr:colOff>165100</xdr:colOff>
      <xdr:row>97</xdr:row>
      <xdr:rowOff>14593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5720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6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113230</xdr:rowOff>
    </xdr:from>
    <xdr:to>
      <xdr:col>72</xdr:col>
      <xdr:colOff>38100</xdr:colOff>
      <xdr:row>97</xdr:row>
      <xdr:rowOff>43380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34507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6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156321</xdr:rowOff>
    </xdr:from>
    <xdr:to>
      <xdr:col>67</xdr:col>
      <xdr:colOff>101600</xdr:colOff>
      <xdr:row>97</xdr:row>
      <xdr:rowOff>86471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6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77598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7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38735</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252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38735</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0434300" y="6725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159385</xdr:rowOff>
    </xdr:from>
    <xdr:to>
      <xdr:col>112</xdr:col>
      <xdr:colOff>38100</xdr:colOff>
      <xdr:row>39</xdr:row>
      <xdr:rowOff>89535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80662</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66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84091</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は、商工業の振興と観光の基幹産業化に向け重点的に取り組んだことにより、類似団体平均に比べ６，４８５円多くなっています。また、議会費や民生費、農林水産業費についても、類似団体平均に比べ高い傾向にあります。総務費、衛生費、土木費、消防費、教育費、公債費などは、類似団体の平均に比べ低く、総務費においては、同団体４９の内第４４位で、住民一人当たり４１，６９９円は同団体の平均より２９，１１４円低くなっており、事務事業の合理化による適正な職員管理によるものと考え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財政調整基金残高については、平成３０年度に財政調整基金３億１千１百万円の取り崩しを行ったため、標準財政規模に対する割合が対前年度比１．７６ポイント減の１８．２５％となりました。</a:t>
          </a:r>
        </a:p>
        <a:p>
          <a:r>
            <a:rPr kumimoji="1" lang="ja-JP" altLang="en-US" sz="1300">
              <a:latin typeface="ＭＳ ゴシック" pitchFamily="49" charset="-128"/>
              <a:ea typeface="ＭＳ ゴシック" pitchFamily="49" charset="-128"/>
            </a:rPr>
            <a:t>　実質収支額比率については、決算剰余金（実質収支）の減により減少しました。</a:t>
          </a:r>
        </a:p>
        <a:p>
          <a:r>
            <a:rPr kumimoji="1" lang="ja-JP" altLang="en-US" sz="1300">
              <a:latin typeface="ＭＳ ゴシック" pitchFamily="49" charset="-128"/>
              <a:ea typeface="ＭＳ ゴシック" pitchFamily="49" charset="-128"/>
            </a:rPr>
            <a:t>　実質単年度収支比率については、対前年度０．６６ポイント減のマイナス６．７７％となりましたが、前年度からの実質収支額の減少によるものです。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連結実質赤字比率は、すべての会計を合わせたときの実質赤字の比率を示すもので、一般会計及び５つの特別会計においては、すべて黒字となっているため、連結赤字比率はありませんでした。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4168\Desktop\&#12304;&#36001;&#25919;&#29366;&#27841;&#36039;&#26009;&#38598;&#12305;_093424_&#30410;&#23376;&#30010;_2018\&#12304;&#36001;&#25919;&#29366;&#27841;&#36039;&#26009;&#38598;&#12305;_093424_&#30410;&#23376;&#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43</v>
          </cell>
          <cell r="CN51">
            <v>46.7</v>
          </cell>
          <cell r="CV51">
            <v>46.8</v>
          </cell>
        </row>
        <row r="53">
          <cell r="BX53">
            <v>43</v>
          </cell>
          <cell r="CN53">
            <v>45.9</v>
          </cell>
          <cell r="CV53">
            <v>47.4</v>
          </cell>
        </row>
        <row r="55">
          <cell r="AN55" t="str">
            <v>類似団体内平均値</v>
          </cell>
          <cell r="BX55">
            <v>20.2</v>
          </cell>
          <cell r="CN55">
            <v>14</v>
          </cell>
          <cell r="CV55">
            <v>11.4</v>
          </cell>
        </row>
        <row r="57">
          <cell r="BX57">
            <v>54.5</v>
          </cell>
          <cell r="CN57">
            <v>57.8</v>
          </cell>
          <cell r="CV57">
            <v>59.2</v>
          </cell>
        </row>
        <row r="72">
          <cell r="BP72" t="str">
            <v>H26</v>
          </cell>
          <cell r="BX72" t="str">
            <v>H27</v>
          </cell>
          <cell r="CF72" t="str">
            <v>H28</v>
          </cell>
          <cell r="CN72" t="str">
            <v>H29</v>
          </cell>
          <cell r="CV72" t="str">
            <v>H30</v>
          </cell>
        </row>
        <row r="73">
          <cell r="AN73" t="str">
            <v>当該団体値</v>
          </cell>
          <cell r="BP73">
            <v>47.3</v>
          </cell>
          <cell r="BX73">
            <v>43</v>
          </cell>
          <cell r="CF73">
            <v>53</v>
          </cell>
          <cell r="CN73">
            <v>46.7</v>
          </cell>
          <cell r="CV73">
            <v>46.8</v>
          </cell>
        </row>
        <row r="75">
          <cell r="BP75">
            <v>8.6999999999999993</v>
          </cell>
          <cell r="BX75">
            <v>7.4</v>
          </cell>
          <cell r="CF75">
            <v>6.7</v>
          </cell>
          <cell r="CN75">
            <v>7.1</v>
          </cell>
          <cell r="CV75">
            <v>7</v>
          </cell>
        </row>
        <row r="77">
          <cell r="AN77" t="str">
            <v>類似団体内平均値</v>
          </cell>
          <cell r="BP77">
            <v>27.8</v>
          </cell>
          <cell r="BX77">
            <v>20.2</v>
          </cell>
          <cell r="CF77">
            <v>15.5</v>
          </cell>
          <cell r="CN77">
            <v>14</v>
          </cell>
          <cell r="CV77">
            <v>11.4</v>
          </cell>
        </row>
        <row r="79">
          <cell r="BP79">
            <v>8.1</v>
          </cell>
          <cell r="BX79">
            <v>7.1</v>
          </cell>
          <cell r="CF79">
            <v>6.6</v>
          </cell>
          <cell r="CN79">
            <v>6.5</v>
          </cell>
          <cell r="CV79">
            <v>6.7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85" zoomScaleNormal="85" workbookViewId="0">
      <selection activeCell="AC6" sqref="AC6:AL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8419498</v>
      </c>
      <c r="BO4" s="423"/>
      <c r="BP4" s="423"/>
      <c r="BQ4" s="423"/>
      <c r="BR4" s="423"/>
      <c r="BS4" s="423"/>
      <c r="BT4" s="423"/>
      <c r="BU4" s="424"/>
      <c r="BV4" s="422">
        <v>8391037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7.8</v>
      </c>
      <c r="CU4" s="604"/>
      <c r="CV4" s="604"/>
      <c r="CW4" s="604"/>
      <c r="CX4" s="604"/>
      <c r="CY4" s="604"/>
      <c r="CZ4" s="604"/>
      <c r="DA4" s="605"/>
      <c r="DB4" s="603">
        <v>8.5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7927076</v>
      </c>
      <c r="BO5" s="428"/>
      <c r="BP5" s="428"/>
      <c r="BQ5" s="428"/>
      <c r="BR5" s="428"/>
      <c r="BS5" s="428"/>
      <c r="BT5" s="428"/>
      <c r="BU5" s="429"/>
      <c r="BV5" s="427">
        <v>7924610</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87.9</v>
      </c>
      <c r="CU5" s="398"/>
      <c r="CV5" s="398"/>
      <c r="CW5" s="398"/>
      <c r="CX5" s="398"/>
      <c r="CY5" s="398"/>
      <c r="CZ5" s="398"/>
      <c r="DA5" s="399"/>
      <c r="DB5" s="397">
        <v>86.7</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492422</v>
      </c>
      <c r="BO6" s="428"/>
      <c r="BP6" s="428"/>
      <c r="BQ6" s="428"/>
      <c r="BR6" s="428"/>
      <c r="BS6" s="428"/>
      <c r="BT6" s="428"/>
      <c r="BU6" s="429"/>
      <c r="BV6" s="427">
        <v>466427</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93.7</v>
      </c>
      <c r="CU6" s="578"/>
      <c r="CV6" s="578"/>
      <c r="CW6" s="578"/>
      <c r="CX6" s="578"/>
      <c r="CY6" s="578"/>
      <c r="CZ6" s="578"/>
      <c r="DA6" s="579"/>
      <c r="DB6" s="577">
        <v>92.3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94946</v>
      </c>
      <c r="BO7" s="428"/>
      <c r="BP7" s="428"/>
      <c r="BQ7" s="428"/>
      <c r="BR7" s="428"/>
      <c r="BS7" s="428"/>
      <c r="BT7" s="428"/>
      <c r="BU7" s="429"/>
      <c r="BV7" s="427">
        <v>33103</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5120534</v>
      </c>
      <c r="CU7" s="428"/>
      <c r="CV7" s="428"/>
      <c r="CW7" s="428"/>
      <c r="CX7" s="428"/>
      <c r="CY7" s="428"/>
      <c r="CZ7" s="428"/>
      <c r="DA7" s="429"/>
      <c r="DB7" s="427">
        <v>5124241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93</v>
      </c>
      <c r="AV8" s="485"/>
      <c r="AW8" s="485"/>
      <c r="AX8" s="485"/>
      <c r="AY8" s="407" t="s">
        <v>108</v>
      </c>
      <c r="AZ8" s="408"/>
      <c r="BA8" s="408"/>
      <c r="BB8" s="408"/>
      <c r="BC8" s="408"/>
      <c r="BD8" s="408"/>
      <c r="BE8" s="408"/>
      <c r="BF8" s="408"/>
      <c r="BG8" s="408"/>
      <c r="BH8" s="408"/>
      <c r="BI8" s="408"/>
      <c r="BJ8" s="408"/>
      <c r="BK8" s="408"/>
      <c r="BL8" s="408"/>
      <c r="BM8" s="409"/>
      <c r="BN8" s="427">
        <v>397476</v>
      </c>
      <c r="BO8" s="428"/>
      <c r="BP8" s="428"/>
      <c r="BQ8" s="428"/>
      <c r="BR8" s="428"/>
      <c r="BS8" s="428"/>
      <c r="BT8" s="428"/>
      <c r="BU8" s="429"/>
      <c r="BV8" s="427">
        <v>433324</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0.56000000000000005</v>
      </c>
      <c r="CU8" s="541"/>
      <c r="CV8" s="541"/>
      <c r="CW8" s="541"/>
      <c r="CX8" s="541"/>
      <c r="CY8" s="541"/>
      <c r="CZ8" s="541"/>
      <c r="DA8" s="542"/>
      <c r="DB8" s="540">
        <v>0.56000000000000005</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23281</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93</v>
      </c>
      <c r="AV9" s="485"/>
      <c r="AW9" s="485"/>
      <c r="AX9" s="485"/>
      <c r="AY9" s="407" t="s">
        <v>114</v>
      </c>
      <c r="AZ9" s="408"/>
      <c r="BA9" s="408"/>
      <c r="BB9" s="408"/>
      <c r="BC9" s="408"/>
      <c r="BD9" s="408"/>
      <c r="BE9" s="408"/>
      <c r="BF9" s="408"/>
      <c r="BG9" s="408"/>
      <c r="BH9" s="408"/>
      <c r="BI9" s="408"/>
      <c r="BJ9" s="408"/>
      <c r="BK9" s="408"/>
      <c r="BL9" s="408"/>
      <c r="BM9" s="409"/>
      <c r="BN9" s="427">
        <v>-35848</v>
      </c>
      <c r="BO9" s="428"/>
      <c r="BP9" s="428"/>
      <c r="BQ9" s="428"/>
      <c r="BR9" s="428"/>
      <c r="BS9" s="428"/>
      <c r="BT9" s="428"/>
      <c r="BU9" s="429"/>
      <c r="BV9" s="427">
        <v>-28515</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11.4</v>
      </c>
      <c r="CU9" s="398"/>
      <c r="CV9" s="398"/>
      <c r="CW9" s="398"/>
      <c r="CX9" s="398"/>
      <c r="CY9" s="398"/>
      <c r="CZ9" s="398"/>
      <c r="DA9" s="399"/>
      <c r="DB9" s="397">
        <v>11.3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24348</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285</v>
      </c>
      <c r="BO10" s="428"/>
      <c r="BP10" s="428"/>
      <c r="BQ10" s="428"/>
      <c r="BR10" s="428"/>
      <c r="BS10" s="428"/>
      <c r="BT10" s="428"/>
      <c r="BU10" s="429"/>
      <c r="BV10" s="427">
        <v>215</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118</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x14ac:dyDescent="0.15">
      <c r="A12" s="186"/>
      <c r="B12" s="543" t="s">
        <v>127</v>
      </c>
      <c r="C12" s="544"/>
      <c r="D12" s="544"/>
      <c r="E12" s="544"/>
      <c r="F12" s="544"/>
      <c r="G12" s="544"/>
      <c r="H12" s="544"/>
      <c r="I12" s="544"/>
      <c r="J12" s="544"/>
      <c r="K12" s="545"/>
      <c r="L12" s="552" t="s">
        <v>128</v>
      </c>
      <c r="M12" s="553"/>
      <c r="N12" s="553"/>
      <c r="O12" s="553"/>
      <c r="P12" s="553"/>
      <c r="Q12" s="554"/>
      <c r="R12" s="555">
        <v>23174</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132</v>
      </c>
      <c r="AV12" s="485"/>
      <c r="AW12" s="485"/>
      <c r="AX12" s="485"/>
      <c r="AY12" s="407" t="s">
        <v>133</v>
      </c>
      <c r="AZ12" s="408"/>
      <c r="BA12" s="408"/>
      <c r="BB12" s="408"/>
      <c r="BC12" s="408"/>
      <c r="BD12" s="408"/>
      <c r="BE12" s="408"/>
      <c r="BF12" s="408"/>
      <c r="BG12" s="408"/>
      <c r="BH12" s="408"/>
      <c r="BI12" s="408"/>
      <c r="BJ12" s="408"/>
      <c r="BK12" s="408"/>
      <c r="BL12" s="408"/>
      <c r="BM12" s="409"/>
      <c r="BN12" s="427">
        <v>311000</v>
      </c>
      <c r="BO12" s="428"/>
      <c r="BP12" s="428"/>
      <c r="BQ12" s="428"/>
      <c r="BR12" s="428"/>
      <c r="BS12" s="428"/>
      <c r="BT12" s="428"/>
      <c r="BU12" s="429"/>
      <c r="BV12" s="427">
        <v>285000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126</v>
      </c>
      <c r="CU12" s="541"/>
      <c r="CV12" s="541"/>
      <c r="CW12" s="541"/>
      <c r="CX12" s="541"/>
      <c r="CY12" s="541"/>
      <c r="CZ12" s="541"/>
      <c r="DA12" s="542"/>
      <c r="DB12" s="540" t="s">
        <v>135</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22976</v>
      </c>
      <c r="S13" s="531"/>
      <c r="T13" s="531"/>
      <c r="U13" s="531"/>
      <c r="V13" s="532"/>
      <c r="W13" s="518" t="s">
        <v>137</v>
      </c>
      <c r="X13" s="440"/>
      <c r="Y13" s="440"/>
      <c r="Z13" s="440"/>
      <c r="AA13" s="440"/>
      <c r="AB13" s="441"/>
      <c r="AC13" s="403">
        <v>876</v>
      </c>
      <c r="AD13" s="404"/>
      <c r="AE13" s="404"/>
      <c r="AF13" s="404"/>
      <c r="AG13" s="405"/>
      <c r="AH13" s="403">
        <v>966</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-346563</v>
      </c>
      <c r="BO13" s="428"/>
      <c r="BP13" s="428"/>
      <c r="BQ13" s="428"/>
      <c r="BR13" s="428"/>
      <c r="BS13" s="428"/>
      <c r="BT13" s="428"/>
      <c r="BU13" s="429"/>
      <c r="BV13" s="427">
        <v>-313300</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7</v>
      </c>
      <c r="CU13" s="398"/>
      <c r="CV13" s="398"/>
      <c r="CW13" s="398"/>
      <c r="CX13" s="398"/>
      <c r="CY13" s="398"/>
      <c r="CZ13" s="398"/>
      <c r="DA13" s="399"/>
      <c r="DB13" s="397">
        <v>7.1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23465</v>
      </c>
      <c r="S14" s="531"/>
      <c r="T14" s="531"/>
      <c r="U14" s="531"/>
      <c r="V14" s="532"/>
      <c r="W14" s="533"/>
      <c r="X14" s="443"/>
      <c r="Y14" s="443"/>
      <c r="Z14" s="443"/>
      <c r="AA14" s="443"/>
      <c r="AB14" s="444"/>
      <c r="AC14" s="523">
        <v>7.4</v>
      </c>
      <c r="AD14" s="524"/>
      <c r="AE14" s="524"/>
      <c r="AF14" s="524"/>
      <c r="AG14" s="525"/>
      <c r="AH14" s="523">
        <v>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46.8</v>
      </c>
      <c r="CU14" s="535"/>
      <c r="CV14" s="535"/>
      <c r="CW14" s="535"/>
      <c r="CX14" s="535"/>
      <c r="CY14" s="535"/>
      <c r="CZ14" s="535"/>
      <c r="DA14" s="536"/>
      <c r="DB14" s="534">
        <v>46.7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136</v>
      </c>
      <c r="N15" s="528"/>
      <c r="O15" s="528"/>
      <c r="P15" s="528"/>
      <c r="Q15" s="529"/>
      <c r="R15" s="530">
        <v>23261</v>
      </c>
      <c r="S15" s="531"/>
      <c r="T15" s="531"/>
      <c r="U15" s="531"/>
      <c r="V15" s="532"/>
      <c r="W15" s="518" t="s">
        <v>144</v>
      </c>
      <c r="X15" s="440"/>
      <c r="Y15" s="440"/>
      <c r="Z15" s="440"/>
      <c r="AA15" s="440"/>
      <c r="AB15" s="441"/>
      <c r="AC15" s="403">
        <v>4607</v>
      </c>
      <c r="AD15" s="404"/>
      <c r="AE15" s="404"/>
      <c r="AF15" s="404"/>
      <c r="AG15" s="405"/>
      <c r="AH15" s="403">
        <v>4700</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2354216</v>
      </c>
      <c r="BO15" s="423"/>
      <c r="BP15" s="423"/>
      <c r="BQ15" s="423"/>
      <c r="BR15" s="423"/>
      <c r="BS15" s="423"/>
      <c r="BT15" s="423"/>
      <c r="BU15" s="424"/>
      <c r="BV15" s="422">
        <v>2365932</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39</v>
      </c>
      <c r="AD16" s="524"/>
      <c r="AE16" s="524"/>
      <c r="AF16" s="524"/>
      <c r="AG16" s="525"/>
      <c r="AH16" s="523">
        <v>38.700000000000003</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4186565</v>
      </c>
      <c r="BO16" s="428"/>
      <c r="BP16" s="428"/>
      <c r="BQ16" s="428"/>
      <c r="BR16" s="428"/>
      <c r="BS16" s="428"/>
      <c r="BT16" s="428"/>
      <c r="BU16" s="429"/>
      <c r="BV16" s="427">
        <v>4193432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150</v>
      </c>
      <c r="N17" s="513"/>
      <c r="O17" s="513"/>
      <c r="P17" s="513"/>
      <c r="Q17" s="514"/>
      <c r="R17" s="515" t="s">
        <v>151</v>
      </c>
      <c r="S17" s="516"/>
      <c r="T17" s="516"/>
      <c r="U17" s="516"/>
      <c r="V17" s="517"/>
      <c r="W17" s="518" t="s">
        <v>152</v>
      </c>
      <c r="X17" s="440"/>
      <c r="Y17" s="440"/>
      <c r="Z17" s="440"/>
      <c r="AA17" s="440"/>
      <c r="AB17" s="441"/>
      <c r="AC17" s="403">
        <v>6316</v>
      </c>
      <c r="AD17" s="404"/>
      <c r="AE17" s="404"/>
      <c r="AF17" s="404"/>
      <c r="AG17" s="405"/>
      <c r="AH17" s="403">
        <v>6471</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2966099</v>
      </c>
      <c r="BO17" s="428"/>
      <c r="BP17" s="428"/>
      <c r="BQ17" s="428"/>
      <c r="BR17" s="428"/>
      <c r="BS17" s="428"/>
      <c r="BT17" s="428"/>
      <c r="BU17" s="429"/>
      <c r="BV17" s="427">
        <v>2984082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154</v>
      </c>
      <c r="C18" s="490"/>
      <c r="D18" s="490"/>
      <c r="E18" s="491"/>
      <c r="F18" s="491"/>
      <c r="G18" s="491"/>
      <c r="H18" s="491"/>
      <c r="I18" s="491"/>
      <c r="J18" s="491"/>
      <c r="K18" s="491"/>
      <c r="L18" s="492">
        <v>89.4</v>
      </c>
      <c r="M18" s="492"/>
      <c r="N18" s="492"/>
      <c r="O18" s="492"/>
      <c r="P18" s="492"/>
      <c r="Q18" s="492"/>
      <c r="R18" s="493"/>
      <c r="S18" s="493"/>
      <c r="T18" s="493"/>
      <c r="U18" s="493"/>
      <c r="V18" s="494"/>
      <c r="W18" s="508"/>
      <c r="X18" s="509"/>
      <c r="Y18" s="509"/>
      <c r="Z18" s="509"/>
      <c r="AA18" s="509"/>
      <c r="AB18" s="519"/>
      <c r="AC18" s="391">
        <v>53.5</v>
      </c>
      <c r="AD18" s="392"/>
      <c r="AE18" s="392"/>
      <c r="AF18" s="392"/>
      <c r="AG18" s="495"/>
      <c r="AH18" s="391">
        <v>53.3</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4558623</v>
      </c>
      <c r="BO18" s="428"/>
      <c r="BP18" s="428"/>
      <c r="BQ18" s="428"/>
      <c r="BR18" s="428"/>
      <c r="BS18" s="428"/>
      <c r="BT18" s="428"/>
      <c r="BU18" s="429"/>
      <c r="BV18" s="427">
        <v>4490588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156</v>
      </c>
      <c r="C19" s="490"/>
      <c r="D19" s="490"/>
      <c r="E19" s="491"/>
      <c r="F19" s="491"/>
      <c r="G19" s="491"/>
      <c r="H19" s="491"/>
      <c r="I19" s="491"/>
      <c r="J19" s="491"/>
      <c r="K19" s="491"/>
      <c r="L19" s="497">
        <v>260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6039758</v>
      </c>
      <c r="BO19" s="428"/>
      <c r="BP19" s="428"/>
      <c r="BQ19" s="428"/>
      <c r="BR19" s="428"/>
      <c r="BS19" s="428"/>
      <c r="BT19" s="428"/>
      <c r="BU19" s="429"/>
      <c r="BV19" s="427">
        <v>6070077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158</v>
      </c>
      <c r="C20" s="490"/>
      <c r="D20" s="490"/>
      <c r="E20" s="491"/>
      <c r="F20" s="491"/>
      <c r="G20" s="491"/>
      <c r="H20" s="491"/>
      <c r="I20" s="491"/>
      <c r="J20" s="491"/>
      <c r="K20" s="491"/>
      <c r="L20" s="497">
        <v>7787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6741646</v>
      </c>
      <c r="BO23" s="428"/>
      <c r="BP23" s="428"/>
      <c r="BQ23" s="428"/>
      <c r="BR23" s="428"/>
      <c r="BS23" s="428"/>
      <c r="BT23" s="428"/>
      <c r="BU23" s="429"/>
      <c r="BV23" s="427">
        <v>6885634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167</v>
      </c>
      <c r="F24" s="401"/>
      <c r="G24" s="401"/>
      <c r="H24" s="401"/>
      <c r="I24" s="401"/>
      <c r="J24" s="401"/>
      <c r="K24" s="402"/>
      <c r="L24" s="403">
        <v>1</v>
      </c>
      <c r="M24" s="404"/>
      <c r="N24" s="404"/>
      <c r="O24" s="404"/>
      <c r="P24" s="405"/>
      <c r="Q24" s="403">
        <v>7500</v>
      </c>
      <c r="R24" s="404"/>
      <c r="S24" s="404"/>
      <c r="T24" s="404"/>
      <c r="U24" s="404"/>
      <c r="V24" s="405"/>
      <c r="W24" s="469"/>
      <c r="X24" s="460"/>
      <c r="Y24" s="461"/>
      <c r="Z24" s="400" t="s">
        <v>168</v>
      </c>
      <c r="AA24" s="401"/>
      <c r="AB24" s="401"/>
      <c r="AC24" s="401"/>
      <c r="AD24" s="401"/>
      <c r="AE24" s="401"/>
      <c r="AF24" s="401"/>
      <c r="AG24" s="402"/>
      <c r="AH24" s="403">
        <v>134</v>
      </c>
      <c r="AI24" s="404"/>
      <c r="AJ24" s="404"/>
      <c r="AK24" s="404"/>
      <c r="AL24" s="405"/>
      <c r="AM24" s="403">
        <v>397578</v>
      </c>
      <c r="AN24" s="404"/>
      <c r="AO24" s="404"/>
      <c r="AP24" s="404"/>
      <c r="AQ24" s="404"/>
      <c r="AR24" s="405"/>
      <c r="AS24" s="403">
        <v>2967</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4933531</v>
      </c>
      <c r="BO24" s="428"/>
      <c r="BP24" s="428"/>
      <c r="BQ24" s="428"/>
      <c r="BR24" s="428"/>
      <c r="BS24" s="428"/>
      <c r="BT24" s="428"/>
      <c r="BU24" s="429"/>
      <c r="BV24" s="427">
        <v>5118821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170</v>
      </c>
      <c r="F25" s="401"/>
      <c r="G25" s="401"/>
      <c r="H25" s="401"/>
      <c r="I25" s="401"/>
      <c r="J25" s="401"/>
      <c r="K25" s="402"/>
      <c r="L25" s="403">
        <v>1</v>
      </c>
      <c r="M25" s="404"/>
      <c r="N25" s="404"/>
      <c r="O25" s="404"/>
      <c r="P25" s="405"/>
      <c r="Q25" s="403">
        <v>6100</v>
      </c>
      <c r="R25" s="404"/>
      <c r="S25" s="404"/>
      <c r="T25" s="404"/>
      <c r="U25" s="404"/>
      <c r="V25" s="405"/>
      <c r="W25" s="469"/>
      <c r="X25" s="460"/>
      <c r="Y25" s="461"/>
      <c r="Z25" s="400" t="s">
        <v>171</v>
      </c>
      <c r="AA25" s="401"/>
      <c r="AB25" s="401"/>
      <c r="AC25" s="401"/>
      <c r="AD25" s="401"/>
      <c r="AE25" s="401"/>
      <c r="AF25" s="401"/>
      <c r="AG25" s="402"/>
      <c r="AH25" s="403" t="s">
        <v>172</v>
      </c>
      <c r="AI25" s="404"/>
      <c r="AJ25" s="404"/>
      <c r="AK25" s="404"/>
      <c r="AL25" s="405"/>
      <c r="AM25" s="403" t="s">
        <v>135</v>
      </c>
      <c r="AN25" s="404"/>
      <c r="AO25" s="404"/>
      <c r="AP25" s="404"/>
      <c r="AQ25" s="404"/>
      <c r="AR25" s="405"/>
      <c r="AS25" s="403" t="s">
        <v>172</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139278</v>
      </c>
      <c r="BO25" s="423"/>
      <c r="BP25" s="423"/>
      <c r="BQ25" s="423"/>
      <c r="BR25" s="423"/>
      <c r="BS25" s="423"/>
      <c r="BT25" s="423"/>
      <c r="BU25" s="424"/>
      <c r="BV25" s="422">
        <v>227342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5700</v>
      </c>
      <c r="R26" s="404"/>
      <c r="S26" s="404"/>
      <c r="T26" s="404"/>
      <c r="U26" s="404"/>
      <c r="V26" s="405"/>
      <c r="W26" s="469"/>
      <c r="X26" s="460"/>
      <c r="Y26" s="461"/>
      <c r="Z26" s="400" t="s">
        <v>175</v>
      </c>
      <c r="AA26" s="482"/>
      <c r="AB26" s="482"/>
      <c r="AC26" s="482"/>
      <c r="AD26" s="482"/>
      <c r="AE26" s="482"/>
      <c r="AF26" s="482"/>
      <c r="AG26" s="483"/>
      <c r="AH26" s="403">
        <v>5</v>
      </c>
      <c r="AI26" s="404"/>
      <c r="AJ26" s="404"/>
      <c r="AK26" s="404"/>
      <c r="AL26" s="405"/>
      <c r="AM26" s="403">
        <v>13120</v>
      </c>
      <c r="AN26" s="404"/>
      <c r="AO26" s="404"/>
      <c r="AP26" s="404"/>
      <c r="AQ26" s="404"/>
      <c r="AR26" s="405"/>
      <c r="AS26" s="403">
        <v>2624</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126</v>
      </c>
      <c r="BO26" s="428"/>
      <c r="BP26" s="428"/>
      <c r="BQ26" s="428"/>
      <c r="BR26" s="428"/>
      <c r="BS26" s="428"/>
      <c r="BT26" s="428"/>
      <c r="BU26" s="429"/>
      <c r="BV26" s="427" t="s">
        <v>126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177</v>
      </c>
      <c r="F27" s="401"/>
      <c r="G27" s="401"/>
      <c r="H27" s="401"/>
      <c r="I27" s="401"/>
      <c r="J27" s="401"/>
      <c r="K27" s="402"/>
      <c r="L27" s="403">
        <v>1</v>
      </c>
      <c r="M27" s="404"/>
      <c r="N27" s="404"/>
      <c r="O27" s="404"/>
      <c r="P27" s="405"/>
      <c r="Q27" s="403">
        <v>3500</v>
      </c>
      <c r="R27" s="404"/>
      <c r="S27" s="404"/>
      <c r="T27" s="404"/>
      <c r="U27" s="404"/>
      <c r="V27" s="405"/>
      <c r="W27" s="469"/>
      <c r="X27" s="460"/>
      <c r="Y27" s="461"/>
      <c r="Z27" s="400" t="s">
        <v>178</v>
      </c>
      <c r="AA27" s="401"/>
      <c r="AB27" s="401"/>
      <c r="AC27" s="401"/>
      <c r="AD27" s="401"/>
      <c r="AE27" s="401"/>
      <c r="AF27" s="401"/>
      <c r="AG27" s="402"/>
      <c r="AH27" s="403">
        <v>2</v>
      </c>
      <c r="AI27" s="404"/>
      <c r="AJ27" s="404"/>
      <c r="AK27" s="404"/>
      <c r="AL27" s="405"/>
      <c r="AM27" s="403" t="s">
        <v>179</v>
      </c>
      <c r="AN27" s="404"/>
      <c r="AO27" s="404"/>
      <c r="AP27" s="404"/>
      <c r="AQ27" s="404"/>
      <c r="AR27" s="405"/>
      <c r="AS27" s="403" t="s">
        <v>179</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187739</v>
      </c>
      <c r="BO27" s="431"/>
      <c r="BP27" s="431"/>
      <c r="BQ27" s="431"/>
      <c r="BR27" s="431"/>
      <c r="BS27" s="431"/>
      <c r="BT27" s="431"/>
      <c r="BU27" s="432"/>
      <c r="BV27" s="430">
        <v>187698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2900</v>
      </c>
      <c r="R28" s="404"/>
      <c r="S28" s="404"/>
      <c r="T28" s="404"/>
      <c r="U28" s="404"/>
      <c r="V28" s="405"/>
      <c r="W28" s="469"/>
      <c r="X28" s="460"/>
      <c r="Y28" s="461"/>
      <c r="Z28" s="400" t="s">
        <v>182</v>
      </c>
      <c r="AA28" s="401"/>
      <c r="AB28" s="401"/>
      <c r="AC28" s="401"/>
      <c r="AD28" s="401"/>
      <c r="AE28" s="401"/>
      <c r="AF28" s="401"/>
      <c r="AG28" s="402"/>
      <c r="AH28" s="403" t="s">
        <v>172</v>
      </c>
      <c r="AI28" s="404"/>
      <c r="AJ28" s="404"/>
      <c r="AK28" s="404"/>
      <c r="AL28" s="405"/>
      <c r="AM28" s="403" t="s">
        <v>126</v>
      </c>
      <c r="AN28" s="404"/>
      <c r="AO28" s="404"/>
      <c r="AP28" s="404"/>
      <c r="AQ28" s="404"/>
      <c r="AR28" s="405"/>
      <c r="AS28" s="403" t="s">
        <v>126</v>
      </c>
      <c r="AT28" s="404"/>
      <c r="AU28" s="404"/>
      <c r="AV28" s="404"/>
      <c r="AW28" s="404"/>
      <c r="AX28" s="406"/>
      <c r="AY28" s="410" t="s">
        <v>183</v>
      </c>
      <c r="AZ28" s="411"/>
      <c r="BA28" s="411"/>
      <c r="BB28" s="412"/>
      <c r="BC28" s="419" t="s">
        <v>47</v>
      </c>
      <c r="BD28" s="420"/>
      <c r="BE28" s="420"/>
      <c r="BF28" s="420"/>
      <c r="BG28" s="420"/>
      <c r="BH28" s="420"/>
      <c r="BI28" s="420"/>
      <c r="BJ28" s="420"/>
      <c r="BK28" s="420"/>
      <c r="BL28" s="420"/>
      <c r="BM28" s="421"/>
      <c r="BN28" s="422">
        <v>934485</v>
      </c>
      <c r="BO28" s="423"/>
      <c r="BP28" s="423"/>
      <c r="BQ28" s="423"/>
      <c r="BR28" s="423"/>
      <c r="BS28" s="423"/>
      <c r="BT28" s="423"/>
      <c r="BU28" s="424"/>
      <c r="BV28" s="422">
        <v>1025200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14</v>
      </c>
      <c r="M29" s="404"/>
      <c r="N29" s="404"/>
      <c r="O29" s="404"/>
      <c r="P29" s="405"/>
      <c r="Q29" s="403">
        <v>2550</v>
      </c>
      <c r="R29" s="404"/>
      <c r="S29" s="404"/>
      <c r="T29" s="404"/>
      <c r="U29" s="404"/>
      <c r="V29" s="405"/>
      <c r="W29" s="470"/>
      <c r="X29" s="471"/>
      <c r="Y29" s="472"/>
      <c r="Z29" s="400" t="s">
        <v>185</v>
      </c>
      <c r="AA29" s="401"/>
      <c r="AB29" s="401"/>
      <c r="AC29" s="401"/>
      <c r="AD29" s="401"/>
      <c r="AE29" s="401"/>
      <c r="AF29" s="401"/>
      <c r="AG29" s="402"/>
      <c r="AH29" s="403">
        <v>136</v>
      </c>
      <c r="AI29" s="404"/>
      <c r="AJ29" s="404"/>
      <c r="AK29" s="404"/>
      <c r="AL29" s="405"/>
      <c r="AM29" s="403">
        <v>405438</v>
      </c>
      <c r="AN29" s="404"/>
      <c r="AO29" s="404"/>
      <c r="AP29" s="404"/>
      <c r="AQ29" s="404"/>
      <c r="AR29" s="405"/>
      <c r="AS29" s="403">
        <v>2981</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16443</v>
      </c>
      <c r="BO29" s="428"/>
      <c r="BP29" s="428"/>
      <c r="BQ29" s="428"/>
      <c r="BR29" s="428"/>
      <c r="BS29" s="428"/>
      <c r="BT29" s="428"/>
      <c r="BU29" s="429"/>
      <c r="BV29" s="427">
        <v>16440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95.3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143172</v>
      </c>
      <c r="BO30" s="431"/>
      <c r="BP30" s="431"/>
      <c r="BQ30" s="431"/>
      <c r="BR30" s="431"/>
      <c r="BS30" s="431"/>
      <c r="BT30" s="431"/>
      <c r="BU30" s="432"/>
      <c r="BV30" s="430">
        <v>224662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196</v>
      </c>
      <c r="X33" s="389"/>
      <c r="Y33" s="389"/>
      <c r="Z33" s="389"/>
      <c r="AA33" s="389"/>
      <c r="AB33" s="389"/>
      <c r="AC33" s="389"/>
      <c r="AD33" s="389"/>
      <c r="AE33" s="389"/>
      <c r="AF33" s="389"/>
      <c r="AG33" s="389"/>
      <c r="AH33" s="389"/>
      <c r="AI33" s="389"/>
      <c r="AJ33" s="389"/>
      <c r="AK33" s="389"/>
      <c r="AL33" s="215"/>
      <c r="AM33" s="390" t="s">
        <v>197</v>
      </c>
      <c r="AN33" s="390"/>
      <c r="AO33" s="389" t="s">
        <v>196</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197</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芳賀郡中部環境衛生事務組合（一般会計）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ましこカンパニー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6</v>
      </c>
      <c r="BF35" s="386"/>
      <c r="BG35" s="385" t="str">
        <f>IF('各会計、関係団体の財政状況及び健全化判断比率'!B32="","",'各会計、関係団体の財政状況及び健全化判断比率'!B32)</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芳賀地区広域行政事務組合（一般会計）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芳賀地区広域行政事務組合（芳賀地区救急医療センター特別会計）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芳賀地区広域行政事務組合（ごみ処理施設特別会計）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芳賀地区広域行政事務組合（芳賀地方ふるさと市町村圏基金特別会計）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芳賀地区広域行政事務組合（卸売市場特別会計）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栃木県後期高齢者医療広域連合（一般会計）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栃木県後期高齢者医療広域連合（後期高齢者医療特別会計）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芳賀中部上水道企業団（水道事業特別会計）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16</v>
      </c>
      <c r="BX43" s="386"/>
      <c r="BY43" s="385" t="str">
        <f>IF('各会計、関係団体の財政状況及び健全化判断比率'!B77="","",'各会計、関係団体の財政状況及び健全化判断比率'!B77)</f>
        <v>栃木県市町村総合事務組合（一般会計）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924W3UFUNuWokkaz/Z4VuByylxp4pBBf3lkuNmgnUIn/K0MAE7LYOu7rtvL02yiWV+DBK26cJcW7Pcx7At2GA==" saltValue="nC86qbpwYyt3B8i06wPj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70" zoomScaleNormal="70" zoomScaleSheetLayoutView="100" workbookViewId="0">
      <selection activeCell="AY13" sqref="AY13:BM1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06" t="s">
        <v>552</v>
      </c>
      <c r="D34" s="1206"/>
      <c r="E34" s="1207"/>
      <c r="F34" s="32">
        <v>7.18</v>
      </c>
      <c r="G34" s="33">
        <v>6.57</v>
      </c>
      <c r="H34" s="33">
        <v>9</v>
      </c>
      <c r="I34" s="33">
        <v>8.4499999999999993</v>
      </c>
      <c r="J34" s="34">
        <v>7.76</v>
      </c>
      <c r="K34" s="22"/>
      <c r="L34" s="22"/>
      <c r="M34" s="22"/>
      <c r="N34" s="22"/>
      <c r="O34" s="22"/>
      <c r="P34" s="22"/>
    </row>
    <row r="35" spans="1:16" ht="39" customHeight="1" x14ac:dyDescent="0.15">
      <c r="A35" s="22"/>
      <c r="B35" s="35"/>
      <c r="C35" s="1200" t="s">
        <v>553</v>
      </c>
      <c r="D35" s="1201"/>
      <c r="E35" s="1202"/>
      <c r="F35" s="36">
        <v>1.02</v>
      </c>
      <c r="G35" s="37">
        <v>0.79</v>
      </c>
      <c r="H35" s="37">
        <v>1.1000000000000001</v>
      </c>
      <c r="I35" s="37">
        <v>0.96</v>
      </c>
      <c r="J35" s="38">
        <v>1.0900000000000001</v>
      </c>
      <c r="K35" s="22"/>
      <c r="L35" s="22"/>
      <c r="M35" s="22"/>
      <c r="N35" s="22"/>
      <c r="O35" s="22"/>
      <c r="P35" s="22"/>
    </row>
    <row r="36" spans="1:16" ht="39" customHeight="1" x14ac:dyDescent="0.15">
      <c r="A36" s="22"/>
      <c r="B36" s="35"/>
      <c r="C36" s="1200" t="s">
        <v>554</v>
      </c>
      <c r="D36" s="1201"/>
      <c r="E36" s="1202"/>
      <c r="F36" s="36">
        <v>0.62</v>
      </c>
      <c r="G36" s="37">
        <v>0.39</v>
      </c>
      <c r="H36" s="37">
        <v>1.52</v>
      </c>
      <c r="I36" s="37">
        <v>1.17</v>
      </c>
      <c r="J36" s="38">
        <v>0.77</v>
      </c>
      <c r="K36" s="22"/>
      <c r="L36" s="22"/>
      <c r="M36" s="22"/>
      <c r="N36" s="22"/>
      <c r="O36" s="22"/>
      <c r="P36" s="22"/>
    </row>
    <row r="37" spans="1:16" ht="39" customHeight="1" x14ac:dyDescent="0.15">
      <c r="A37" s="22"/>
      <c r="B37" s="35"/>
      <c r="C37" s="1200" t="s">
        <v>555</v>
      </c>
      <c r="D37" s="1201"/>
      <c r="E37" s="1202"/>
      <c r="F37" s="36">
        <v>0.09</v>
      </c>
      <c r="G37" s="37">
        <v>0.08</v>
      </c>
      <c r="H37" s="37">
        <v>0.12</v>
      </c>
      <c r="I37" s="37">
        <v>0.48</v>
      </c>
      <c r="J37" s="38">
        <v>0.25</v>
      </c>
      <c r="K37" s="22"/>
      <c r="L37" s="22"/>
      <c r="M37" s="22"/>
      <c r="N37" s="22"/>
      <c r="O37" s="22"/>
      <c r="P37" s="22"/>
    </row>
    <row r="38" spans="1:16" ht="39" customHeight="1" x14ac:dyDescent="0.15">
      <c r="A38" s="22"/>
      <c r="B38" s="35"/>
      <c r="C38" s="1200" t="s">
        <v>556</v>
      </c>
      <c r="D38" s="1201"/>
      <c r="E38" s="1202"/>
      <c r="F38" s="36">
        <v>0.06</v>
      </c>
      <c r="G38" s="37">
        <v>7.0000000000000007E-2</v>
      </c>
      <c r="H38" s="37">
        <v>0.12</v>
      </c>
      <c r="I38" s="37">
        <v>0.04</v>
      </c>
      <c r="J38" s="38">
        <v>0.02</v>
      </c>
      <c r="K38" s="22"/>
      <c r="L38" s="22"/>
      <c r="M38" s="22"/>
      <c r="N38" s="22"/>
      <c r="O38" s="22"/>
      <c r="P38" s="22"/>
    </row>
    <row r="39" spans="1:16" ht="39" customHeight="1" x14ac:dyDescent="0.15">
      <c r="A39" s="22"/>
      <c r="B39" s="35"/>
      <c r="C39" s="1200" t="s">
        <v>557</v>
      </c>
      <c r="D39" s="1201"/>
      <c r="E39" s="1202"/>
      <c r="F39" s="36">
        <v>0.02</v>
      </c>
      <c r="G39" s="37">
        <v>0.01</v>
      </c>
      <c r="H39" s="37">
        <v>0.01</v>
      </c>
      <c r="I39" s="37">
        <v>0.01</v>
      </c>
      <c r="J39" s="38">
        <v>0.02</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558</v>
      </c>
      <c r="D42" s="1201"/>
      <c r="E42" s="1202"/>
      <c r="F42" s="36" t="s">
        <v>501</v>
      </c>
      <c r="G42" s="37" t="s">
        <v>501</v>
      </c>
      <c r="H42" s="37" t="s">
        <v>501</v>
      </c>
      <c r="I42" s="37" t="s">
        <v>501</v>
      </c>
      <c r="J42" s="38" t="s">
        <v>501</v>
      </c>
      <c r="K42" s="22"/>
      <c r="L42" s="22"/>
      <c r="M42" s="22"/>
      <c r="N42" s="22"/>
      <c r="O42" s="22"/>
      <c r="P42" s="22"/>
    </row>
    <row r="43" spans="1:16" ht="39" customHeight="1" thickBot="1" x14ac:dyDescent="0.2">
      <c r="A43" s="22"/>
      <c r="B43" s="40"/>
      <c r="C43" s="1203" t="s">
        <v>559</v>
      </c>
      <c r="D43" s="1204"/>
      <c r="E43" s="1205"/>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57H6uovLu0Ds4m9/VGfFJOF9UJKIR9LyMuRSYQeQeAt3Nb/Gip7o1UZixF6WZCaBi2KCUHl1nhb8RCcGvNveA==" saltValue="sPIj5mDK8JHQQmaSyBnH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6" zoomScale="70" zoomScaleNormal="70" zoomScaleSheetLayoutView="55" workbookViewId="0">
      <selection activeCell="T60" sqref="T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604</v>
      </c>
      <c r="L45" s="60">
        <v>661</v>
      </c>
      <c r="M45" s="60">
        <v>696</v>
      </c>
      <c r="N45" s="60">
        <v>698</v>
      </c>
      <c r="O45" s="61">
        <v>701</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501</v>
      </c>
      <c r="L46" s="64" t="s">
        <v>501</v>
      </c>
      <c r="M46" s="64" t="s">
        <v>501</v>
      </c>
      <c r="N46" s="64" t="s">
        <v>501</v>
      </c>
      <c r="O46" s="65" t="s">
        <v>501</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501</v>
      </c>
      <c r="L47" s="64" t="s">
        <v>501</v>
      </c>
      <c r="M47" s="64" t="s">
        <v>501</v>
      </c>
      <c r="N47" s="64" t="s">
        <v>501</v>
      </c>
      <c r="O47" s="65" t="s">
        <v>501</v>
      </c>
      <c r="P47" s="48"/>
      <c r="Q47" s="48"/>
      <c r="R47" s="48"/>
      <c r="S47" s="48"/>
      <c r="T47" s="48"/>
      <c r="U47" s="48"/>
    </row>
    <row r="48" spans="1:21" ht="30.75" customHeight="1" x14ac:dyDescent="0.15">
      <c r="A48" s="48"/>
      <c r="B48" s="1228"/>
      <c r="C48" s="1229"/>
      <c r="D48" s="62"/>
      <c r="E48" s="1210" t="s">
        <v>14</v>
      </c>
      <c r="F48" s="1210"/>
      <c r="G48" s="1210"/>
      <c r="H48" s="1210"/>
      <c r="I48" s="1210"/>
      <c r="J48" s="1211"/>
      <c r="K48" s="63">
        <v>236</v>
      </c>
      <c r="L48" s="64">
        <v>231</v>
      </c>
      <c r="M48" s="64">
        <v>213</v>
      </c>
      <c r="N48" s="64">
        <v>212</v>
      </c>
      <c r="O48" s="65">
        <v>196</v>
      </c>
      <c r="P48" s="48"/>
      <c r="Q48" s="48"/>
      <c r="R48" s="48"/>
      <c r="S48" s="48"/>
      <c r="T48" s="48"/>
      <c r="U48" s="48"/>
    </row>
    <row r="49" spans="1:21" ht="30.75" customHeight="1" x14ac:dyDescent="0.15">
      <c r="A49" s="48"/>
      <c r="B49" s="1228"/>
      <c r="C49" s="1229"/>
      <c r="D49" s="62"/>
      <c r="E49" s="1210" t="s">
        <v>15</v>
      </c>
      <c r="F49" s="1210"/>
      <c r="G49" s="1210"/>
      <c r="H49" s="1210"/>
      <c r="I49" s="1210"/>
      <c r="J49" s="1211"/>
      <c r="K49" s="63">
        <v>26</v>
      </c>
      <c r="L49" s="64">
        <v>26</v>
      </c>
      <c r="M49" s="64">
        <v>32</v>
      </c>
      <c r="N49" s="64">
        <v>45</v>
      </c>
      <c r="O49" s="65">
        <v>46</v>
      </c>
      <c r="P49" s="48"/>
      <c r="Q49" s="48"/>
      <c r="R49" s="48"/>
      <c r="S49" s="48"/>
      <c r="T49" s="48"/>
      <c r="U49" s="48"/>
    </row>
    <row r="50" spans="1:21" ht="30.75" customHeight="1" x14ac:dyDescent="0.15">
      <c r="A50" s="48"/>
      <c r="B50" s="1228"/>
      <c r="C50" s="1229"/>
      <c r="D50" s="62"/>
      <c r="E50" s="1210" t="s">
        <v>16</v>
      </c>
      <c r="F50" s="1210"/>
      <c r="G50" s="1210"/>
      <c r="H50" s="1210"/>
      <c r="I50" s="1210"/>
      <c r="J50" s="1211"/>
      <c r="K50" s="63">
        <v>58</v>
      </c>
      <c r="L50" s="64">
        <v>57</v>
      </c>
      <c r="M50" s="64">
        <v>57</v>
      </c>
      <c r="N50" s="64">
        <v>56</v>
      </c>
      <c r="O50" s="65">
        <v>0</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501</v>
      </c>
      <c r="L51" s="64" t="s">
        <v>501</v>
      </c>
      <c r="M51" s="64" t="s">
        <v>501</v>
      </c>
      <c r="N51" s="64" t="s">
        <v>501</v>
      </c>
      <c r="O51" s="65" t="s">
        <v>501</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641</v>
      </c>
      <c r="L52" s="64">
        <v>682</v>
      </c>
      <c r="M52" s="64">
        <v>671</v>
      </c>
      <c r="N52" s="64">
        <v>665</v>
      </c>
      <c r="O52" s="65">
        <v>666</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283</v>
      </c>
      <c r="L53" s="69">
        <v>293</v>
      </c>
      <c r="M53" s="69">
        <v>327</v>
      </c>
      <c r="N53" s="69">
        <v>346</v>
      </c>
      <c r="O53" s="70">
        <v>277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582</v>
      </c>
      <c r="L57" s="83" t="s">
        <v>582</v>
      </c>
      <c r="M57" s="83" t="s">
        <v>582</v>
      </c>
      <c r="N57" s="83" t="s">
        <v>582</v>
      </c>
      <c r="O57" s="84" t="s">
        <v>582</v>
      </c>
    </row>
    <row r="58" spans="1:21" ht="31.5" customHeight="1" thickBot="1" x14ac:dyDescent="0.2">
      <c r="B58" s="1218"/>
      <c r="C58" s="1219"/>
      <c r="D58" s="1223" t="s">
        <v>26</v>
      </c>
      <c r="E58" s="1224"/>
      <c r="F58" s="1224"/>
      <c r="G58" s="1224"/>
      <c r="H58" s="1224"/>
      <c r="I58" s="1224"/>
      <c r="J58" s="1225"/>
      <c r="K58" s="85" t="s">
        <v>582</v>
      </c>
      <c r="L58" s="86" t="s">
        <v>582</v>
      </c>
      <c r="M58" s="86" t="s">
        <v>582</v>
      </c>
      <c r="N58" s="86" t="s">
        <v>582</v>
      </c>
      <c r="O58" s="87" t="s">
        <v>582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Cvc+CpDm4+ZtUG9pmYAnD4eXadbuApfW5WMhzNvXse4d7F4c6izB7suLKJN56D9VcBuLKNrDd8jnxr2w2ouaw==" saltValue="PkBgfMTeRxQ0hGNtgP2u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3"/>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5" zoomScale="70" zoomScaleNormal="70" zoomScaleSheetLayoutView="100" workbookViewId="0">
      <selection activeCell="S32" sqref="S3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542</v>
      </c>
      <c r="J40" s="99" t="s">
        <v>543</v>
      </c>
      <c r="K40" s="99" t="s">
        <v>544</v>
      </c>
      <c r="L40" s="99" t="s">
        <v>545</v>
      </c>
      <c r="M40" s="100" t="s">
        <v>546</v>
      </c>
    </row>
    <row r="41" spans="2:13" ht="27.75" customHeight="1" x14ac:dyDescent="0.15">
      <c r="B41" s="1246" t="s">
        <v>29</v>
      </c>
      <c r="C41" s="1247"/>
      <c r="D41" s="101"/>
      <c r="E41" s="1248" t="s">
        <v>30</v>
      </c>
      <c r="F41" s="1248"/>
      <c r="G41" s="1248"/>
      <c r="H41" s="1249"/>
      <c r="I41" s="102">
        <v>7036</v>
      </c>
      <c r="J41" s="103">
        <v>7000</v>
      </c>
      <c r="K41" s="103">
        <v>7096</v>
      </c>
      <c r="L41" s="103">
        <v>6886</v>
      </c>
      <c r="M41" s="104">
        <v>6742</v>
      </c>
    </row>
    <row r="42" spans="2:13" ht="27.75" customHeight="1" x14ac:dyDescent="0.15">
      <c r="B42" s="1236"/>
      <c r="C42" s="1237"/>
      <c r="D42" s="105"/>
      <c r="E42" s="1240" t="s">
        <v>31</v>
      </c>
      <c r="F42" s="1240"/>
      <c r="G42" s="1240"/>
      <c r="H42" s="1241"/>
      <c r="I42" s="106">
        <v>170</v>
      </c>
      <c r="J42" s="107">
        <v>113</v>
      </c>
      <c r="K42" s="107">
        <v>56</v>
      </c>
      <c r="L42" s="107" t="s">
        <v>501</v>
      </c>
      <c r="M42" s="108" t="s">
        <v>501</v>
      </c>
    </row>
    <row r="43" spans="2:13" ht="27.75" customHeight="1" x14ac:dyDescent="0.15">
      <c r="B43" s="1236"/>
      <c r="C43" s="1237"/>
      <c r="D43" s="105"/>
      <c r="E43" s="1240" t="s">
        <v>32</v>
      </c>
      <c r="F43" s="1240"/>
      <c r="G43" s="1240"/>
      <c r="H43" s="1241"/>
      <c r="I43" s="106">
        <v>2521</v>
      </c>
      <c r="J43" s="107">
        <v>2604</v>
      </c>
      <c r="K43" s="107">
        <v>2532</v>
      </c>
      <c r="L43" s="107">
        <v>2479</v>
      </c>
      <c r="M43" s="108">
        <v>2394</v>
      </c>
    </row>
    <row r="44" spans="2:13" ht="27.75" customHeight="1" x14ac:dyDescent="0.15">
      <c r="B44" s="1236"/>
      <c r="C44" s="1237"/>
      <c r="D44" s="105"/>
      <c r="E44" s="1240" t="s">
        <v>33</v>
      </c>
      <c r="F44" s="1240"/>
      <c r="G44" s="1240"/>
      <c r="H44" s="1241"/>
      <c r="I44" s="106">
        <v>509</v>
      </c>
      <c r="J44" s="107">
        <v>579</v>
      </c>
      <c r="K44" s="107">
        <v>656</v>
      </c>
      <c r="L44" s="107">
        <v>650</v>
      </c>
      <c r="M44" s="108">
        <v>655</v>
      </c>
    </row>
    <row r="45" spans="2:13" ht="27.75" customHeight="1" x14ac:dyDescent="0.15">
      <c r="B45" s="1236"/>
      <c r="C45" s="1237"/>
      <c r="D45" s="105"/>
      <c r="E45" s="1240" t="s">
        <v>34</v>
      </c>
      <c r="F45" s="1240"/>
      <c r="G45" s="1240"/>
      <c r="H45" s="1241"/>
      <c r="I45" s="106">
        <v>1279</v>
      </c>
      <c r="J45" s="107">
        <v>1202</v>
      </c>
      <c r="K45" s="107">
        <v>1171</v>
      </c>
      <c r="L45" s="107">
        <v>1143</v>
      </c>
      <c r="M45" s="108">
        <v>1106</v>
      </c>
    </row>
    <row r="46" spans="2:13" ht="27.75" customHeight="1" x14ac:dyDescent="0.15">
      <c r="B46" s="1236"/>
      <c r="C46" s="1237"/>
      <c r="D46" s="109"/>
      <c r="E46" s="1240" t="s">
        <v>35</v>
      </c>
      <c r="F46" s="1240"/>
      <c r="G46" s="1240"/>
      <c r="H46" s="1241"/>
      <c r="I46" s="106" t="s">
        <v>501</v>
      </c>
      <c r="J46" s="107" t="s">
        <v>501</v>
      </c>
      <c r="K46" s="107" t="s">
        <v>501</v>
      </c>
      <c r="L46" s="107" t="s">
        <v>501</v>
      </c>
      <c r="M46" s="108" t="s">
        <v>501</v>
      </c>
    </row>
    <row r="47" spans="2:13" ht="27.75" customHeight="1" x14ac:dyDescent="0.15">
      <c r="B47" s="1236"/>
      <c r="C47" s="1237"/>
      <c r="D47" s="110"/>
      <c r="E47" s="1250" t="s">
        <v>36</v>
      </c>
      <c r="F47" s="1251"/>
      <c r="G47" s="1251"/>
      <c r="H47" s="1252"/>
      <c r="I47" s="106" t="s">
        <v>501</v>
      </c>
      <c r="J47" s="107" t="s">
        <v>501</v>
      </c>
      <c r="K47" s="107" t="s">
        <v>501</v>
      </c>
      <c r="L47" s="107" t="s">
        <v>501</v>
      </c>
      <c r="M47" s="108" t="s">
        <v>501</v>
      </c>
    </row>
    <row r="48" spans="2:13" ht="27.75" customHeight="1" x14ac:dyDescent="0.15">
      <c r="B48" s="1236"/>
      <c r="C48" s="1237"/>
      <c r="D48" s="105"/>
      <c r="E48" s="1240" t="s">
        <v>37</v>
      </c>
      <c r="F48" s="1240"/>
      <c r="G48" s="1240"/>
      <c r="H48" s="1241"/>
      <c r="I48" s="106" t="s">
        <v>501</v>
      </c>
      <c r="J48" s="107" t="s">
        <v>501</v>
      </c>
      <c r="K48" s="107" t="s">
        <v>501</v>
      </c>
      <c r="L48" s="107" t="s">
        <v>501</v>
      </c>
      <c r="M48" s="108" t="s">
        <v>501</v>
      </c>
    </row>
    <row r="49" spans="2:13" ht="27.75" customHeight="1" x14ac:dyDescent="0.15">
      <c r="B49" s="1238"/>
      <c r="C49" s="1239"/>
      <c r="D49" s="105"/>
      <c r="E49" s="1240" t="s">
        <v>38</v>
      </c>
      <c r="F49" s="1240"/>
      <c r="G49" s="1240"/>
      <c r="H49" s="1241"/>
      <c r="I49" s="106" t="s">
        <v>501</v>
      </c>
      <c r="J49" s="107" t="s">
        <v>501</v>
      </c>
      <c r="K49" s="107" t="s">
        <v>501</v>
      </c>
      <c r="L49" s="107" t="s">
        <v>501</v>
      </c>
      <c r="M49" s="108" t="s">
        <v>501</v>
      </c>
    </row>
    <row r="50" spans="2:13" ht="27.75" customHeight="1" x14ac:dyDescent="0.15">
      <c r="B50" s="1234" t="s">
        <v>39</v>
      </c>
      <c r="C50" s="1235"/>
      <c r="D50" s="111"/>
      <c r="E50" s="1240" t="s">
        <v>40</v>
      </c>
      <c r="F50" s="1240"/>
      <c r="G50" s="1240"/>
      <c r="H50" s="1241"/>
      <c r="I50" s="106">
        <v>2197</v>
      </c>
      <c r="J50" s="107">
        <v>2160</v>
      </c>
      <c r="K50" s="107">
        <v>1871</v>
      </c>
      <c r="L50" s="107">
        <v>1843</v>
      </c>
      <c r="M50" s="108">
        <v>1695</v>
      </c>
    </row>
    <row r="51" spans="2:13" ht="27.75" customHeight="1" x14ac:dyDescent="0.15">
      <c r="B51" s="1236"/>
      <c r="C51" s="1237"/>
      <c r="D51" s="105"/>
      <c r="E51" s="1240" t="s">
        <v>41</v>
      </c>
      <c r="F51" s="1240"/>
      <c r="G51" s="1240"/>
      <c r="H51" s="1241"/>
      <c r="I51" s="106">
        <v>149</v>
      </c>
      <c r="J51" s="107">
        <v>157</v>
      </c>
      <c r="K51" s="107">
        <v>149</v>
      </c>
      <c r="L51" s="107">
        <v>138</v>
      </c>
      <c r="M51" s="108">
        <v>128</v>
      </c>
    </row>
    <row r="52" spans="2:13" ht="27.75" customHeight="1" x14ac:dyDescent="0.15">
      <c r="B52" s="1238"/>
      <c r="C52" s="1239"/>
      <c r="D52" s="105"/>
      <c r="E52" s="1240" t="s">
        <v>42</v>
      </c>
      <c r="F52" s="1240"/>
      <c r="G52" s="1240"/>
      <c r="H52" s="1241"/>
      <c r="I52" s="106">
        <v>7097</v>
      </c>
      <c r="J52" s="107">
        <v>7230</v>
      </c>
      <c r="K52" s="107">
        <v>7120</v>
      </c>
      <c r="L52" s="107">
        <v>7084</v>
      </c>
      <c r="M52" s="108">
        <v>6981</v>
      </c>
    </row>
    <row r="53" spans="2:13" ht="27.75" customHeight="1" thickBot="1" x14ac:dyDescent="0.2">
      <c r="B53" s="1242" t="s">
        <v>43</v>
      </c>
      <c r="C53" s="1243"/>
      <c r="D53" s="112"/>
      <c r="E53" s="1244" t="s">
        <v>44</v>
      </c>
      <c r="F53" s="1244"/>
      <c r="G53" s="1244"/>
      <c r="H53" s="1245"/>
      <c r="I53" s="113">
        <v>2072</v>
      </c>
      <c r="J53" s="114">
        <v>1950</v>
      </c>
      <c r="K53" s="114">
        <v>2372</v>
      </c>
      <c r="L53" s="114">
        <v>2093</v>
      </c>
      <c r="M53" s="115">
        <v>2093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bSh7c/yEwDy5jvbC6at+mUjvRk2XD6llk89s9GcB7mfzy+kV5JETNaoxVPkUrah5GVznxwGw3vFi+PXAKYJpQ==" saltValue="VT1JwkJ8dGcBIBqdWoTm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61" t="s">
        <v>47</v>
      </c>
      <c r="D55" s="1261"/>
      <c r="E55" s="1262"/>
      <c r="F55" s="127">
        <v>1070</v>
      </c>
      <c r="G55" s="127">
        <v>1025</v>
      </c>
      <c r="H55" s="128">
        <v>934</v>
      </c>
    </row>
    <row r="56" spans="2:8" ht="52.5" customHeight="1" x14ac:dyDescent="0.15">
      <c r="B56" s="129"/>
      <c r="C56" s="1263" t="s">
        <v>48</v>
      </c>
      <c r="D56" s="1263"/>
      <c r="E56" s="1264"/>
      <c r="F56" s="130">
        <v>16</v>
      </c>
      <c r="G56" s="130">
        <v>16</v>
      </c>
      <c r="H56" s="131">
        <v>16</v>
      </c>
    </row>
    <row r="57" spans="2:8" ht="53.25" customHeight="1" x14ac:dyDescent="0.15">
      <c r="B57" s="129"/>
      <c r="C57" s="1265" t="s">
        <v>49</v>
      </c>
      <c r="D57" s="1265"/>
      <c r="E57" s="1266"/>
      <c r="F57" s="132">
        <v>232</v>
      </c>
      <c r="G57" s="132">
        <v>225</v>
      </c>
      <c r="H57" s="133">
        <v>143</v>
      </c>
    </row>
    <row r="58" spans="2:8" ht="45.75" customHeight="1" x14ac:dyDescent="0.15">
      <c r="B58" s="134"/>
      <c r="C58" s="1253" t="s">
        <v>578</v>
      </c>
      <c r="D58" s="1254"/>
      <c r="E58" s="1255"/>
      <c r="F58" s="135">
        <v>164</v>
      </c>
      <c r="G58" s="135">
        <v>164</v>
      </c>
      <c r="H58" s="136">
        <v>118</v>
      </c>
    </row>
    <row r="59" spans="2:8" ht="45.75" customHeight="1" x14ac:dyDescent="0.15">
      <c r="B59" s="134"/>
      <c r="C59" s="1253" t="s">
        <v>579</v>
      </c>
      <c r="D59" s="1254"/>
      <c r="E59" s="1255"/>
      <c r="F59" s="135">
        <v>37</v>
      </c>
      <c r="G59" s="135">
        <v>30</v>
      </c>
      <c r="H59" s="136">
        <v>22</v>
      </c>
    </row>
    <row r="60" spans="2:8" ht="45.75" customHeight="1" x14ac:dyDescent="0.15">
      <c r="B60" s="134"/>
      <c r="C60" s="1253" t="s">
        <v>581</v>
      </c>
      <c r="D60" s="1254"/>
      <c r="E60" s="1255"/>
      <c r="F60" s="135">
        <v>2</v>
      </c>
      <c r="G60" s="135">
        <v>2</v>
      </c>
      <c r="H60" s="136">
        <v>2</v>
      </c>
    </row>
    <row r="61" spans="2:8" ht="45.75" customHeight="1" x14ac:dyDescent="0.15">
      <c r="B61" s="134"/>
      <c r="C61" s="1253" t="s">
        <v>580</v>
      </c>
      <c r="D61" s="1254"/>
      <c r="E61" s="1255"/>
      <c r="F61" s="135">
        <v>29</v>
      </c>
      <c r="G61" s="135">
        <v>29</v>
      </c>
      <c r="H61" s="136">
        <v>1</v>
      </c>
    </row>
    <row r="62" spans="2:8" ht="45.75" customHeight="1" thickBot="1" x14ac:dyDescent="0.2">
      <c r="B62" s="137"/>
      <c r="C62" s="1256"/>
      <c r="D62" s="1257"/>
      <c r="E62" s="1258"/>
      <c r="F62" s="138"/>
      <c r="G62" s="138"/>
      <c r="H62" s="139"/>
    </row>
    <row r="63" spans="2:8" ht="52.5" customHeight="1" thickBot="1" x14ac:dyDescent="0.2">
      <c r="B63" s="140"/>
      <c r="C63" s="1259" t="s">
        <v>50</v>
      </c>
      <c r="D63" s="1259"/>
      <c r="E63" s="1260"/>
      <c r="F63" s="141">
        <v>1318</v>
      </c>
      <c r="G63" s="141">
        <v>1266</v>
      </c>
      <c r="H63" s="142">
        <v>1094</v>
      </c>
    </row>
    <row r="64" spans="2:8" ht="15" customHeight="1" x14ac:dyDescent="0.15"/>
    <row r="65" ht="0" hidden="1" customHeight="1" x14ac:dyDescent="0.15"/>
    <row r="66" ht="0" hidden="1" customHeight="1" x14ac:dyDescent="0.15"/>
  </sheetData>
  <sheetProtection algorithmName="SHA-512" hashValue="oqpB5n3x4vSehon2uwUQyDziRRK/JaEaala+hdU9Na1j+uBZNMQ08qDtL02wtRZrFtusvyZ1MpPBL3aWG1UK6g==" saltValue="6+369Sof8xhJUMekaMAkyQ=="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482D4-B66C-4F0D-837C-B0BBFFA6C132}">
  <sheetPr>
    <pageSetUpPr fitToPage="1"/>
  </sheetPr>
  <dimension ref="A1:WZM191"/>
  <sheetViews>
    <sheetView showGridLines="0" zoomScale="85" zoomScaleNormal="85" zoomScaleSheetLayoutView="55" workbookViewId="0">
      <selection activeCell="AU84" sqref="AU84"/>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542</v>
      </c>
      <c r="BQ50" s="1301"/>
      <c r="BR50" s="1301"/>
      <c r="BS50" s="1301"/>
      <c r="BT50" s="1301"/>
      <c r="BU50" s="1301"/>
      <c r="BV50" s="1301"/>
      <c r="BW50" s="1301"/>
      <c r="BX50" s="1301" t="s">
        <v>543</v>
      </c>
      <c r="BY50" s="1301"/>
      <c r="BZ50" s="1301"/>
      <c r="CA50" s="1301"/>
      <c r="CB50" s="1301"/>
      <c r="CC50" s="1301"/>
      <c r="CD50" s="1301"/>
      <c r="CE50" s="1301"/>
      <c r="CF50" s="1301" t="s">
        <v>544</v>
      </c>
      <c r="CG50" s="1301"/>
      <c r="CH50" s="1301"/>
      <c r="CI50" s="1301"/>
      <c r="CJ50" s="1301"/>
      <c r="CK50" s="1301"/>
      <c r="CL50" s="1301"/>
      <c r="CM50" s="1301"/>
      <c r="CN50" s="1301" t="s">
        <v>545</v>
      </c>
      <c r="CO50" s="1301"/>
      <c r="CP50" s="1301"/>
      <c r="CQ50" s="1301"/>
      <c r="CR50" s="1301"/>
      <c r="CS50" s="1301"/>
      <c r="CT50" s="1301"/>
      <c r="CU50" s="1301"/>
      <c r="CV50" s="1301" t="s">
        <v>546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588</v>
      </c>
      <c r="AO51" s="1305"/>
      <c r="AP51" s="1305"/>
      <c r="AQ51" s="1305"/>
      <c r="AR51" s="1305"/>
      <c r="AS51" s="1305"/>
      <c r="AT51" s="1305"/>
      <c r="AU51" s="1305"/>
      <c r="AV51" s="1305"/>
      <c r="AW51" s="1305"/>
      <c r="AX51" s="1305"/>
      <c r="AY51" s="1305"/>
      <c r="AZ51" s="1305"/>
      <c r="BA51" s="1305"/>
      <c r="BB51" s="1305" t="s">
        <v>589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43</v>
      </c>
      <c r="BY51" s="1307"/>
      <c r="BZ51" s="1307"/>
      <c r="CA51" s="1307"/>
      <c r="CB51" s="1307"/>
      <c r="CC51" s="1307"/>
      <c r="CD51" s="1307"/>
      <c r="CE51" s="1307"/>
      <c r="CF51" s="1306"/>
      <c r="CG51" s="1307"/>
      <c r="CH51" s="1307"/>
      <c r="CI51" s="1307"/>
      <c r="CJ51" s="1307"/>
      <c r="CK51" s="1307"/>
      <c r="CL51" s="1307"/>
      <c r="CM51" s="1307"/>
      <c r="CN51" s="1307">
        <v>46.7</v>
      </c>
      <c r="CO51" s="1307"/>
      <c r="CP51" s="1307"/>
      <c r="CQ51" s="1307"/>
      <c r="CR51" s="1307"/>
      <c r="CS51" s="1307"/>
      <c r="CT51" s="1307"/>
      <c r="CU51" s="1307"/>
      <c r="CV51" s="1307">
        <v>46.8</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43</v>
      </c>
      <c r="BY53" s="1307"/>
      <c r="BZ53" s="1307"/>
      <c r="CA53" s="1307"/>
      <c r="CB53" s="1307"/>
      <c r="CC53" s="1307"/>
      <c r="CD53" s="1307"/>
      <c r="CE53" s="1307"/>
      <c r="CF53" s="1306"/>
      <c r="CG53" s="1307"/>
      <c r="CH53" s="1307"/>
      <c r="CI53" s="1307"/>
      <c r="CJ53" s="1307"/>
      <c r="CK53" s="1307"/>
      <c r="CL53" s="1307"/>
      <c r="CM53" s="1307"/>
      <c r="CN53" s="1307">
        <v>45.9</v>
      </c>
      <c r="CO53" s="1307"/>
      <c r="CP53" s="1307"/>
      <c r="CQ53" s="1307"/>
      <c r="CR53" s="1307"/>
      <c r="CS53" s="1307"/>
      <c r="CT53" s="1307"/>
      <c r="CU53" s="1307"/>
      <c r="CV53" s="1307">
        <v>47.4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591</v>
      </c>
      <c r="AO55" s="1301"/>
      <c r="AP55" s="1301"/>
      <c r="AQ55" s="1301"/>
      <c r="AR55" s="1301"/>
      <c r="AS55" s="1301"/>
      <c r="AT55" s="1301"/>
      <c r="AU55" s="1301"/>
      <c r="AV55" s="1301"/>
      <c r="AW55" s="1301"/>
      <c r="AX55" s="1301"/>
      <c r="AY55" s="1301"/>
      <c r="AZ55" s="1301"/>
      <c r="BA55" s="1301"/>
      <c r="BB55" s="1305" t="s">
        <v>589</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20.2</v>
      </c>
      <c r="BY55" s="1307"/>
      <c r="BZ55" s="1307"/>
      <c r="CA55" s="1307"/>
      <c r="CB55" s="1307"/>
      <c r="CC55" s="1307"/>
      <c r="CD55" s="1307"/>
      <c r="CE55" s="1307"/>
      <c r="CF55" s="1306"/>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590</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54.5</v>
      </c>
      <c r="BY57" s="1307"/>
      <c r="BZ57" s="1307"/>
      <c r="CA57" s="1307"/>
      <c r="CB57" s="1307"/>
      <c r="CC57" s="1307"/>
      <c r="CD57" s="1307"/>
      <c r="CE57" s="1307"/>
      <c r="CF57" s="1306"/>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592</v>
      </c>
    </row>
    <row r="64" spans="1:109" x14ac:dyDescent="0.15">
      <c r="B64" s="1276"/>
      <c r="G64" s="1283"/>
      <c r="I64" s="1317"/>
      <c r="J64" s="1317"/>
      <c r="K64" s="1317"/>
      <c r="L64" s="1317"/>
      <c r="M64" s="1317"/>
      <c r="N64" s="1318"/>
      <c r="AM64" s="1283"/>
      <c r="AN64" s="1283" t="s">
        <v>586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587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542</v>
      </c>
      <c r="BQ72" s="1301"/>
      <c r="BR72" s="1301"/>
      <c r="BS72" s="1301"/>
      <c r="BT72" s="1301"/>
      <c r="BU72" s="1301"/>
      <c r="BV72" s="1301"/>
      <c r="BW72" s="1301"/>
      <c r="BX72" s="1301" t="s">
        <v>543</v>
      </c>
      <c r="BY72" s="1301"/>
      <c r="BZ72" s="1301"/>
      <c r="CA72" s="1301"/>
      <c r="CB72" s="1301"/>
      <c r="CC72" s="1301"/>
      <c r="CD72" s="1301"/>
      <c r="CE72" s="1301"/>
      <c r="CF72" s="1301" t="s">
        <v>544</v>
      </c>
      <c r="CG72" s="1301"/>
      <c r="CH72" s="1301"/>
      <c r="CI72" s="1301"/>
      <c r="CJ72" s="1301"/>
      <c r="CK72" s="1301"/>
      <c r="CL72" s="1301"/>
      <c r="CM72" s="1301"/>
      <c r="CN72" s="1301" t="s">
        <v>545</v>
      </c>
      <c r="CO72" s="1301"/>
      <c r="CP72" s="1301"/>
      <c r="CQ72" s="1301"/>
      <c r="CR72" s="1301"/>
      <c r="CS72" s="1301"/>
      <c r="CT72" s="1301"/>
      <c r="CU72" s="1301"/>
      <c r="CV72" s="1301" t="s">
        <v>546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588</v>
      </c>
      <c r="AO73" s="1305"/>
      <c r="AP73" s="1305"/>
      <c r="AQ73" s="1305"/>
      <c r="AR73" s="1305"/>
      <c r="AS73" s="1305"/>
      <c r="AT73" s="1305"/>
      <c r="AU73" s="1305"/>
      <c r="AV73" s="1305"/>
      <c r="AW73" s="1305"/>
      <c r="AX73" s="1305"/>
      <c r="AY73" s="1305"/>
      <c r="AZ73" s="1305"/>
      <c r="BA73" s="1305"/>
      <c r="BB73" s="1305" t="s">
        <v>589</v>
      </c>
      <c r="BC73" s="1305"/>
      <c r="BD73" s="1305"/>
      <c r="BE73" s="1305"/>
      <c r="BF73" s="1305"/>
      <c r="BG73" s="1305"/>
      <c r="BH73" s="1305"/>
      <c r="BI73" s="1305"/>
      <c r="BJ73" s="1305"/>
      <c r="BK73" s="1305"/>
      <c r="BL73" s="1305"/>
      <c r="BM73" s="1305"/>
      <c r="BN73" s="1305"/>
      <c r="BO73" s="1305"/>
      <c r="BP73" s="1307">
        <v>47.3</v>
      </c>
      <c r="BQ73" s="1307"/>
      <c r="BR73" s="1307"/>
      <c r="BS73" s="1307"/>
      <c r="BT73" s="1307"/>
      <c r="BU73" s="1307"/>
      <c r="BV73" s="1307"/>
      <c r="BW73" s="1307"/>
      <c r="BX73" s="1307">
        <v>43</v>
      </c>
      <c r="BY73" s="1307"/>
      <c r="BZ73" s="1307"/>
      <c r="CA73" s="1307"/>
      <c r="CB73" s="1307"/>
      <c r="CC73" s="1307"/>
      <c r="CD73" s="1307"/>
      <c r="CE73" s="1307"/>
      <c r="CF73" s="1307">
        <v>53</v>
      </c>
      <c r="CG73" s="1307"/>
      <c r="CH73" s="1307"/>
      <c r="CI73" s="1307"/>
      <c r="CJ73" s="1307"/>
      <c r="CK73" s="1307"/>
      <c r="CL73" s="1307"/>
      <c r="CM73" s="1307"/>
      <c r="CN73" s="1307">
        <v>46.7</v>
      </c>
      <c r="CO73" s="1307"/>
      <c r="CP73" s="1307"/>
      <c r="CQ73" s="1307"/>
      <c r="CR73" s="1307"/>
      <c r="CS73" s="1307"/>
      <c r="CT73" s="1307"/>
      <c r="CU73" s="1307"/>
      <c r="CV73" s="1307">
        <v>46.8</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593</v>
      </c>
      <c r="BC75" s="1305"/>
      <c r="BD75" s="1305"/>
      <c r="BE75" s="1305"/>
      <c r="BF75" s="1305"/>
      <c r="BG75" s="1305"/>
      <c r="BH75" s="1305"/>
      <c r="BI75" s="1305"/>
      <c r="BJ75" s="1305"/>
      <c r="BK75" s="1305"/>
      <c r="BL75" s="1305"/>
      <c r="BM75" s="1305"/>
      <c r="BN75" s="1305"/>
      <c r="BO75" s="1305"/>
      <c r="BP75" s="1307">
        <v>8.6999999999999993</v>
      </c>
      <c r="BQ75" s="1307"/>
      <c r="BR75" s="1307"/>
      <c r="BS75" s="1307"/>
      <c r="BT75" s="1307"/>
      <c r="BU75" s="1307"/>
      <c r="BV75" s="1307"/>
      <c r="BW75" s="1307"/>
      <c r="BX75" s="1307">
        <v>7.4</v>
      </c>
      <c r="BY75" s="1307"/>
      <c r="BZ75" s="1307"/>
      <c r="CA75" s="1307"/>
      <c r="CB75" s="1307"/>
      <c r="CC75" s="1307"/>
      <c r="CD75" s="1307"/>
      <c r="CE75" s="1307"/>
      <c r="CF75" s="1307">
        <v>6.7</v>
      </c>
      <c r="CG75" s="1307"/>
      <c r="CH75" s="1307"/>
      <c r="CI75" s="1307"/>
      <c r="CJ75" s="1307"/>
      <c r="CK75" s="1307"/>
      <c r="CL75" s="1307"/>
      <c r="CM75" s="1307"/>
      <c r="CN75" s="1307">
        <v>7.1</v>
      </c>
      <c r="CO75" s="1307"/>
      <c r="CP75" s="1307"/>
      <c r="CQ75" s="1307"/>
      <c r="CR75" s="1307"/>
      <c r="CS75" s="1307"/>
      <c r="CT75" s="1307"/>
      <c r="CU75" s="1307"/>
      <c r="CV75" s="1307">
        <v>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591</v>
      </c>
      <c r="AO77" s="1301"/>
      <c r="AP77" s="1301"/>
      <c r="AQ77" s="1301"/>
      <c r="AR77" s="1301"/>
      <c r="AS77" s="1301"/>
      <c r="AT77" s="1301"/>
      <c r="AU77" s="1301"/>
      <c r="AV77" s="1301"/>
      <c r="AW77" s="1301"/>
      <c r="AX77" s="1301"/>
      <c r="AY77" s="1301"/>
      <c r="AZ77" s="1301"/>
      <c r="BA77" s="1301"/>
      <c r="BB77" s="1305" t="s">
        <v>589</v>
      </c>
      <c r="BC77" s="1305"/>
      <c r="BD77" s="1305"/>
      <c r="BE77" s="1305"/>
      <c r="BF77" s="1305"/>
      <c r="BG77" s="1305"/>
      <c r="BH77" s="1305"/>
      <c r="BI77" s="1305"/>
      <c r="BJ77" s="1305"/>
      <c r="BK77" s="1305"/>
      <c r="BL77" s="1305"/>
      <c r="BM77" s="1305"/>
      <c r="BN77" s="1305"/>
      <c r="BO77" s="1305"/>
      <c r="BP77" s="1307">
        <v>27.8</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593</v>
      </c>
      <c r="BC79" s="1305"/>
      <c r="BD79" s="1305"/>
      <c r="BE79" s="1305"/>
      <c r="BF79" s="1305"/>
      <c r="BG79" s="1305"/>
      <c r="BH79" s="1305"/>
      <c r="BI79" s="1305"/>
      <c r="BJ79" s="1305"/>
      <c r="BK79" s="1305"/>
      <c r="BL79" s="1305"/>
      <c r="BM79" s="1305"/>
      <c r="BN79" s="1305"/>
      <c r="BO79" s="1305"/>
      <c r="BP79" s="1307">
        <v>8.1</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VVYLB65GyGuvZ+64I/JtgDmRUD4ketzFHtf9PfARlMbzUpCUV/g1zwI82RNpXNQTEs++oIbVZQIYsBrWGoA3w==" saltValue="AFSNAnX4NIuGoJb1DNZ9y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C2EB-1123-468A-AC82-8B5F1CF4674D}">
  <sheetPr>
    <pageSetUpPr fitToPage="1"/>
  </sheetPr>
  <dimension ref="A1:DR135"/>
  <sheetViews>
    <sheetView showGridLines="0" zoomScale="85" zoomScaleNormal="85" zoomScaleSheetLayoutView="70" workbookViewId="0">
      <selection activeCell="BI99" sqref="BI9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9Pb60OZhDkuxyFEfsHdDB2/VZOb7RQcXeHQxTp73yG2eFe/oExk1RkSBUCUZoGw/BXa31uULEzVNDMwXyKWsw==" saltValue="LVrqXEMIyaNI2FJ/r9OGnA=="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EEE76-9D81-410D-9C65-9941E3265766}">
  <sheetPr>
    <pageSetUpPr fitToPage="1"/>
  </sheetPr>
  <dimension ref="A1:DR135"/>
  <sheetViews>
    <sheetView showGridLines="0" tabSelected="1" zoomScale="70" zoomScaleNormal="70" zoomScaleSheetLayoutView="55" workbookViewId="0">
      <selection activeCell="BJ109" sqref="BJ10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TCQPONyPBbRjWtiQS0r1ZN0HxS6qpNrjUWbAjOJhlzOgHQjjmMv0JlAcSL4MRM3XP8HAI5j+6brz+gP36EU5A==" saltValue="FZVqA7JAqUqlmx1tBkaixQ==" spinCount="100000"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539</v>
      </c>
      <c r="G2" s="156"/>
      <c r="H2" s="157"/>
    </row>
    <row r="3" spans="1:8" x14ac:dyDescent="0.15">
      <c r="A3" s="153" t="s">
        <v>532</v>
      </c>
      <c r="B3" s="158"/>
      <c r="C3" s="159"/>
      <c r="D3" s="160">
        <v>50861</v>
      </c>
      <c r="E3" s="161"/>
      <c r="F3" s="162">
        <v>59668</v>
      </c>
      <c r="G3" s="163"/>
      <c r="H3" s="164"/>
    </row>
    <row r="4" spans="1:8" x14ac:dyDescent="0.15">
      <c r="A4" s="165"/>
      <c r="B4" s="166"/>
      <c r="C4" s="167"/>
      <c r="D4" s="168">
        <v>27260</v>
      </c>
      <c r="E4" s="169"/>
      <c r="F4" s="170">
        <v>31515</v>
      </c>
      <c r="G4" s="171"/>
      <c r="H4" s="172"/>
    </row>
    <row r="5" spans="1:8" x14ac:dyDescent="0.15">
      <c r="A5" s="153" t="s">
        <v>534</v>
      </c>
      <c r="B5" s="158"/>
      <c r="C5" s="159"/>
      <c r="D5" s="160">
        <v>43429</v>
      </c>
      <c r="E5" s="161"/>
      <c r="F5" s="162">
        <v>56894</v>
      </c>
      <c r="G5" s="163"/>
      <c r="H5" s="164"/>
    </row>
    <row r="6" spans="1:8" x14ac:dyDescent="0.15">
      <c r="A6" s="165"/>
      <c r="B6" s="166"/>
      <c r="C6" s="167"/>
      <c r="D6" s="168">
        <v>17998</v>
      </c>
      <c r="E6" s="169"/>
      <c r="F6" s="170">
        <v>32548</v>
      </c>
      <c r="G6" s="171"/>
      <c r="H6" s="172"/>
    </row>
    <row r="7" spans="1:8" x14ac:dyDescent="0.15">
      <c r="A7" s="153" t="s">
        <v>535</v>
      </c>
      <c r="B7" s="158"/>
      <c r="C7" s="159"/>
      <c r="D7" s="160">
        <v>73195</v>
      </c>
      <c r="E7" s="161"/>
      <c r="F7" s="162">
        <v>57122</v>
      </c>
      <c r="G7" s="163"/>
      <c r="H7" s="164"/>
    </row>
    <row r="8" spans="1:8" x14ac:dyDescent="0.15">
      <c r="A8" s="165"/>
      <c r="B8" s="166"/>
      <c r="C8" s="167"/>
      <c r="D8" s="168">
        <v>18576</v>
      </c>
      <c r="E8" s="169"/>
      <c r="F8" s="170">
        <v>36191</v>
      </c>
      <c r="G8" s="171"/>
      <c r="H8" s="172"/>
    </row>
    <row r="9" spans="1:8" x14ac:dyDescent="0.15">
      <c r="A9" s="153" t="s">
        <v>536</v>
      </c>
      <c r="B9" s="158"/>
      <c r="C9" s="159"/>
      <c r="D9" s="160">
        <v>47255</v>
      </c>
      <c r="E9" s="161"/>
      <c r="F9" s="162">
        <v>53655</v>
      </c>
      <c r="G9" s="163"/>
      <c r="H9" s="164"/>
    </row>
    <row r="10" spans="1:8" x14ac:dyDescent="0.15">
      <c r="A10" s="165"/>
      <c r="B10" s="166"/>
      <c r="C10" s="167"/>
      <c r="D10" s="168">
        <v>24810</v>
      </c>
      <c r="E10" s="169"/>
      <c r="F10" s="170">
        <v>32719</v>
      </c>
      <c r="G10" s="171"/>
      <c r="H10" s="172"/>
    </row>
    <row r="11" spans="1:8" x14ac:dyDescent="0.15">
      <c r="A11" s="153" t="s">
        <v>537</v>
      </c>
      <c r="B11" s="158"/>
      <c r="C11" s="159"/>
      <c r="D11" s="160">
        <v>43824</v>
      </c>
      <c r="E11" s="161"/>
      <c r="F11" s="162">
        <v>53869</v>
      </c>
      <c r="G11" s="163"/>
      <c r="H11" s="164"/>
    </row>
    <row r="12" spans="1:8" x14ac:dyDescent="0.15">
      <c r="A12" s="165"/>
      <c r="B12" s="166"/>
      <c r="C12" s="173"/>
      <c r="D12" s="168">
        <v>19269</v>
      </c>
      <c r="E12" s="169"/>
      <c r="F12" s="170">
        <v>35046</v>
      </c>
      <c r="G12" s="171"/>
      <c r="H12" s="172"/>
    </row>
    <row r="13" spans="1:8" x14ac:dyDescent="0.15">
      <c r="A13" s="153"/>
      <c r="B13" s="158"/>
      <c r="C13" s="174"/>
      <c r="D13" s="175">
        <v>51713</v>
      </c>
      <c r="E13" s="176"/>
      <c r="F13" s="177">
        <v>56242</v>
      </c>
      <c r="G13" s="178"/>
      <c r="H13" s="164"/>
    </row>
    <row r="14" spans="1:8" x14ac:dyDescent="0.15">
      <c r="A14" s="165"/>
      <c r="B14" s="166"/>
      <c r="C14" s="167"/>
      <c r="D14" s="168">
        <v>21583</v>
      </c>
      <c r="E14" s="169"/>
      <c r="F14" s="170">
        <v>33604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7.18</v>
      </c>
      <c r="C19" s="179">
        <f>ROUND(VALUE(SUBSTITUTE(実質収支比率等に係る経年分析!G$48,"▲","-")),2)</f>
        <v>6.58</v>
      </c>
      <c r="D19" s="179">
        <f>ROUND(VALUE(SUBSTITUTE(実質収支比率等に係る経年分析!H$48,"▲","-")),2)</f>
        <v>9</v>
      </c>
      <c r="E19" s="179">
        <f>ROUND(VALUE(SUBSTITUTE(実質収支比率等に係る経年分析!I$48,"▲","-")),2)</f>
        <v>8.4600000000000009</v>
      </c>
      <c r="F19" s="179">
        <f>ROUND(VALUE(SUBSTITUTE(実質収支比率等に係る経年分析!J$48,"▲","-")),2)</f>
        <v>7.76</v>
      </c>
    </row>
    <row r="20" spans="1:11" x14ac:dyDescent="0.15">
      <c r="A20" s="179" t="s">
        <v>54</v>
      </c>
      <c r="B20" s="179">
        <f>ROUND(VALUE(SUBSTITUTE(実質収支比率等に係る経年分析!F$47,"▲","-")),2)</f>
        <v>24.76</v>
      </c>
      <c r="C20" s="179">
        <f>ROUND(VALUE(SUBSTITUTE(実質収支比率等に係る経年分析!G$47,"▲","-")),2)</f>
        <v>23.42</v>
      </c>
      <c r="D20" s="179">
        <f>ROUND(VALUE(SUBSTITUTE(実質収支比率等に係る経年分析!H$47,"▲","-")),2)</f>
        <v>20.86</v>
      </c>
      <c r="E20" s="179">
        <f>ROUND(VALUE(SUBSTITUTE(実質収支比率等に係る経年分析!I$47,"▲","-")),2)</f>
        <v>20.010000000000002</v>
      </c>
      <c r="F20" s="179">
        <f>ROUND(VALUE(SUBSTITUTE(実質収支比率等に係る経年分析!J$47,"▲","-")),2)</f>
        <v>18.25</v>
      </c>
    </row>
    <row r="21" spans="1:11" x14ac:dyDescent="0.15">
      <c r="A21" s="179" t="s">
        <v>55</v>
      </c>
      <c r="B21" s="179">
        <f>IF(ISNUMBER(VALUE(SUBSTITUTE(実質収支比率等に係る経年分析!F$49,"▲","-"))),ROUND(VALUE(SUBSTITUTE(実質収支比率等に係る経年分析!F$49,"▲","-")),2),NA())</f>
        <v>-3.99</v>
      </c>
      <c r="C21" s="179">
        <f>IF(ISNUMBER(VALUE(SUBSTITUTE(実質収支比率等に係る経年分析!G$49,"▲","-"))),ROUND(VALUE(SUBSTITUTE(実質収支比率等に係る経年分析!G$49,"▲","-")),2),NA())</f>
        <v>-4.21</v>
      </c>
      <c r="D21" s="179">
        <f>IF(ISNUMBER(VALUE(SUBSTITUTE(実質収支比率等に係る経年分析!H$49,"▲","-"))),ROUND(VALUE(SUBSTITUTE(実質収支比率等に係る経年分析!H$49,"▲","-")),2),NA())</f>
        <v>-4.0199999999999996</v>
      </c>
      <c r="E21" s="179">
        <f>IF(ISNUMBER(VALUE(SUBSTITUTE(実質収支比率等に係る経年分析!I$49,"▲","-"))),ROUND(VALUE(SUBSTITUTE(実質収支比率等に係る経年分析!I$49,"▲","-")),2),NA())</f>
        <v>-6.11</v>
      </c>
      <c r="F21" s="179">
        <f>IF(ISNUMBER(VALUE(SUBSTITUTE(実質収支比率等に係る経年分析!J$49,"▲","-"))),ROUND(VALUE(SUBSTITUTE(実質収支比率等に係る経年分析!J$49,"▲","-")),2),NA())</f>
        <v>-6.77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0.77</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1.1000000000000001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1.0900000000000001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8.4499999999999993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641</v>
      </c>
      <c r="E42" s="181"/>
      <c r="F42" s="181"/>
      <c r="G42" s="181">
        <f>'実質公債費比率（分子）の構造'!L$52</f>
        <v>682</v>
      </c>
      <c r="H42" s="181"/>
      <c r="I42" s="181"/>
      <c r="J42" s="181">
        <f>'実質公債費比率（分子）の構造'!M$52</f>
        <v>671</v>
      </c>
      <c r="K42" s="181"/>
      <c r="L42" s="181"/>
      <c r="M42" s="181">
        <f>'実質公債費比率（分子）の構造'!N$52</f>
        <v>665</v>
      </c>
      <c r="N42" s="181"/>
      <c r="O42" s="181"/>
      <c r="P42" s="181">
        <f>'実質公債費比率（分子）の構造'!O$52</f>
        <v>666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58</v>
      </c>
      <c r="C44" s="181"/>
      <c r="D44" s="181"/>
      <c r="E44" s="181">
        <f>'実質公債費比率（分子）の構造'!L$50</f>
        <v>57</v>
      </c>
      <c r="F44" s="181"/>
      <c r="G44" s="181"/>
      <c r="H44" s="181">
        <f>'実質公債費比率（分子）の構造'!M$50</f>
        <v>57</v>
      </c>
      <c r="I44" s="181"/>
      <c r="J44" s="181"/>
      <c r="K44" s="181">
        <f>'実質公債費比率（分子）の構造'!N$50</f>
        <v>56</v>
      </c>
      <c r="L44" s="181"/>
      <c r="M44" s="181"/>
      <c r="N44" s="181">
        <f>'実質公債費比率（分子）の構造'!O$50</f>
        <v>0</v>
      </c>
      <c r="O44" s="181"/>
      <c r="P44" s="181"/>
    </row>
    <row r="45" spans="1:16" x14ac:dyDescent="0.15">
      <c r="A45" s="181" t="s">
        <v>65</v>
      </c>
      <c r="B45" s="181">
        <f>'実質公債費比率（分子）の構造'!K$49</f>
        <v>26</v>
      </c>
      <c r="C45" s="181"/>
      <c r="D45" s="181"/>
      <c r="E45" s="181">
        <f>'実質公債費比率（分子）の構造'!L$49</f>
        <v>26</v>
      </c>
      <c r="F45" s="181"/>
      <c r="G45" s="181"/>
      <c r="H45" s="181">
        <f>'実質公債費比率（分子）の構造'!M$49</f>
        <v>32</v>
      </c>
      <c r="I45" s="181"/>
      <c r="J45" s="181"/>
      <c r="K45" s="181">
        <f>'実質公債費比率（分子）の構造'!N$49</f>
        <v>45</v>
      </c>
      <c r="L45" s="181"/>
      <c r="M45" s="181"/>
      <c r="N45" s="181">
        <f>'実質公債費比率（分子）の構造'!O$49</f>
        <v>46</v>
      </c>
      <c r="O45" s="181"/>
      <c r="P45" s="181"/>
    </row>
    <row r="46" spans="1:16" x14ac:dyDescent="0.15">
      <c r="A46" s="181" t="s">
        <v>66</v>
      </c>
      <c r="B46" s="181">
        <f>'実質公債費比率（分子）の構造'!K$48</f>
        <v>236</v>
      </c>
      <c r="C46" s="181"/>
      <c r="D46" s="181"/>
      <c r="E46" s="181">
        <f>'実質公債費比率（分子）の構造'!L$48</f>
        <v>231</v>
      </c>
      <c r="F46" s="181"/>
      <c r="G46" s="181"/>
      <c r="H46" s="181">
        <f>'実質公債費比率（分子）の構造'!M$48</f>
        <v>213</v>
      </c>
      <c r="I46" s="181"/>
      <c r="J46" s="181"/>
      <c r="K46" s="181">
        <f>'実質公債費比率（分子）の構造'!N$48</f>
        <v>212</v>
      </c>
      <c r="L46" s="181"/>
      <c r="M46" s="181"/>
      <c r="N46" s="181">
        <f>'実質公債費比率（分子）の構造'!O$48</f>
        <v>196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604</v>
      </c>
      <c r="C49" s="181"/>
      <c r="D49" s="181"/>
      <c r="E49" s="181">
        <f>'実質公債費比率（分子）の構造'!L$45</f>
        <v>661</v>
      </c>
      <c r="F49" s="181"/>
      <c r="G49" s="181"/>
      <c r="H49" s="181">
        <f>'実質公債費比率（分子）の構造'!M$45</f>
        <v>696</v>
      </c>
      <c r="I49" s="181"/>
      <c r="J49" s="181"/>
      <c r="K49" s="181">
        <f>'実質公債費比率（分子）の構造'!N$45</f>
        <v>698</v>
      </c>
      <c r="L49" s="181"/>
      <c r="M49" s="181"/>
      <c r="N49" s="181">
        <f>'実質公債費比率（分子）の構造'!O$45</f>
        <v>701</v>
      </c>
      <c r="O49" s="181"/>
      <c r="P49" s="181"/>
    </row>
    <row r="50" spans="1:16" x14ac:dyDescent="0.15">
      <c r="A50" s="181" t="s">
        <v>70</v>
      </c>
      <c r="B50" s="181" t="e">
        <f>NA()</f>
        <v>#N/A</v>
      </c>
      <c r="C50" s="181">
        <f>IF(ISNUMBER('実質公債費比率（分子）の構造'!K$53),'実質公債費比率（分子）の構造'!K$53,NA())</f>
        <v>283</v>
      </c>
      <c r="D50" s="181" t="e">
        <f>NA()</f>
        <v>#N/A</v>
      </c>
      <c r="E50" s="181" t="e">
        <f>NA()</f>
        <v>#N/A</v>
      </c>
      <c r="F50" s="181">
        <f>IF(ISNUMBER('実質公債費比率（分子）の構造'!L$53),'実質公債費比率（分子）の構造'!L$53,NA())</f>
        <v>293</v>
      </c>
      <c r="G50" s="181" t="e">
        <f>NA()</f>
        <v>#N/A</v>
      </c>
      <c r="H50" s="181" t="e">
        <f>NA()</f>
        <v>#N/A</v>
      </c>
      <c r="I50" s="181">
        <f>IF(ISNUMBER('実質公債費比率（分子）の構造'!M$53),'実質公債費比率（分子）の構造'!M$53,NA())</f>
        <v>327</v>
      </c>
      <c r="J50" s="181" t="e">
        <f>NA()</f>
        <v>#N/A</v>
      </c>
      <c r="K50" s="181" t="e">
        <f>NA()</f>
        <v>#N/A</v>
      </c>
      <c r="L50" s="181">
        <f>IF(ISNUMBER('実質公債費比率（分子）の構造'!N$53),'実質公債費比率（分子）の構造'!N$53,NA())</f>
        <v>346</v>
      </c>
      <c r="M50" s="181" t="e">
        <f>NA()</f>
        <v>#N/A</v>
      </c>
      <c r="N50" s="181" t="e">
        <f>NA()</f>
        <v>#N/A</v>
      </c>
      <c r="O50" s="181">
        <f>IF(ISNUMBER('実質公債費比率（分子）の構造'!O$53),'実質公債費比率（分子）の構造'!O$53,NA())</f>
        <v>277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7097</v>
      </c>
      <c r="E56" s="180"/>
      <c r="F56" s="180"/>
      <c r="G56" s="180">
        <f>'将来負担比率（分子）の構造'!J$52</f>
        <v>7230</v>
      </c>
      <c r="H56" s="180"/>
      <c r="I56" s="180"/>
      <c r="J56" s="180">
        <f>'将来負担比率（分子）の構造'!K$52</f>
        <v>7120</v>
      </c>
      <c r="K56" s="180"/>
      <c r="L56" s="180"/>
      <c r="M56" s="180">
        <f>'将来負担比率（分子）の構造'!L$52</f>
        <v>7084</v>
      </c>
      <c r="N56" s="180"/>
      <c r="O56" s="180"/>
      <c r="P56" s="180">
        <f>'将来負担比率（分子）の構造'!M$52</f>
        <v>6981</v>
      </c>
    </row>
    <row r="57" spans="1:16" x14ac:dyDescent="0.15">
      <c r="A57" s="180" t="s">
        <v>41</v>
      </c>
      <c r="B57" s="180"/>
      <c r="C57" s="180"/>
      <c r="D57" s="180">
        <f>'将来負担比率（分子）の構造'!I$51</f>
        <v>149</v>
      </c>
      <c r="E57" s="180"/>
      <c r="F57" s="180"/>
      <c r="G57" s="180">
        <f>'将来負担比率（分子）の構造'!J$51</f>
        <v>157</v>
      </c>
      <c r="H57" s="180"/>
      <c r="I57" s="180"/>
      <c r="J57" s="180">
        <f>'将来負担比率（分子）の構造'!K$51</f>
        <v>149</v>
      </c>
      <c r="K57" s="180"/>
      <c r="L57" s="180"/>
      <c r="M57" s="180">
        <f>'将来負担比率（分子）の構造'!L$51</f>
        <v>138</v>
      </c>
      <c r="N57" s="180"/>
      <c r="O57" s="180"/>
      <c r="P57" s="180">
        <f>'将来負担比率（分子）の構造'!M$51</f>
        <v>128</v>
      </c>
    </row>
    <row r="58" spans="1:16" x14ac:dyDescent="0.15">
      <c r="A58" s="180" t="s">
        <v>40</v>
      </c>
      <c r="B58" s="180"/>
      <c r="C58" s="180"/>
      <c r="D58" s="180">
        <f>'将来負担比率（分子）の構造'!I$50</f>
        <v>2197</v>
      </c>
      <c r="E58" s="180"/>
      <c r="F58" s="180"/>
      <c r="G58" s="180">
        <f>'将来負担比率（分子）の構造'!J$50</f>
        <v>2160</v>
      </c>
      <c r="H58" s="180"/>
      <c r="I58" s="180"/>
      <c r="J58" s="180">
        <f>'将来負担比率（分子）の構造'!K$50</f>
        <v>1871</v>
      </c>
      <c r="K58" s="180"/>
      <c r="L58" s="180"/>
      <c r="M58" s="180">
        <f>'将来負担比率（分子）の構造'!L$50</f>
        <v>1843</v>
      </c>
      <c r="N58" s="180"/>
      <c r="O58" s="180"/>
      <c r="P58" s="180">
        <f>'将来負担比率（分子）の構造'!M$50</f>
        <v>1695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1279</v>
      </c>
      <c r="C62" s="180"/>
      <c r="D62" s="180"/>
      <c r="E62" s="180">
        <f>'将来負担比率（分子）の構造'!J$45</f>
        <v>1202</v>
      </c>
      <c r="F62" s="180"/>
      <c r="G62" s="180"/>
      <c r="H62" s="180">
        <f>'将来負担比率（分子）の構造'!K$45</f>
        <v>1171</v>
      </c>
      <c r="I62" s="180"/>
      <c r="J62" s="180"/>
      <c r="K62" s="180">
        <f>'将来負担比率（分子）の構造'!L$45</f>
        <v>1143</v>
      </c>
      <c r="L62" s="180"/>
      <c r="M62" s="180"/>
      <c r="N62" s="180">
        <f>'将来負担比率（分子）の構造'!M$45</f>
        <v>1106</v>
      </c>
      <c r="O62" s="180"/>
      <c r="P62" s="180"/>
    </row>
    <row r="63" spans="1:16" x14ac:dyDescent="0.15">
      <c r="A63" s="180" t="s">
        <v>33</v>
      </c>
      <c r="B63" s="180">
        <f>'将来負担比率（分子）の構造'!I$44</f>
        <v>509</v>
      </c>
      <c r="C63" s="180"/>
      <c r="D63" s="180"/>
      <c r="E63" s="180">
        <f>'将来負担比率（分子）の構造'!J$44</f>
        <v>579</v>
      </c>
      <c r="F63" s="180"/>
      <c r="G63" s="180"/>
      <c r="H63" s="180">
        <f>'将来負担比率（分子）の構造'!K$44</f>
        <v>656</v>
      </c>
      <c r="I63" s="180"/>
      <c r="J63" s="180"/>
      <c r="K63" s="180">
        <f>'将来負担比率（分子）の構造'!L$44</f>
        <v>650</v>
      </c>
      <c r="L63" s="180"/>
      <c r="M63" s="180"/>
      <c r="N63" s="180">
        <f>'将来負担比率（分子）の構造'!M$44</f>
        <v>655</v>
      </c>
      <c r="O63" s="180"/>
      <c r="P63" s="180"/>
    </row>
    <row r="64" spans="1:16" x14ac:dyDescent="0.15">
      <c r="A64" s="180" t="s">
        <v>32</v>
      </c>
      <c r="B64" s="180">
        <f>'将来負担比率（分子）の構造'!I$43</f>
        <v>2521</v>
      </c>
      <c r="C64" s="180"/>
      <c r="D64" s="180"/>
      <c r="E64" s="180">
        <f>'将来負担比率（分子）の構造'!J$43</f>
        <v>2604</v>
      </c>
      <c r="F64" s="180"/>
      <c r="G64" s="180"/>
      <c r="H64" s="180">
        <f>'将来負担比率（分子）の構造'!K$43</f>
        <v>2532</v>
      </c>
      <c r="I64" s="180"/>
      <c r="J64" s="180"/>
      <c r="K64" s="180">
        <f>'将来負担比率（分子）の構造'!L$43</f>
        <v>2479</v>
      </c>
      <c r="L64" s="180"/>
      <c r="M64" s="180"/>
      <c r="N64" s="180">
        <f>'将来負担比率（分子）の構造'!M$43</f>
        <v>2394</v>
      </c>
      <c r="O64" s="180"/>
      <c r="P64" s="180"/>
    </row>
    <row r="65" spans="1:16" x14ac:dyDescent="0.15">
      <c r="A65" s="180" t="s">
        <v>31</v>
      </c>
      <c r="B65" s="180">
        <f>'将来負担比率（分子）の構造'!I$42</f>
        <v>170</v>
      </c>
      <c r="C65" s="180"/>
      <c r="D65" s="180"/>
      <c r="E65" s="180">
        <f>'将来負担比率（分子）の構造'!J$42</f>
        <v>113</v>
      </c>
      <c r="F65" s="180"/>
      <c r="G65" s="180"/>
      <c r="H65" s="180">
        <f>'将来負担比率（分子）の構造'!K$42</f>
        <v>56</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7036</v>
      </c>
      <c r="C66" s="180"/>
      <c r="D66" s="180"/>
      <c r="E66" s="180">
        <f>'将来負担比率（分子）の構造'!J$41</f>
        <v>7000</v>
      </c>
      <c r="F66" s="180"/>
      <c r="G66" s="180"/>
      <c r="H66" s="180">
        <f>'将来負担比率（分子）の構造'!K$41</f>
        <v>7096</v>
      </c>
      <c r="I66" s="180"/>
      <c r="J66" s="180"/>
      <c r="K66" s="180">
        <f>'将来負担比率（分子）の構造'!L$41</f>
        <v>6886</v>
      </c>
      <c r="L66" s="180"/>
      <c r="M66" s="180"/>
      <c r="N66" s="180">
        <f>'将来負担比率（分子）の構造'!M$41</f>
        <v>6742</v>
      </c>
      <c r="O66" s="180"/>
      <c r="P66" s="180"/>
    </row>
    <row r="67" spans="1:16" x14ac:dyDescent="0.15">
      <c r="A67" s="180" t="s">
        <v>74</v>
      </c>
      <c r="B67" s="180" t="e">
        <f>NA()</f>
        <v>#N/A</v>
      </c>
      <c r="C67" s="180">
        <f>IF(ISNUMBER('将来負担比率（分子）の構造'!I$53), IF('将来負担比率（分子）の構造'!I$53 &lt; 0, 0, '将来負担比率（分子）の構造'!I$53), NA())</f>
        <v>2072</v>
      </c>
      <c r="D67" s="180" t="e">
        <f>NA()</f>
        <v>#N/A</v>
      </c>
      <c r="E67" s="180" t="e">
        <f>NA()</f>
        <v>#N/A</v>
      </c>
      <c r="F67" s="180">
        <f>IF(ISNUMBER('将来負担比率（分子）の構造'!J$53), IF('将来負担比率（分子）の構造'!J$53 &lt; 0, 0, '将来負担比率（分子）の構造'!J$53), NA())</f>
        <v>1950</v>
      </c>
      <c r="G67" s="180" t="e">
        <f>NA()</f>
        <v>#N/A</v>
      </c>
      <c r="H67" s="180" t="e">
        <f>NA()</f>
        <v>#N/A</v>
      </c>
      <c r="I67" s="180">
        <f>IF(ISNUMBER('将来負担比率（分子）の構造'!K$53), IF('将来負担比率（分子）の構造'!K$53 &lt; 0, 0, '将来負担比率（分子）の構造'!K$53), NA())</f>
        <v>2372</v>
      </c>
      <c r="J67" s="180" t="e">
        <f>NA()</f>
        <v>#N/A</v>
      </c>
      <c r="K67" s="180" t="e">
        <f>NA()</f>
        <v>#N/A</v>
      </c>
      <c r="L67" s="180">
        <f>IF(ISNUMBER('将来負担比率（分子）の構造'!L$53), IF('将来負担比率（分子）の構造'!L$53 &lt; 0, 0, '将来負担比率（分子）の構造'!L$53), NA())</f>
        <v>2093</v>
      </c>
      <c r="M67" s="180" t="e">
        <f>NA()</f>
        <v>#N/A</v>
      </c>
      <c r="N67" s="180" t="e">
        <f>NA()</f>
        <v>#N/A</v>
      </c>
      <c r="O67" s="180">
        <f>IF(ISNUMBER('将来負担比率（分子）の構造'!M$53), IF('将来負担比率（分子）の構造'!M$53 &lt; 0, 0, '将来負担比率（分子）の構造'!M$53), NA())</f>
        <v>2093</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1070</v>
      </c>
      <c r="C72" s="184">
        <f>基金残高に係る経年分析!G55</f>
        <v>1025</v>
      </c>
      <c r="D72" s="184">
        <f>基金残高に係る経年分析!H55</f>
        <v>934</v>
      </c>
    </row>
    <row r="73" spans="1:16" x14ac:dyDescent="0.15">
      <c r="A73" s="183" t="s">
        <v>77</v>
      </c>
      <c r="B73" s="184">
        <f>基金残高に係る経年分析!F56</f>
        <v>16</v>
      </c>
      <c r="C73" s="184">
        <f>基金残高に係る経年分析!G56</f>
        <v>16</v>
      </c>
      <c r="D73" s="184">
        <f>基金残高に係る経年分析!H56</f>
        <v>16</v>
      </c>
    </row>
    <row r="74" spans="1:16" x14ac:dyDescent="0.15">
      <c r="A74" s="183" t="s">
        <v>78</v>
      </c>
      <c r="B74" s="184">
        <f>基金残高に係る経年分析!F57</f>
        <v>232</v>
      </c>
      <c r="C74" s="184">
        <f>基金残高に係る経年分析!G57</f>
        <v>225</v>
      </c>
      <c r="D74" s="184">
        <f>基金残高に係る経年分析!H57</f>
        <v>143</v>
      </c>
    </row>
  </sheetData>
  <sheetProtection algorithmName="SHA-512" hashValue="4dFsG/JwOCKxuanPs8uq/DllUQ9oPNC3hFBUsP5Vg+dGPz6q/RPSWzK0xKaLZut8WJLaEPAYMwgpRQ3aOjeWrw==" saltValue="mw9AHOIakzfBVl02bmDhng=="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election activeCell="AP13" sqref="AP13:BN13"/>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2405453</v>
      </c>
      <c r="S5" s="689"/>
      <c r="T5" s="689"/>
      <c r="U5" s="689"/>
      <c r="V5" s="689"/>
      <c r="W5" s="689"/>
      <c r="X5" s="689"/>
      <c r="Y5" s="735"/>
      <c r="Z5" s="753">
        <v>28.6</v>
      </c>
      <c r="AA5" s="753"/>
      <c r="AB5" s="753"/>
      <c r="AC5" s="753"/>
      <c r="AD5" s="754">
        <v>2405453</v>
      </c>
      <c r="AE5" s="754"/>
      <c r="AF5" s="754"/>
      <c r="AG5" s="754"/>
      <c r="AH5" s="754"/>
      <c r="AI5" s="754"/>
      <c r="AJ5" s="754"/>
      <c r="AK5" s="754"/>
      <c r="AL5" s="736">
        <v>49.5</v>
      </c>
      <c r="AM5" s="705"/>
      <c r="AN5" s="705"/>
      <c r="AO5" s="737"/>
      <c r="AP5" s="722" t="s">
        <v>225</v>
      </c>
      <c r="AQ5" s="723"/>
      <c r="AR5" s="723"/>
      <c r="AS5" s="723"/>
      <c r="AT5" s="723"/>
      <c r="AU5" s="723"/>
      <c r="AV5" s="723"/>
      <c r="AW5" s="723"/>
      <c r="AX5" s="723"/>
      <c r="AY5" s="723"/>
      <c r="AZ5" s="723"/>
      <c r="BA5" s="723"/>
      <c r="BB5" s="723"/>
      <c r="BC5" s="723"/>
      <c r="BD5" s="723"/>
      <c r="BE5" s="723"/>
      <c r="BF5" s="724"/>
      <c r="BG5" s="623">
        <v>2401946</v>
      </c>
      <c r="BH5" s="626"/>
      <c r="BI5" s="626"/>
      <c r="BJ5" s="626"/>
      <c r="BK5" s="626"/>
      <c r="BL5" s="626"/>
      <c r="BM5" s="626"/>
      <c r="BN5" s="627"/>
      <c r="BO5" s="685">
        <v>99.9</v>
      </c>
      <c r="BP5" s="685"/>
      <c r="BQ5" s="685"/>
      <c r="BR5" s="685"/>
      <c r="BS5" s="686">
        <v>24054</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90165</v>
      </c>
      <c r="S6" s="626"/>
      <c r="T6" s="626"/>
      <c r="U6" s="626"/>
      <c r="V6" s="626"/>
      <c r="W6" s="626"/>
      <c r="X6" s="626"/>
      <c r="Y6" s="627"/>
      <c r="Z6" s="685">
        <v>1.1000000000000001</v>
      </c>
      <c r="AA6" s="685"/>
      <c r="AB6" s="685"/>
      <c r="AC6" s="685"/>
      <c r="AD6" s="686">
        <v>90165</v>
      </c>
      <c r="AE6" s="686"/>
      <c r="AF6" s="686"/>
      <c r="AG6" s="686"/>
      <c r="AH6" s="686"/>
      <c r="AI6" s="686"/>
      <c r="AJ6" s="686"/>
      <c r="AK6" s="686"/>
      <c r="AL6" s="628">
        <v>1.9</v>
      </c>
      <c r="AM6" s="629"/>
      <c r="AN6" s="629"/>
      <c r="AO6" s="687"/>
      <c r="AP6" s="620" t="s">
        <v>230</v>
      </c>
      <c r="AQ6" s="621"/>
      <c r="AR6" s="621"/>
      <c r="AS6" s="621"/>
      <c r="AT6" s="621"/>
      <c r="AU6" s="621"/>
      <c r="AV6" s="621"/>
      <c r="AW6" s="621"/>
      <c r="AX6" s="621"/>
      <c r="AY6" s="621"/>
      <c r="AZ6" s="621"/>
      <c r="BA6" s="621"/>
      <c r="BB6" s="621"/>
      <c r="BC6" s="621"/>
      <c r="BD6" s="621"/>
      <c r="BE6" s="621"/>
      <c r="BF6" s="622"/>
      <c r="BG6" s="623">
        <v>2401946</v>
      </c>
      <c r="BH6" s="626"/>
      <c r="BI6" s="626"/>
      <c r="BJ6" s="626"/>
      <c r="BK6" s="626"/>
      <c r="BL6" s="626"/>
      <c r="BM6" s="626"/>
      <c r="BN6" s="627"/>
      <c r="BO6" s="685">
        <v>99.9</v>
      </c>
      <c r="BP6" s="685"/>
      <c r="BQ6" s="685"/>
      <c r="BR6" s="685"/>
      <c r="BS6" s="686">
        <v>24054</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108827</v>
      </c>
      <c r="CS6" s="626"/>
      <c r="CT6" s="626"/>
      <c r="CU6" s="626"/>
      <c r="CV6" s="626"/>
      <c r="CW6" s="626"/>
      <c r="CX6" s="626"/>
      <c r="CY6" s="627"/>
      <c r="CZ6" s="736">
        <v>1.4</v>
      </c>
      <c r="DA6" s="705"/>
      <c r="DB6" s="705"/>
      <c r="DC6" s="739"/>
      <c r="DD6" s="631" t="s">
        <v>232</v>
      </c>
      <c r="DE6" s="626"/>
      <c r="DF6" s="626"/>
      <c r="DG6" s="626"/>
      <c r="DH6" s="626"/>
      <c r="DI6" s="626"/>
      <c r="DJ6" s="626"/>
      <c r="DK6" s="626"/>
      <c r="DL6" s="626"/>
      <c r="DM6" s="626"/>
      <c r="DN6" s="626"/>
      <c r="DO6" s="626"/>
      <c r="DP6" s="627"/>
      <c r="DQ6" s="631">
        <v>108827</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4071</v>
      </c>
      <c r="S7" s="626"/>
      <c r="T7" s="626"/>
      <c r="U7" s="626"/>
      <c r="V7" s="626"/>
      <c r="W7" s="626"/>
      <c r="X7" s="626"/>
      <c r="Y7" s="627"/>
      <c r="Z7" s="685">
        <v>0</v>
      </c>
      <c r="AA7" s="685"/>
      <c r="AB7" s="685"/>
      <c r="AC7" s="685"/>
      <c r="AD7" s="686">
        <v>4071</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1123498</v>
      </c>
      <c r="BH7" s="626"/>
      <c r="BI7" s="626"/>
      <c r="BJ7" s="626"/>
      <c r="BK7" s="626"/>
      <c r="BL7" s="626"/>
      <c r="BM7" s="626"/>
      <c r="BN7" s="627"/>
      <c r="BO7" s="685">
        <v>46.7</v>
      </c>
      <c r="BP7" s="685"/>
      <c r="BQ7" s="685"/>
      <c r="BR7" s="685"/>
      <c r="BS7" s="686">
        <v>24054</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966337</v>
      </c>
      <c r="CS7" s="626"/>
      <c r="CT7" s="626"/>
      <c r="CU7" s="626"/>
      <c r="CV7" s="626"/>
      <c r="CW7" s="626"/>
      <c r="CX7" s="626"/>
      <c r="CY7" s="627"/>
      <c r="CZ7" s="685">
        <v>12.2</v>
      </c>
      <c r="DA7" s="685"/>
      <c r="DB7" s="685"/>
      <c r="DC7" s="685"/>
      <c r="DD7" s="631">
        <v>30792</v>
      </c>
      <c r="DE7" s="626"/>
      <c r="DF7" s="626"/>
      <c r="DG7" s="626"/>
      <c r="DH7" s="626"/>
      <c r="DI7" s="626"/>
      <c r="DJ7" s="626"/>
      <c r="DK7" s="626"/>
      <c r="DL7" s="626"/>
      <c r="DM7" s="626"/>
      <c r="DN7" s="626"/>
      <c r="DO7" s="626"/>
      <c r="DP7" s="627"/>
      <c r="DQ7" s="631">
        <v>830490</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8646</v>
      </c>
      <c r="S8" s="626"/>
      <c r="T8" s="626"/>
      <c r="U8" s="626"/>
      <c r="V8" s="626"/>
      <c r="W8" s="626"/>
      <c r="X8" s="626"/>
      <c r="Y8" s="627"/>
      <c r="Z8" s="685">
        <v>0.1</v>
      </c>
      <c r="AA8" s="685"/>
      <c r="AB8" s="685"/>
      <c r="AC8" s="685"/>
      <c r="AD8" s="686">
        <v>8646</v>
      </c>
      <c r="AE8" s="686"/>
      <c r="AF8" s="686"/>
      <c r="AG8" s="686"/>
      <c r="AH8" s="686"/>
      <c r="AI8" s="686"/>
      <c r="AJ8" s="686"/>
      <c r="AK8" s="686"/>
      <c r="AL8" s="628">
        <v>0.2</v>
      </c>
      <c r="AM8" s="629"/>
      <c r="AN8" s="629"/>
      <c r="AO8" s="687"/>
      <c r="AP8" s="620" t="s">
        <v>237</v>
      </c>
      <c r="AQ8" s="621"/>
      <c r="AR8" s="621"/>
      <c r="AS8" s="621"/>
      <c r="AT8" s="621"/>
      <c r="AU8" s="621"/>
      <c r="AV8" s="621"/>
      <c r="AW8" s="621"/>
      <c r="AX8" s="621"/>
      <c r="AY8" s="621"/>
      <c r="AZ8" s="621"/>
      <c r="BA8" s="621"/>
      <c r="BB8" s="621"/>
      <c r="BC8" s="621"/>
      <c r="BD8" s="621"/>
      <c r="BE8" s="621"/>
      <c r="BF8" s="622"/>
      <c r="BG8" s="623">
        <v>40882</v>
      </c>
      <c r="BH8" s="626"/>
      <c r="BI8" s="626"/>
      <c r="BJ8" s="626"/>
      <c r="BK8" s="626"/>
      <c r="BL8" s="626"/>
      <c r="BM8" s="626"/>
      <c r="BN8" s="627"/>
      <c r="BO8" s="685">
        <v>1.7</v>
      </c>
      <c r="BP8" s="685"/>
      <c r="BQ8" s="685"/>
      <c r="BR8" s="685"/>
      <c r="BS8" s="631" t="s">
        <v>126</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2904427</v>
      </c>
      <c r="CS8" s="626"/>
      <c r="CT8" s="626"/>
      <c r="CU8" s="626"/>
      <c r="CV8" s="626"/>
      <c r="CW8" s="626"/>
      <c r="CX8" s="626"/>
      <c r="CY8" s="627"/>
      <c r="CZ8" s="685">
        <v>36.6</v>
      </c>
      <c r="DA8" s="685"/>
      <c r="DB8" s="685"/>
      <c r="DC8" s="685"/>
      <c r="DD8" s="631">
        <v>60920</v>
      </c>
      <c r="DE8" s="626"/>
      <c r="DF8" s="626"/>
      <c r="DG8" s="626"/>
      <c r="DH8" s="626"/>
      <c r="DI8" s="626"/>
      <c r="DJ8" s="626"/>
      <c r="DK8" s="626"/>
      <c r="DL8" s="626"/>
      <c r="DM8" s="626"/>
      <c r="DN8" s="626"/>
      <c r="DO8" s="626"/>
      <c r="DP8" s="627"/>
      <c r="DQ8" s="631">
        <v>1356595</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7771</v>
      </c>
      <c r="S9" s="626"/>
      <c r="T9" s="626"/>
      <c r="U9" s="626"/>
      <c r="V9" s="626"/>
      <c r="W9" s="626"/>
      <c r="X9" s="626"/>
      <c r="Y9" s="627"/>
      <c r="Z9" s="685">
        <v>0.1</v>
      </c>
      <c r="AA9" s="685"/>
      <c r="AB9" s="685"/>
      <c r="AC9" s="685"/>
      <c r="AD9" s="686">
        <v>7771</v>
      </c>
      <c r="AE9" s="686"/>
      <c r="AF9" s="686"/>
      <c r="AG9" s="686"/>
      <c r="AH9" s="686"/>
      <c r="AI9" s="686"/>
      <c r="AJ9" s="686"/>
      <c r="AK9" s="686"/>
      <c r="AL9" s="628">
        <v>0.2</v>
      </c>
      <c r="AM9" s="629"/>
      <c r="AN9" s="629"/>
      <c r="AO9" s="687"/>
      <c r="AP9" s="620" t="s">
        <v>240</v>
      </c>
      <c r="AQ9" s="621"/>
      <c r="AR9" s="621"/>
      <c r="AS9" s="621"/>
      <c r="AT9" s="621"/>
      <c r="AU9" s="621"/>
      <c r="AV9" s="621"/>
      <c r="AW9" s="621"/>
      <c r="AX9" s="621"/>
      <c r="AY9" s="621"/>
      <c r="AZ9" s="621"/>
      <c r="BA9" s="621"/>
      <c r="BB9" s="621"/>
      <c r="BC9" s="621"/>
      <c r="BD9" s="621"/>
      <c r="BE9" s="621"/>
      <c r="BF9" s="622"/>
      <c r="BG9" s="623">
        <v>956245</v>
      </c>
      <c r="BH9" s="626"/>
      <c r="BI9" s="626"/>
      <c r="BJ9" s="626"/>
      <c r="BK9" s="626"/>
      <c r="BL9" s="626"/>
      <c r="BM9" s="626"/>
      <c r="BN9" s="627"/>
      <c r="BO9" s="685">
        <v>39.799999999999997</v>
      </c>
      <c r="BP9" s="685"/>
      <c r="BQ9" s="685"/>
      <c r="BR9" s="685"/>
      <c r="BS9" s="631" t="s">
        <v>241</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502433</v>
      </c>
      <c r="CS9" s="626"/>
      <c r="CT9" s="626"/>
      <c r="CU9" s="626"/>
      <c r="CV9" s="626"/>
      <c r="CW9" s="626"/>
      <c r="CX9" s="626"/>
      <c r="CY9" s="627"/>
      <c r="CZ9" s="685">
        <v>6.3</v>
      </c>
      <c r="DA9" s="685"/>
      <c r="DB9" s="685"/>
      <c r="DC9" s="685"/>
      <c r="DD9" s="631">
        <v>95193</v>
      </c>
      <c r="DE9" s="626"/>
      <c r="DF9" s="626"/>
      <c r="DG9" s="626"/>
      <c r="DH9" s="626"/>
      <c r="DI9" s="626"/>
      <c r="DJ9" s="626"/>
      <c r="DK9" s="626"/>
      <c r="DL9" s="626"/>
      <c r="DM9" s="626"/>
      <c r="DN9" s="626"/>
      <c r="DO9" s="626"/>
      <c r="DP9" s="627"/>
      <c r="DQ9" s="631">
        <v>463199</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126</v>
      </c>
      <c r="S10" s="626"/>
      <c r="T10" s="626"/>
      <c r="U10" s="626"/>
      <c r="V10" s="626"/>
      <c r="W10" s="626"/>
      <c r="X10" s="626"/>
      <c r="Y10" s="627"/>
      <c r="Z10" s="685" t="s">
        <v>126</v>
      </c>
      <c r="AA10" s="685"/>
      <c r="AB10" s="685"/>
      <c r="AC10" s="685"/>
      <c r="AD10" s="686" t="s">
        <v>232</v>
      </c>
      <c r="AE10" s="686"/>
      <c r="AF10" s="686"/>
      <c r="AG10" s="686"/>
      <c r="AH10" s="686"/>
      <c r="AI10" s="686"/>
      <c r="AJ10" s="686"/>
      <c r="AK10" s="686"/>
      <c r="AL10" s="628" t="s">
        <v>232</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56765</v>
      </c>
      <c r="BH10" s="626"/>
      <c r="BI10" s="626"/>
      <c r="BJ10" s="626"/>
      <c r="BK10" s="626"/>
      <c r="BL10" s="626"/>
      <c r="BM10" s="626"/>
      <c r="BN10" s="627"/>
      <c r="BO10" s="685">
        <v>2.4</v>
      </c>
      <c r="BP10" s="685"/>
      <c r="BQ10" s="685"/>
      <c r="BR10" s="685"/>
      <c r="BS10" s="631">
        <v>10383</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7484</v>
      </c>
      <c r="CS10" s="626"/>
      <c r="CT10" s="626"/>
      <c r="CU10" s="626"/>
      <c r="CV10" s="626"/>
      <c r="CW10" s="626"/>
      <c r="CX10" s="626"/>
      <c r="CY10" s="627"/>
      <c r="CZ10" s="685">
        <v>0.1</v>
      </c>
      <c r="DA10" s="685"/>
      <c r="DB10" s="685"/>
      <c r="DC10" s="685"/>
      <c r="DD10" s="631" t="s">
        <v>126</v>
      </c>
      <c r="DE10" s="626"/>
      <c r="DF10" s="626"/>
      <c r="DG10" s="626"/>
      <c r="DH10" s="626"/>
      <c r="DI10" s="626"/>
      <c r="DJ10" s="626"/>
      <c r="DK10" s="626"/>
      <c r="DL10" s="626"/>
      <c r="DM10" s="626"/>
      <c r="DN10" s="626"/>
      <c r="DO10" s="626"/>
      <c r="DP10" s="627"/>
      <c r="DQ10" s="631">
        <v>4132</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232</v>
      </c>
      <c r="S11" s="626"/>
      <c r="T11" s="626"/>
      <c r="U11" s="626"/>
      <c r="V11" s="626"/>
      <c r="W11" s="626"/>
      <c r="X11" s="626"/>
      <c r="Y11" s="627"/>
      <c r="Z11" s="685" t="s">
        <v>232</v>
      </c>
      <c r="AA11" s="685"/>
      <c r="AB11" s="685"/>
      <c r="AC11" s="685"/>
      <c r="AD11" s="686" t="s">
        <v>126</v>
      </c>
      <c r="AE11" s="686"/>
      <c r="AF11" s="686"/>
      <c r="AG11" s="686"/>
      <c r="AH11" s="686"/>
      <c r="AI11" s="686"/>
      <c r="AJ11" s="686"/>
      <c r="AK11" s="686"/>
      <c r="AL11" s="628" t="s">
        <v>126</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69606</v>
      </c>
      <c r="BH11" s="626"/>
      <c r="BI11" s="626"/>
      <c r="BJ11" s="626"/>
      <c r="BK11" s="626"/>
      <c r="BL11" s="626"/>
      <c r="BM11" s="626"/>
      <c r="BN11" s="627"/>
      <c r="BO11" s="685">
        <v>2.9</v>
      </c>
      <c r="BP11" s="685"/>
      <c r="BQ11" s="685"/>
      <c r="BR11" s="685"/>
      <c r="BS11" s="631">
        <v>13671</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470170</v>
      </c>
      <c r="CS11" s="626"/>
      <c r="CT11" s="626"/>
      <c r="CU11" s="626"/>
      <c r="CV11" s="626"/>
      <c r="CW11" s="626"/>
      <c r="CX11" s="626"/>
      <c r="CY11" s="627"/>
      <c r="CZ11" s="685">
        <v>5.9</v>
      </c>
      <c r="DA11" s="685"/>
      <c r="DB11" s="685"/>
      <c r="DC11" s="685"/>
      <c r="DD11" s="631">
        <v>200221</v>
      </c>
      <c r="DE11" s="626"/>
      <c r="DF11" s="626"/>
      <c r="DG11" s="626"/>
      <c r="DH11" s="626"/>
      <c r="DI11" s="626"/>
      <c r="DJ11" s="626"/>
      <c r="DK11" s="626"/>
      <c r="DL11" s="626"/>
      <c r="DM11" s="626"/>
      <c r="DN11" s="626"/>
      <c r="DO11" s="626"/>
      <c r="DP11" s="627"/>
      <c r="DQ11" s="631">
        <v>295182</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405730</v>
      </c>
      <c r="S12" s="626"/>
      <c r="T12" s="626"/>
      <c r="U12" s="626"/>
      <c r="V12" s="626"/>
      <c r="W12" s="626"/>
      <c r="X12" s="626"/>
      <c r="Y12" s="627"/>
      <c r="Z12" s="685">
        <v>4.8</v>
      </c>
      <c r="AA12" s="685"/>
      <c r="AB12" s="685"/>
      <c r="AC12" s="685"/>
      <c r="AD12" s="686">
        <v>405730</v>
      </c>
      <c r="AE12" s="686"/>
      <c r="AF12" s="686"/>
      <c r="AG12" s="686"/>
      <c r="AH12" s="686"/>
      <c r="AI12" s="686"/>
      <c r="AJ12" s="686"/>
      <c r="AK12" s="686"/>
      <c r="AL12" s="628">
        <v>8.3000000000000007</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1078360</v>
      </c>
      <c r="BH12" s="626"/>
      <c r="BI12" s="626"/>
      <c r="BJ12" s="626"/>
      <c r="BK12" s="626"/>
      <c r="BL12" s="626"/>
      <c r="BM12" s="626"/>
      <c r="BN12" s="627"/>
      <c r="BO12" s="685">
        <v>44.8</v>
      </c>
      <c r="BP12" s="685"/>
      <c r="BQ12" s="685"/>
      <c r="BR12" s="685"/>
      <c r="BS12" s="631" t="s">
        <v>232</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380551</v>
      </c>
      <c r="CS12" s="626"/>
      <c r="CT12" s="626"/>
      <c r="CU12" s="626"/>
      <c r="CV12" s="626"/>
      <c r="CW12" s="626"/>
      <c r="CX12" s="626"/>
      <c r="CY12" s="627"/>
      <c r="CZ12" s="685">
        <v>4.8</v>
      </c>
      <c r="DA12" s="685"/>
      <c r="DB12" s="685"/>
      <c r="DC12" s="685"/>
      <c r="DD12" s="631">
        <v>67853</v>
      </c>
      <c r="DE12" s="626"/>
      <c r="DF12" s="626"/>
      <c r="DG12" s="626"/>
      <c r="DH12" s="626"/>
      <c r="DI12" s="626"/>
      <c r="DJ12" s="626"/>
      <c r="DK12" s="626"/>
      <c r="DL12" s="626"/>
      <c r="DM12" s="626"/>
      <c r="DN12" s="626"/>
      <c r="DO12" s="626"/>
      <c r="DP12" s="627"/>
      <c r="DQ12" s="631">
        <v>271460</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v>53187</v>
      </c>
      <c r="S13" s="626"/>
      <c r="T13" s="626"/>
      <c r="U13" s="626"/>
      <c r="V13" s="626"/>
      <c r="W13" s="626"/>
      <c r="X13" s="626"/>
      <c r="Y13" s="627"/>
      <c r="Z13" s="685">
        <v>0.6</v>
      </c>
      <c r="AA13" s="685"/>
      <c r="AB13" s="685"/>
      <c r="AC13" s="685"/>
      <c r="AD13" s="686">
        <v>53187</v>
      </c>
      <c r="AE13" s="686"/>
      <c r="AF13" s="686"/>
      <c r="AG13" s="686"/>
      <c r="AH13" s="686"/>
      <c r="AI13" s="686"/>
      <c r="AJ13" s="686"/>
      <c r="AK13" s="686"/>
      <c r="AL13" s="628">
        <v>1.1000000000000001</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1075983</v>
      </c>
      <c r="BH13" s="626"/>
      <c r="BI13" s="626"/>
      <c r="BJ13" s="626"/>
      <c r="BK13" s="626"/>
      <c r="BL13" s="626"/>
      <c r="BM13" s="626"/>
      <c r="BN13" s="627"/>
      <c r="BO13" s="685">
        <v>44.7</v>
      </c>
      <c r="BP13" s="685"/>
      <c r="BQ13" s="685"/>
      <c r="BR13" s="685"/>
      <c r="BS13" s="631" t="s">
        <v>126</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461810</v>
      </c>
      <c r="CS13" s="626"/>
      <c r="CT13" s="626"/>
      <c r="CU13" s="626"/>
      <c r="CV13" s="626"/>
      <c r="CW13" s="626"/>
      <c r="CX13" s="626"/>
      <c r="CY13" s="627"/>
      <c r="CZ13" s="685">
        <v>5.8</v>
      </c>
      <c r="DA13" s="685"/>
      <c r="DB13" s="685"/>
      <c r="DC13" s="685"/>
      <c r="DD13" s="631">
        <v>246846</v>
      </c>
      <c r="DE13" s="626"/>
      <c r="DF13" s="626"/>
      <c r="DG13" s="626"/>
      <c r="DH13" s="626"/>
      <c r="DI13" s="626"/>
      <c r="DJ13" s="626"/>
      <c r="DK13" s="626"/>
      <c r="DL13" s="626"/>
      <c r="DM13" s="626"/>
      <c r="DN13" s="626"/>
      <c r="DO13" s="626"/>
      <c r="DP13" s="627"/>
      <c r="DQ13" s="631">
        <v>373676</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232</v>
      </c>
      <c r="S14" s="626"/>
      <c r="T14" s="626"/>
      <c r="U14" s="626"/>
      <c r="V14" s="626"/>
      <c r="W14" s="626"/>
      <c r="X14" s="626"/>
      <c r="Y14" s="627"/>
      <c r="Z14" s="685" t="s">
        <v>126</v>
      </c>
      <c r="AA14" s="685"/>
      <c r="AB14" s="685"/>
      <c r="AC14" s="685"/>
      <c r="AD14" s="686" t="s">
        <v>241</v>
      </c>
      <c r="AE14" s="686"/>
      <c r="AF14" s="686"/>
      <c r="AG14" s="686"/>
      <c r="AH14" s="686"/>
      <c r="AI14" s="686"/>
      <c r="AJ14" s="686"/>
      <c r="AK14" s="686"/>
      <c r="AL14" s="628" t="s">
        <v>126</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72934</v>
      </c>
      <c r="BH14" s="626"/>
      <c r="BI14" s="626"/>
      <c r="BJ14" s="626"/>
      <c r="BK14" s="626"/>
      <c r="BL14" s="626"/>
      <c r="BM14" s="626"/>
      <c r="BN14" s="627"/>
      <c r="BO14" s="685">
        <v>3</v>
      </c>
      <c r="BP14" s="685"/>
      <c r="BQ14" s="685"/>
      <c r="BR14" s="685"/>
      <c r="BS14" s="631" t="s">
        <v>232</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339682</v>
      </c>
      <c r="CS14" s="626"/>
      <c r="CT14" s="626"/>
      <c r="CU14" s="626"/>
      <c r="CV14" s="626"/>
      <c r="CW14" s="626"/>
      <c r="CX14" s="626"/>
      <c r="CY14" s="627"/>
      <c r="CZ14" s="685">
        <v>4.3</v>
      </c>
      <c r="DA14" s="685"/>
      <c r="DB14" s="685"/>
      <c r="DC14" s="685"/>
      <c r="DD14" s="631">
        <v>12848</v>
      </c>
      <c r="DE14" s="626"/>
      <c r="DF14" s="626"/>
      <c r="DG14" s="626"/>
      <c r="DH14" s="626"/>
      <c r="DI14" s="626"/>
      <c r="DJ14" s="626"/>
      <c r="DK14" s="626"/>
      <c r="DL14" s="626"/>
      <c r="DM14" s="626"/>
      <c r="DN14" s="626"/>
      <c r="DO14" s="626"/>
      <c r="DP14" s="627"/>
      <c r="DQ14" s="631">
        <v>326069</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32403</v>
      </c>
      <c r="S15" s="626"/>
      <c r="T15" s="626"/>
      <c r="U15" s="626"/>
      <c r="V15" s="626"/>
      <c r="W15" s="626"/>
      <c r="X15" s="626"/>
      <c r="Y15" s="627"/>
      <c r="Z15" s="685">
        <v>0.4</v>
      </c>
      <c r="AA15" s="685"/>
      <c r="AB15" s="685"/>
      <c r="AC15" s="685"/>
      <c r="AD15" s="686">
        <v>32403</v>
      </c>
      <c r="AE15" s="686"/>
      <c r="AF15" s="686"/>
      <c r="AG15" s="686"/>
      <c r="AH15" s="686"/>
      <c r="AI15" s="686"/>
      <c r="AJ15" s="686"/>
      <c r="AK15" s="686"/>
      <c r="AL15" s="628">
        <v>0.7</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127154</v>
      </c>
      <c r="BH15" s="626"/>
      <c r="BI15" s="626"/>
      <c r="BJ15" s="626"/>
      <c r="BK15" s="626"/>
      <c r="BL15" s="626"/>
      <c r="BM15" s="626"/>
      <c r="BN15" s="627"/>
      <c r="BO15" s="685">
        <v>5.3</v>
      </c>
      <c r="BP15" s="685"/>
      <c r="BQ15" s="685"/>
      <c r="BR15" s="685"/>
      <c r="BS15" s="631" t="s">
        <v>232</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1077399</v>
      </c>
      <c r="CS15" s="626"/>
      <c r="CT15" s="626"/>
      <c r="CU15" s="626"/>
      <c r="CV15" s="626"/>
      <c r="CW15" s="626"/>
      <c r="CX15" s="626"/>
      <c r="CY15" s="627"/>
      <c r="CZ15" s="685">
        <v>13.6</v>
      </c>
      <c r="DA15" s="685"/>
      <c r="DB15" s="685"/>
      <c r="DC15" s="685"/>
      <c r="DD15" s="631">
        <v>300906</v>
      </c>
      <c r="DE15" s="626"/>
      <c r="DF15" s="626"/>
      <c r="DG15" s="626"/>
      <c r="DH15" s="626"/>
      <c r="DI15" s="626"/>
      <c r="DJ15" s="626"/>
      <c r="DK15" s="626"/>
      <c r="DL15" s="626"/>
      <c r="DM15" s="626"/>
      <c r="DN15" s="626"/>
      <c r="DO15" s="626"/>
      <c r="DP15" s="627"/>
      <c r="DQ15" s="631">
        <v>822722</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241</v>
      </c>
      <c r="S16" s="626"/>
      <c r="T16" s="626"/>
      <c r="U16" s="626"/>
      <c r="V16" s="626"/>
      <c r="W16" s="626"/>
      <c r="X16" s="626"/>
      <c r="Y16" s="627"/>
      <c r="Z16" s="685" t="s">
        <v>126</v>
      </c>
      <c r="AA16" s="685"/>
      <c r="AB16" s="685"/>
      <c r="AC16" s="685"/>
      <c r="AD16" s="686" t="s">
        <v>232</v>
      </c>
      <c r="AE16" s="686"/>
      <c r="AF16" s="686"/>
      <c r="AG16" s="686"/>
      <c r="AH16" s="686"/>
      <c r="AI16" s="686"/>
      <c r="AJ16" s="686"/>
      <c r="AK16" s="686"/>
      <c r="AL16" s="628" t="s">
        <v>126</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232</v>
      </c>
      <c r="BH16" s="626"/>
      <c r="BI16" s="626"/>
      <c r="BJ16" s="626"/>
      <c r="BK16" s="626"/>
      <c r="BL16" s="626"/>
      <c r="BM16" s="626"/>
      <c r="BN16" s="627"/>
      <c r="BO16" s="685" t="s">
        <v>126</v>
      </c>
      <c r="BP16" s="685"/>
      <c r="BQ16" s="685"/>
      <c r="BR16" s="685"/>
      <c r="BS16" s="631" t="s">
        <v>126</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6567</v>
      </c>
      <c r="CS16" s="626"/>
      <c r="CT16" s="626"/>
      <c r="CU16" s="626"/>
      <c r="CV16" s="626"/>
      <c r="CW16" s="626"/>
      <c r="CX16" s="626"/>
      <c r="CY16" s="627"/>
      <c r="CZ16" s="685">
        <v>0.1</v>
      </c>
      <c r="DA16" s="685"/>
      <c r="DB16" s="685"/>
      <c r="DC16" s="685"/>
      <c r="DD16" s="631" t="s">
        <v>241</v>
      </c>
      <c r="DE16" s="626"/>
      <c r="DF16" s="626"/>
      <c r="DG16" s="626"/>
      <c r="DH16" s="626"/>
      <c r="DI16" s="626"/>
      <c r="DJ16" s="626"/>
      <c r="DK16" s="626"/>
      <c r="DL16" s="626"/>
      <c r="DM16" s="626"/>
      <c r="DN16" s="626"/>
      <c r="DO16" s="626"/>
      <c r="DP16" s="627"/>
      <c r="DQ16" s="631">
        <v>6567</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15361</v>
      </c>
      <c r="S17" s="626"/>
      <c r="T17" s="626"/>
      <c r="U17" s="626"/>
      <c r="V17" s="626"/>
      <c r="W17" s="626"/>
      <c r="X17" s="626"/>
      <c r="Y17" s="627"/>
      <c r="Z17" s="685">
        <v>0.2</v>
      </c>
      <c r="AA17" s="685"/>
      <c r="AB17" s="685"/>
      <c r="AC17" s="685"/>
      <c r="AD17" s="686">
        <v>15361</v>
      </c>
      <c r="AE17" s="686"/>
      <c r="AF17" s="686"/>
      <c r="AG17" s="686"/>
      <c r="AH17" s="686"/>
      <c r="AI17" s="686"/>
      <c r="AJ17" s="686"/>
      <c r="AK17" s="686"/>
      <c r="AL17" s="628">
        <v>0.3</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232</v>
      </c>
      <c r="BH17" s="626"/>
      <c r="BI17" s="626"/>
      <c r="BJ17" s="626"/>
      <c r="BK17" s="626"/>
      <c r="BL17" s="626"/>
      <c r="BM17" s="626"/>
      <c r="BN17" s="627"/>
      <c r="BO17" s="685" t="s">
        <v>232</v>
      </c>
      <c r="BP17" s="685"/>
      <c r="BQ17" s="685"/>
      <c r="BR17" s="685"/>
      <c r="BS17" s="631" t="s">
        <v>232</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701389</v>
      </c>
      <c r="CS17" s="626"/>
      <c r="CT17" s="626"/>
      <c r="CU17" s="626"/>
      <c r="CV17" s="626"/>
      <c r="CW17" s="626"/>
      <c r="CX17" s="626"/>
      <c r="CY17" s="627"/>
      <c r="CZ17" s="685">
        <v>8.8000000000000007</v>
      </c>
      <c r="DA17" s="685"/>
      <c r="DB17" s="685"/>
      <c r="DC17" s="685"/>
      <c r="DD17" s="631" t="s">
        <v>232</v>
      </c>
      <c r="DE17" s="626"/>
      <c r="DF17" s="626"/>
      <c r="DG17" s="626"/>
      <c r="DH17" s="626"/>
      <c r="DI17" s="626"/>
      <c r="DJ17" s="626"/>
      <c r="DK17" s="626"/>
      <c r="DL17" s="626"/>
      <c r="DM17" s="626"/>
      <c r="DN17" s="626"/>
      <c r="DO17" s="626"/>
      <c r="DP17" s="627"/>
      <c r="DQ17" s="631">
        <v>688417</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2071832</v>
      </c>
      <c r="S18" s="626"/>
      <c r="T18" s="626"/>
      <c r="U18" s="626"/>
      <c r="V18" s="626"/>
      <c r="W18" s="626"/>
      <c r="X18" s="626"/>
      <c r="Y18" s="627"/>
      <c r="Z18" s="685">
        <v>24.6</v>
      </c>
      <c r="AA18" s="685"/>
      <c r="AB18" s="685"/>
      <c r="AC18" s="685"/>
      <c r="AD18" s="686">
        <v>1832349</v>
      </c>
      <c r="AE18" s="686"/>
      <c r="AF18" s="686"/>
      <c r="AG18" s="686"/>
      <c r="AH18" s="686"/>
      <c r="AI18" s="686"/>
      <c r="AJ18" s="686"/>
      <c r="AK18" s="686"/>
      <c r="AL18" s="628">
        <v>37.700000000000003</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126</v>
      </c>
      <c r="BH18" s="626"/>
      <c r="BI18" s="626"/>
      <c r="BJ18" s="626"/>
      <c r="BK18" s="626"/>
      <c r="BL18" s="626"/>
      <c r="BM18" s="626"/>
      <c r="BN18" s="627"/>
      <c r="BO18" s="685" t="s">
        <v>241</v>
      </c>
      <c r="BP18" s="685"/>
      <c r="BQ18" s="685"/>
      <c r="BR18" s="685"/>
      <c r="BS18" s="631" t="s">
        <v>232</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232</v>
      </c>
      <c r="CS18" s="626"/>
      <c r="CT18" s="626"/>
      <c r="CU18" s="626"/>
      <c r="CV18" s="626"/>
      <c r="CW18" s="626"/>
      <c r="CX18" s="626"/>
      <c r="CY18" s="627"/>
      <c r="CZ18" s="685" t="s">
        <v>232</v>
      </c>
      <c r="DA18" s="685"/>
      <c r="DB18" s="685"/>
      <c r="DC18" s="685"/>
      <c r="DD18" s="631" t="s">
        <v>232</v>
      </c>
      <c r="DE18" s="626"/>
      <c r="DF18" s="626"/>
      <c r="DG18" s="626"/>
      <c r="DH18" s="626"/>
      <c r="DI18" s="626"/>
      <c r="DJ18" s="626"/>
      <c r="DK18" s="626"/>
      <c r="DL18" s="626"/>
      <c r="DM18" s="626"/>
      <c r="DN18" s="626"/>
      <c r="DO18" s="626"/>
      <c r="DP18" s="627"/>
      <c r="DQ18" s="631" t="s">
        <v>232</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1832349</v>
      </c>
      <c r="S19" s="626"/>
      <c r="T19" s="626"/>
      <c r="U19" s="626"/>
      <c r="V19" s="626"/>
      <c r="W19" s="626"/>
      <c r="X19" s="626"/>
      <c r="Y19" s="627"/>
      <c r="Z19" s="685">
        <v>21.8</v>
      </c>
      <c r="AA19" s="685"/>
      <c r="AB19" s="685"/>
      <c r="AC19" s="685"/>
      <c r="AD19" s="686">
        <v>1832349</v>
      </c>
      <c r="AE19" s="686"/>
      <c r="AF19" s="686"/>
      <c r="AG19" s="686"/>
      <c r="AH19" s="686"/>
      <c r="AI19" s="686"/>
      <c r="AJ19" s="686"/>
      <c r="AK19" s="686"/>
      <c r="AL19" s="628">
        <v>37.700000000000003</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3507</v>
      </c>
      <c r="BH19" s="626"/>
      <c r="BI19" s="626"/>
      <c r="BJ19" s="626"/>
      <c r="BK19" s="626"/>
      <c r="BL19" s="626"/>
      <c r="BM19" s="626"/>
      <c r="BN19" s="627"/>
      <c r="BO19" s="685">
        <v>0.1</v>
      </c>
      <c r="BP19" s="685"/>
      <c r="BQ19" s="685"/>
      <c r="BR19" s="685"/>
      <c r="BS19" s="631" t="s">
        <v>232</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126</v>
      </c>
      <c r="CS19" s="626"/>
      <c r="CT19" s="626"/>
      <c r="CU19" s="626"/>
      <c r="CV19" s="626"/>
      <c r="CW19" s="626"/>
      <c r="CX19" s="626"/>
      <c r="CY19" s="627"/>
      <c r="CZ19" s="685" t="s">
        <v>126</v>
      </c>
      <c r="DA19" s="685"/>
      <c r="DB19" s="685"/>
      <c r="DC19" s="685"/>
      <c r="DD19" s="631" t="s">
        <v>126</v>
      </c>
      <c r="DE19" s="626"/>
      <c r="DF19" s="626"/>
      <c r="DG19" s="626"/>
      <c r="DH19" s="626"/>
      <c r="DI19" s="626"/>
      <c r="DJ19" s="626"/>
      <c r="DK19" s="626"/>
      <c r="DL19" s="626"/>
      <c r="DM19" s="626"/>
      <c r="DN19" s="626"/>
      <c r="DO19" s="626"/>
      <c r="DP19" s="627"/>
      <c r="DQ19" s="631" t="s">
        <v>126</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239249</v>
      </c>
      <c r="S20" s="626"/>
      <c r="T20" s="626"/>
      <c r="U20" s="626"/>
      <c r="V20" s="626"/>
      <c r="W20" s="626"/>
      <c r="X20" s="626"/>
      <c r="Y20" s="627"/>
      <c r="Z20" s="685">
        <v>2.8</v>
      </c>
      <c r="AA20" s="685"/>
      <c r="AB20" s="685"/>
      <c r="AC20" s="685"/>
      <c r="AD20" s="686" t="s">
        <v>232</v>
      </c>
      <c r="AE20" s="686"/>
      <c r="AF20" s="686"/>
      <c r="AG20" s="686"/>
      <c r="AH20" s="686"/>
      <c r="AI20" s="686"/>
      <c r="AJ20" s="686"/>
      <c r="AK20" s="686"/>
      <c r="AL20" s="628" t="s">
        <v>126</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3507</v>
      </c>
      <c r="BH20" s="626"/>
      <c r="BI20" s="626"/>
      <c r="BJ20" s="626"/>
      <c r="BK20" s="626"/>
      <c r="BL20" s="626"/>
      <c r="BM20" s="626"/>
      <c r="BN20" s="627"/>
      <c r="BO20" s="685">
        <v>0.1</v>
      </c>
      <c r="BP20" s="685"/>
      <c r="BQ20" s="685"/>
      <c r="BR20" s="685"/>
      <c r="BS20" s="631" t="s">
        <v>232</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7927076</v>
      </c>
      <c r="CS20" s="626"/>
      <c r="CT20" s="626"/>
      <c r="CU20" s="626"/>
      <c r="CV20" s="626"/>
      <c r="CW20" s="626"/>
      <c r="CX20" s="626"/>
      <c r="CY20" s="627"/>
      <c r="CZ20" s="685">
        <v>100</v>
      </c>
      <c r="DA20" s="685"/>
      <c r="DB20" s="685"/>
      <c r="DC20" s="685"/>
      <c r="DD20" s="631">
        <v>1015579</v>
      </c>
      <c r="DE20" s="626"/>
      <c r="DF20" s="626"/>
      <c r="DG20" s="626"/>
      <c r="DH20" s="626"/>
      <c r="DI20" s="626"/>
      <c r="DJ20" s="626"/>
      <c r="DK20" s="626"/>
      <c r="DL20" s="626"/>
      <c r="DM20" s="626"/>
      <c r="DN20" s="626"/>
      <c r="DO20" s="626"/>
      <c r="DP20" s="627"/>
      <c r="DQ20" s="631">
        <v>5547336</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v>234</v>
      </c>
      <c r="S21" s="626"/>
      <c r="T21" s="626"/>
      <c r="U21" s="626"/>
      <c r="V21" s="626"/>
      <c r="W21" s="626"/>
      <c r="X21" s="626"/>
      <c r="Y21" s="627"/>
      <c r="Z21" s="685">
        <v>0</v>
      </c>
      <c r="AA21" s="685"/>
      <c r="AB21" s="685"/>
      <c r="AC21" s="685"/>
      <c r="AD21" s="686" t="s">
        <v>126</v>
      </c>
      <c r="AE21" s="686"/>
      <c r="AF21" s="686"/>
      <c r="AG21" s="686"/>
      <c r="AH21" s="686"/>
      <c r="AI21" s="686"/>
      <c r="AJ21" s="686"/>
      <c r="AK21" s="686"/>
      <c r="AL21" s="628" t="s">
        <v>232</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3507</v>
      </c>
      <c r="BH21" s="626"/>
      <c r="BI21" s="626"/>
      <c r="BJ21" s="626"/>
      <c r="BK21" s="626"/>
      <c r="BL21" s="626"/>
      <c r="BM21" s="626"/>
      <c r="BN21" s="627"/>
      <c r="BO21" s="685">
        <v>0.1</v>
      </c>
      <c r="BP21" s="685"/>
      <c r="BQ21" s="685"/>
      <c r="BR21" s="685"/>
      <c r="BS21" s="631" t="s">
        <v>232</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5094619</v>
      </c>
      <c r="S22" s="626"/>
      <c r="T22" s="626"/>
      <c r="U22" s="626"/>
      <c r="V22" s="626"/>
      <c r="W22" s="626"/>
      <c r="X22" s="626"/>
      <c r="Y22" s="627"/>
      <c r="Z22" s="685">
        <v>60.5</v>
      </c>
      <c r="AA22" s="685"/>
      <c r="AB22" s="685"/>
      <c r="AC22" s="685"/>
      <c r="AD22" s="686">
        <v>4855136</v>
      </c>
      <c r="AE22" s="686"/>
      <c r="AF22" s="686"/>
      <c r="AG22" s="686"/>
      <c r="AH22" s="686"/>
      <c r="AI22" s="686"/>
      <c r="AJ22" s="686"/>
      <c r="AK22" s="686"/>
      <c r="AL22" s="628">
        <v>99.8</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232</v>
      </c>
      <c r="BH22" s="626"/>
      <c r="BI22" s="626"/>
      <c r="BJ22" s="626"/>
      <c r="BK22" s="626"/>
      <c r="BL22" s="626"/>
      <c r="BM22" s="626"/>
      <c r="BN22" s="627"/>
      <c r="BO22" s="685" t="s">
        <v>232</v>
      </c>
      <c r="BP22" s="685"/>
      <c r="BQ22" s="685"/>
      <c r="BR22" s="685"/>
      <c r="BS22" s="631" t="s">
        <v>232</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1264</v>
      </c>
      <c r="S23" s="626"/>
      <c r="T23" s="626"/>
      <c r="U23" s="626"/>
      <c r="V23" s="626"/>
      <c r="W23" s="626"/>
      <c r="X23" s="626"/>
      <c r="Y23" s="627"/>
      <c r="Z23" s="685">
        <v>0</v>
      </c>
      <c r="AA23" s="685"/>
      <c r="AB23" s="685"/>
      <c r="AC23" s="685"/>
      <c r="AD23" s="686">
        <v>1264</v>
      </c>
      <c r="AE23" s="686"/>
      <c r="AF23" s="686"/>
      <c r="AG23" s="686"/>
      <c r="AH23" s="686"/>
      <c r="AI23" s="686"/>
      <c r="AJ23" s="686"/>
      <c r="AK23" s="686"/>
      <c r="AL23" s="628">
        <v>0</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126</v>
      </c>
      <c r="BH23" s="626"/>
      <c r="BI23" s="626"/>
      <c r="BJ23" s="626"/>
      <c r="BK23" s="626"/>
      <c r="BL23" s="626"/>
      <c r="BM23" s="626"/>
      <c r="BN23" s="627"/>
      <c r="BO23" s="685" t="s">
        <v>126</v>
      </c>
      <c r="BP23" s="685"/>
      <c r="BQ23" s="685"/>
      <c r="BR23" s="685"/>
      <c r="BS23" s="631" t="s">
        <v>232</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101473</v>
      </c>
      <c r="S24" s="626"/>
      <c r="T24" s="626"/>
      <c r="U24" s="626"/>
      <c r="V24" s="626"/>
      <c r="W24" s="626"/>
      <c r="X24" s="626"/>
      <c r="Y24" s="627"/>
      <c r="Z24" s="685">
        <v>1.2</v>
      </c>
      <c r="AA24" s="685"/>
      <c r="AB24" s="685"/>
      <c r="AC24" s="685"/>
      <c r="AD24" s="686" t="s">
        <v>232</v>
      </c>
      <c r="AE24" s="686"/>
      <c r="AF24" s="686"/>
      <c r="AG24" s="686"/>
      <c r="AH24" s="686"/>
      <c r="AI24" s="686"/>
      <c r="AJ24" s="686"/>
      <c r="AK24" s="686"/>
      <c r="AL24" s="628" t="s">
        <v>126</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126</v>
      </c>
      <c r="BH24" s="626"/>
      <c r="BI24" s="626"/>
      <c r="BJ24" s="626"/>
      <c r="BK24" s="626"/>
      <c r="BL24" s="626"/>
      <c r="BM24" s="626"/>
      <c r="BN24" s="627"/>
      <c r="BO24" s="685" t="s">
        <v>232</v>
      </c>
      <c r="BP24" s="685"/>
      <c r="BQ24" s="685"/>
      <c r="BR24" s="685"/>
      <c r="BS24" s="631" t="s">
        <v>126</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4056548</v>
      </c>
      <c r="CS24" s="689"/>
      <c r="CT24" s="689"/>
      <c r="CU24" s="689"/>
      <c r="CV24" s="689"/>
      <c r="CW24" s="689"/>
      <c r="CX24" s="689"/>
      <c r="CY24" s="735"/>
      <c r="CZ24" s="736">
        <v>51.2</v>
      </c>
      <c r="DA24" s="705"/>
      <c r="DB24" s="705"/>
      <c r="DC24" s="739"/>
      <c r="DD24" s="734">
        <v>2604782</v>
      </c>
      <c r="DE24" s="689"/>
      <c r="DF24" s="689"/>
      <c r="DG24" s="689"/>
      <c r="DH24" s="689"/>
      <c r="DI24" s="689"/>
      <c r="DJ24" s="689"/>
      <c r="DK24" s="735"/>
      <c r="DL24" s="734">
        <v>2550051</v>
      </c>
      <c r="DM24" s="689"/>
      <c r="DN24" s="689"/>
      <c r="DO24" s="689"/>
      <c r="DP24" s="689"/>
      <c r="DQ24" s="689"/>
      <c r="DR24" s="689"/>
      <c r="DS24" s="689"/>
      <c r="DT24" s="689"/>
      <c r="DU24" s="689"/>
      <c r="DV24" s="735"/>
      <c r="DW24" s="736">
        <v>49.2</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38845</v>
      </c>
      <c r="S25" s="626"/>
      <c r="T25" s="626"/>
      <c r="U25" s="626"/>
      <c r="V25" s="626"/>
      <c r="W25" s="626"/>
      <c r="X25" s="626"/>
      <c r="Y25" s="627"/>
      <c r="Z25" s="685">
        <v>0.5</v>
      </c>
      <c r="AA25" s="685"/>
      <c r="AB25" s="685"/>
      <c r="AC25" s="685"/>
      <c r="AD25" s="686">
        <v>4581</v>
      </c>
      <c r="AE25" s="686"/>
      <c r="AF25" s="686"/>
      <c r="AG25" s="686"/>
      <c r="AH25" s="686"/>
      <c r="AI25" s="686"/>
      <c r="AJ25" s="686"/>
      <c r="AK25" s="686"/>
      <c r="AL25" s="628">
        <v>0.1</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232</v>
      </c>
      <c r="BH25" s="626"/>
      <c r="BI25" s="626"/>
      <c r="BJ25" s="626"/>
      <c r="BK25" s="626"/>
      <c r="BL25" s="626"/>
      <c r="BM25" s="626"/>
      <c r="BN25" s="627"/>
      <c r="BO25" s="685" t="s">
        <v>126</v>
      </c>
      <c r="BP25" s="685"/>
      <c r="BQ25" s="685"/>
      <c r="BR25" s="685"/>
      <c r="BS25" s="631" t="s">
        <v>126</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1331604</v>
      </c>
      <c r="CS25" s="624"/>
      <c r="CT25" s="624"/>
      <c r="CU25" s="624"/>
      <c r="CV25" s="624"/>
      <c r="CW25" s="624"/>
      <c r="CX25" s="624"/>
      <c r="CY25" s="625"/>
      <c r="CZ25" s="628">
        <v>16.8</v>
      </c>
      <c r="DA25" s="657"/>
      <c r="DB25" s="657"/>
      <c r="DC25" s="658"/>
      <c r="DD25" s="631">
        <v>1253980</v>
      </c>
      <c r="DE25" s="624"/>
      <c r="DF25" s="624"/>
      <c r="DG25" s="624"/>
      <c r="DH25" s="624"/>
      <c r="DI25" s="624"/>
      <c r="DJ25" s="624"/>
      <c r="DK25" s="625"/>
      <c r="DL25" s="631">
        <v>1232109</v>
      </c>
      <c r="DM25" s="624"/>
      <c r="DN25" s="624"/>
      <c r="DO25" s="624"/>
      <c r="DP25" s="624"/>
      <c r="DQ25" s="624"/>
      <c r="DR25" s="624"/>
      <c r="DS25" s="624"/>
      <c r="DT25" s="624"/>
      <c r="DU25" s="624"/>
      <c r="DV25" s="625"/>
      <c r="DW25" s="628">
        <v>23.8</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14348</v>
      </c>
      <c r="S26" s="626"/>
      <c r="T26" s="626"/>
      <c r="U26" s="626"/>
      <c r="V26" s="626"/>
      <c r="W26" s="626"/>
      <c r="X26" s="626"/>
      <c r="Y26" s="627"/>
      <c r="Z26" s="685">
        <v>0.2</v>
      </c>
      <c r="AA26" s="685"/>
      <c r="AB26" s="685"/>
      <c r="AC26" s="685"/>
      <c r="AD26" s="686" t="s">
        <v>126</v>
      </c>
      <c r="AE26" s="686"/>
      <c r="AF26" s="686"/>
      <c r="AG26" s="686"/>
      <c r="AH26" s="686"/>
      <c r="AI26" s="686"/>
      <c r="AJ26" s="686"/>
      <c r="AK26" s="686"/>
      <c r="AL26" s="628" t="s">
        <v>232</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126</v>
      </c>
      <c r="BH26" s="626"/>
      <c r="BI26" s="626"/>
      <c r="BJ26" s="626"/>
      <c r="BK26" s="626"/>
      <c r="BL26" s="626"/>
      <c r="BM26" s="626"/>
      <c r="BN26" s="627"/>
      <c r="BO26" s="685" t="s">
        <v>232</v>
      </c>
      <c r="BP26" s="685"/>
      <c r="BQ26" s="685"/>
      <c r="BR26" s="685"/>
      <c r="BS26" s="631" t="s">
        <v>232</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810168</v>
      </c>
      <c r="CS26" s="626"/>
      <c r="CT26" s="626"/>
      <c r="CU26" s="626"/>
      <c r="CV26" s="626"/>
      <c r="CW26" s="626"/>
      <c r="CX26" s="626"/>
      <c r="CY26" s="627"/>
      <c r="CZ26" s="628">
        <v>10.199999999999999</v>
      </c>
      <c r="DA26" s="657"/>
      <c r="DB26" s="657"/>
      <c r="DC26" s="658"/>
      <c r="DD26" s="631">
        <v>742387</v>
      </c>
      <c r="DE26" s="626"/>
      <c r="DF26" s="626"/>
      <c r="DG26" s="626"/>
      <c r="DH26" s="626"/>
      <c r="DI26" s="626"/>
      <c r="DJ26" s="626"/>
      <c r="DK26" s="627"/>
      <c r="DL26" s="631" t="s">
        <v>232</v>
      </c>
      <c r="DM26" s="626"/>
      <c r="DN26" s="626"/>
      <c r="DO26" s="626"/>
      <c r="DP26" s="626"/>
      <c r="DQ26" s="626"/>
      <c r="DR26" s="626"/>
      <c r="DS26" s="626"/>
      <c r="DT26" s="626"/>
      <c r="DU26" s="626"/>
      <c r="DV26" s="627"/>
      <c r="DW26" s="628" t="s">
        <v>126</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1010980</v>
      </c>
      <c r="S27" s="626"/>
      <c r="T27" s="626"/>
      <c r="U27" s="626"/>
      <c r="V27" s="626"/>
      <c r="W27" s="626"/>
      <c r="X27" s="626"/>
      <c r="Y27" s="627"/>
      <c r="Z27" s="685">
        <v>12</v>
      </c>
      <c r="AA27" s="685"/>
      <c r="AB27" s="685"/>
      <c r="AC27" s="685"/>
      <c r="AD27" s="686" t="s">
        <v>126</v>
      </c>
      <c r="AE27" s="686"/>
      <c r="AF27" s="686"/>
      <c r="AG27" s="686"/>
      <c r="AH27" s="686"/>
      <c r="AI27" s="686"/>
      <c r="AJ27" s="686"/>
      <c r="AK27" s="686"/>
      <c r="AL27" s="628" t="s">
        <v>232</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2405453</v>
      </c>
      <c r="BH27" s="626"/>
      <c r="BI27" s="626"/>
      <c r="BJ27" s="626"/>
      <c r="BK27" s="626"/>
      <c r="BL27" s="626"/>
      <c r="BM27" s="626"/>
      <c r="BN27" s="627"/>
      <c r="BO27" s="685">
        <v>100</v>
      </c>
      <c r="BP27" s="685"/>
      <c r="BQ27" s="685"/>
      <c r="BR27" s="685"/>
      <c r="BS27" s="631">
        <v>24054</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2023555</v>
      </c>
      <c r="CS27" s="624"/>
      <c r="CT27" s="624"/>
      <c r="CU27" s="624"/>
      <c r="CV27" s="624"/>
      <c r="CW27" s="624"/>
      <c r="CX27" s="624"/>
      <c r="CY27" s="625"/>
      <c r="CZ27" s="628">
        <v>25.5</v>
      </c>
      <c r="DA27" s="657"/>
      <c r="DB27" s="657"/>
      <c r="DC27" s="658"/>
      <c r="DD27" s="631">
        <v>662385</v>
      </c>
      <c r="DE27" s="624"/>
      <c r="DF27" s="624"/>
      <c r="DG27" s="624"/>
      <c r="DH27" s="624"/>
      <c r="DI27" s="624"/>
      <c r="DJ27" s="624"/>
      <c r="DK27" s="625"/>
      <c r="DL27" s="631">
        <v>629525</v>
      </c>
      <c r="DM27" s="624"/>
      <c r="DN27" s="624"/>
      <c r="DO27" s="624"/>
      <c r="DP27" s="624"/>
      <c r="DQ27" s="624"/>
      <c r="DR27" s="624"/>
      <c r="DS27" s="624"/>
      <c r="DT27" s="624"/>
      <c r="DU27" s="624"/>
      <c r="DV27" s="625"/>
      <c r="DW27" s="628">
        <v>12.1</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t="s">
        <v>126</v>
      </c>
      <c r="S28" s="626"/>
      <c r="T28" s="626"/>
      <c r="U28" s="626"/>
      <c r="V28" s="626"/>
      <c r="W28" s="626"/>
      <c r="X28" s="626"/>
      <c r="Y28" s="627"/>
      <c r="Z28" s="685" t="s">
        <v>232</v>
      </c>
      <c r="AA28" s="685"/>
      <c r="AB28" s="685"/>
      <c r="AC28" s="685"/>
      <c r="AD28" s="686" t="s">
        <v>126</v>
      </c>
      <c r="AE28" s="686"/>
      <c r="AF28" s="686"/>
      <c r="AG28" s="686"/>
      <c r="AH28" s="686"/>
      <c r="AI28" s="686"/>
      <c r="AJ28" s="686"/>
      <c r="AK28" s="686"/>
      <c r="AL28" s="628" t="s">
        <v>232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701389</v>
      </c>
      <c r="CS28" s="626"/>
      <c r="CT28" s="626"/>
      <c r="CU28" s="626"/>
      <c r="CV28" s="626"/>
      <c r="CW28" s="626"/>
      <c r="CX28" s="626"/>
      <c r="CY28" s="627"/>
      <c r="CZ28" s="628">
        <v>8.8000000000000007</v>
      </c>
      <c r="DA28" s="657"/>
      <c r="DB28" s="657"/>
      <c r="DC28" s="658"/>
      <c r="DD28" s="631">
        <v>688417</v>
      </c>
      <c r="DE28" s="626"/>
      <c r="DF28" s="626"/>
      <c r="DG28" s="626"/>
      <c r="DH28" s="626"/>
      <c r="DI28" s="626"/>
      <c r="DJ28" s="626"/>
      <c r="DK28" s="627"/>
      <c r="DL28" s="631">
        <v>688417</v>
      </c>
      <c r="DM28" s="626"/>
      <c r="DN28" s="626"/>
      <c r="DO28" s="626"/>
      <c r="DP28" s="626"/>
      <c r="DQ28" s="626"/>
      <c r="DR28" s="626"/>
      <c r="DS28" s="626"/>
      <c r="DT28" s="626"/>
      <c r="DU28" s="626"/>
      <c r="DV28" s="627"/>
      <c r="DW28" s="628">
        <v>13.3</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775236</v>
      </c>
      <c r="S29" s="626"/>
      <c r="T29" s="626"/>
      <c r="U29" s="626"/>
      <c r="V29" s="626"/>
      <c r="W29" s="626"/>
      <c r="X29" s="626"/>
      <c r="Y29" s="627"/>
      <c r="Z29" s="685">
        <v>9.1999999999999993</v>
      </c>
      <c r="AA29" s="685"/>
      <c r="AB29" s="685"/>
      <c r="AC29" s="685"/>
      <c r="AD29" s="686" t="s">
        <v>232</v>
      </c>
      <c r="AE29" s="686"/>
      <c r="AF29" s="686"/>
      <c r="AG29" s="686"/>
      <c r="AH29" s="686"/>
      <c r="AI29" s="686"/>
      <c r="AJ29" s="686"/>
      <c r="AK29" s="686"/>
      <c r="AL29" s="628" t="s">
        <v>232</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69</v>
      </c>
      <c r="CG29" s="664"/>
      <c r="CH29" s="664"/>
      <c r="CI29" s="664"/>
      <c r="CJ29" s="664"/>
      <c r="CK29" s="664"/>
      <c r="CL29" s="664"/>
      <c r="CM29" s="664"/>
      <c r="CN29" s="664"/>
      <c r="CO29" s="664"/>
      <c r="CP29" s="664"/>
      <c r="CQ29" s="665"/>
      <c r="CR29" s="623">
        <v>701389</v>
      </c>
      <c r="CS29" s="624"/>
      <c r="CT29" s="624"/>
      <c r="CU29" s="624"/>
      <c r="CV29" s="624"/>
      <c r="CW29" s="624"/>
      <c r="CX29" s="624"/>
      <c r="CY29" s="625"/>
      <c r="CZ29" s="628">
        <v>8.8000000000000007</v>
      </c>
      <c r="DA29" s="657"/>
      <c r="DB29" s="657"/>
      <c r="DC29" s="658"/>
      <c r="DD29" s="631">
        <v>688417</v>
      </c>
      <c r="DE29" s="624"/>
      <c r="DF29" s="624"/>
      <c r="DG29" s="624"/>
      <c r="DH29" s="624"/>
      <c r="DI29" s="624"/>
      <c r="DJ29" s="624"/>
      <c r="DK29" s="625"/>
      <c r="DL29" s="631">
        <v>688417</v>
      </c>
      <c r="DM29" s="624"/>
      <c r="DN29" s="624"/>
      <c r="DO29" s="624"/>
      <c r="DP29" s="624"/>
      <c r="DQ29" s="624"/>
      <c r="DR29" s="624"/>
      <c r="DS29" s="624"/>
      <c r="DT29" s="624"/>
      <c r="DU29" s="624"/>
      <c r="DV29" s="625"/>
      <c r="DW29" s="628">
        <v>13.3</v>
      </c>
      <c r="DX29" s="657"/>
      <c r="DY29" s="657"/>
      <c r="DZ29" s="657"/>
      <c r="EA29" s="657"/>
      <c r="EB29" s="657"/>
      <c r="EC29" s="659"/>
    </row>
    <row r="30" spans="2:133" ht="11.25" customHeight="1" x14ac:dyDescent="0.15">
      <c r="B30" s="620" t="s">
        <v>306</v>
      </c>
      <c r="C30" s="621"/>
      <c r="D30" s="621"/>
      <c r="E30" s="621"/>
      <c r="F30" s="621"/>
      <c r="G30" s="621"/>
      <c r="H30" s="621"/>
      <c r="I30" s="621"/>
      <c r="J30" s="621"/>
      <c r="K30" s="621"/>
      <c r="L30" s="621"/>
      <c r="M30" s="621"/>
      <c r="N30" s="621"/>
      <c r="O30" s="621"/>
      <c r="P30" s="621"/>
      <c r="Q30" s="622"/>
      <c r="R30" s="623">
        <v>22012</v>
      </c>
      <c r="S30" s="626"/>
      <c r="T30" s="626"/>
      <c r="U30" s="626"/>
      <c r="V30" s="626"/>
      <c r="W30" s="626"/>
      <c r="X30" s="626"/>
      <c r="Y30" s="627"/>
      <c r="Z30" s="685">
        <v>0.3</v>
      </c>
      <c r="AA30" s="685"/>
      <c r="AB30" s="685"/>
      <c r="AC30" s="685"/>
      <c r="AD30" s="686">
        <v>1799</v>
      </c>
      <c r="AE30" s="686"/>
      <c r="AF30" s="686"/>
      <c r="AG30" s="686"/>
      <c r="AH30" s="686"/>
      <c r="AI30" s="686"/>
      <c r="AJ30" s="686"/>
      <c r="AK30" s="686"/>
      <c r="AL30" s="628">
        <v>0</v>
      </c>
      <c r="AM30" s="629"/>
      <c r="AN30" s="629"/>
      <c r="AO30" s="687"/>
      <c r="AP30" s="713" t="s">
        <v>307</v>
      </c>
      <c r="AQ30" s="714"/>
      <c r="AR30" s="714"/>
      <c r="AS30" s="714"/>
      <c r="AT30" s="719" t="s">
        <v>308</v>
      </c>
      <c r="AU30" s="230"/>
      <c r="AV30" s="230"/>
      <c r="AW30" s="230"/>
      <c r="AX30" s="722" t="s">
        <v>185</v>
      </c>
      <c r="AY30" s="723"/>
      <c r="AZ30" s="723"/>
      <c r="BA30" s="723"/>
      <c r="BB30" s="723"/>
      <c r="BC30" s="723"/>
      <c r="BD30" s="723"/>
      <c r="BE30" s="723"/>
      <c r="BF30" s="724"/>
      <c r="BG30" s="703">
        <v>98.3</v>
      </c>
      <c r="BH30" s="704"/>
      <c r="BI30" s="704"/>
      <c r="BJ30" s="704"/>
      <c r="BK30" s="704"/>
      <c r="BL30" s="704"/>
      <c r="BM30" s="705">
        <v>91</v>
      </c>
      <c r="BN30" s="704"/>
      <c r="BO30" s="704"/>
      <c r="BP30" s="704"/>
      <c r="BQ30" s="706"/>
      <c r="BR30" s="703">
        <v>98.2</v>
      </c>
      <c r="BS30" s="704"/>
      <c r="BT30" s="704"/>
      <c r="BU30" s="704"/>
      <c r="BV30" s="704"/>
      <c r="BW30" s="704"/>
      <c r="BX30" s="705">
        <v>90.2</v>
      </c>
      <c r="BY30" s="704"/>
      <c r="BZ30" s="704"/>
      <c r="CA30" s="704"/>
      <c r="CB30" s="706"/>
      <c r="CD30" s="709"/>
      <c r="CE30" s="710"/>
      <c r="CF30" s="667" t="s">
        <v>309</v>
      </c>
      <c r="CG30" s="664"/>
      <c r="CH30" s="664"/>
      <c r="CI30" s="664"/>
      <c r="CJ30" s="664"/>
      <c r="CK30" s="664"/>
      <c r="CL30" s="664"/>
      <c r="CM30" s="664"/>
      <c r="CN30" s="664"/>
      <c r="CO30" s="664"/>
      <c r="CP30" s="664"/>
      <c r="CQ30" s="665"/>
      <c r="CR30" s="623">
        <v>658674</v>
      </c>
      <c r="CS30" s="626"/>
      <c r="CT30" s="626"/>
      <c r="CU30" s="626"/>
      <c r="CV30" s="626"/>
      <c r="CW30" s="626"/>
      <c r="CX30" s="626"/>
      <c r="CY30" s="627"/>
      <c r="CZ30" s="628">
        <v>8.3000000000000007</v>
      </c>
      <c r="DA30" s="657"/>
      <c r="DB30" s="657"/>
      <c r="DC30" s="658"/>
      <c r="DD30" s="631">
        <v>645702</v>
      </c>
      <c r="DE30" s="626"/>
      <c r="DF30" s="626"/>
      <c r="DG30" s="626"/>
      <c r="DH30" s="626"/>
      <c r="DI30" s="626"/>
      <c r="DJ30" s="626"/>
      <c r="DK30" s="627"/>
      <c r="DL30" s="631">
        <v>645702</v>
      </c>
      <c r="DM30" s="626"/>
      <c r="DN30" s="626"/>
      <c r="DO30" s="626"/>
      <c r="DP30" s="626"/>
      <c r="DQ30" s="626"/>
      <c r="DR30" s="626"/>
      <c r="DS30" s="626"/>
      <c r="DT30" s="626"/>
      <c r="DU30" s="626"/>
      <c r="DV30" s="627"/>
      <c r="DW30" s="628">
        <v>12.5</v>
      </c>
      <c r="DX30" s="657"/>
      <c r="DY30" s="657"/>
      <c r="DZ30" s="657"/>
      <c r="EA30" s="657"/>
      <c r="EB30" s="657"/>
      <c r="EC30" s="659"/>
    </row>
    <row r="31" spans="2:133" ht="11.25" customHeight="1" x14ac:dyDescent="0.15">
      <c r="B31" s="620" t="s">
        <v>310</v>
      </c>
      <c r="C31" s="621"/>
      <c r="D31" s="621"/>
      <c r="E31" s="621"/>
      <c r="F31" s="621"/>
      <c r="G31" s="621"/>
      <c r="H31" s="621"/>
      <c r="I31" s="621"/>
      <c r="J31" s="621"/>
      <c r="K31" s="621"/>
      <c r="L31" s="621"/>
      <c r="M31" s="621"/>
      <c r="N31" s="621"/>
      <c r="O31" s="621"/>
      <c r="P31" s="621"/>
      <c r="Q31" s="622"/>
      <c r="R31" s="623">
        <v>40810</v>
      </c>
      <c r="S31" s="626"/>
      <c r="T31" s="626"/>
      <c r="U31" s="626"/>
      <c r="V31" s="626"/>
      <c r="W31" s="626"/>
      <c r="X31" s="626"/>
      <c r="Y31" s="627"/>
      <c r="Z31" s="685">
        <v>0.5</v>
      </c>
      <c r="AA31" s="685"/>
      <c r="AB31" s="685"/>
      <c r="AC31" s="685"/>
      <c r="AD31" s="686" t="s">
        <v>232</v>
      </c>
      <c r="AE31" s="686"/>
      <c r="AF31" s="686"/>
      <c r="AG31" s="686"/>
      <c r="AH31" s="686"/>
      <c r="AI31" s="686"/>
      <c r="AJ31" s="686"/>
      <c r="AK31" s="686"/>
      <c r="AL31" s="628" t="s">
        <v>232</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98.7</v>
      </c>
      <c r="BH31" s="624"/>
      <c r="BI31" s="624"/>
      <c r="BJ31" s="624"/>
      <c r="BK31" s="624"/>
      <c r="BL31" s="624"/>
      <c r="BM31" s="629">
        <v>94.7</v>
      </c>
      <c r="BN31" s="702"/>
      <c r="BO31" s="702"/>
      <c r="BP31" s="702"/>
      <c r="BQ31" s="663"/>
      <c r="BR31" s="701">
        <v>98.7</v>
      </c>
      <c r="BS31" s="624"/>
      <c r="BT31" s="624"/>
      <c r="BU31" s="624"/>
      <c r="BV31" s="624"/>
      <c r="BW31" s="624"/>
      <c r="BX31" s="629">
        <v>94.2</v>
      </c>
      <c r="BY31" s="702"/>
      <c r="BZ31" s="702"/>
      <c r="CA31" s="702"/>
      <c r="CB31" s="663"/>
      <c r="CD31" s="709"/>
      <c r="CE31" s="710"/>
      <c r="CF31" s="667" t="s">
        <v>313</v>
      </c>
      <c r="CG31" s="664"/>
      <c r="CH31" s="664"/>
      <c r="CI31" s="664"/>
      <c r="CJ31" s="664"/>
      <c r="CK31" s="664"/>
      <c r="CL31" s="664"/>
      <c r="CM31" s="664"/>
      <c r="CN31" s="664"/>
      <c r="CO31" s="664"/>
      <c r="CP31" s="664"/>
      <c r="CQ31" s="665"/>
      <c r="CR31" s="623">
        <v>42715</v>
      </c>
      <c r="CS31" s="624"/>
      <c r="CT31" s="624"/>
      <c r="CU31" s="624"/>
      <c r="CV31" s="624"/>
      <c r="CW31" s="624"/>
      <c r="CX31" s="624"/>
      <c r="CY31" s="625"/>
      <c r="CZ31" s="628">
        <v>0.5</v>
      </c>
      <c r="DA31" s="657"/>
      <c r="DB31" s="657"/>
      <c r="DC31" s="658"/>
      <c r="DD31" s="631">
        <v>42715</v>
      </c>
      <c r="DE31" s="624"/>
      <c r="DF31" s="624"/>
      <c r="DG31" s="624"/>
      <c r="DH31" s="624"/>
      <c r="DI31" s="624"/>
      <c r="DJ31" s="624"/>
      <c r="DK31" s="625"/>
      <c r="DL31" s="631">
        <v>42715</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15">
      <c r="B32" s="620" t="s">
        <v>314</v>
      </c>
      <c r="C32" s="621"/>
      <c r="D32" s="621"/>
      <c r="E32" s="621"/>
      <c r="F32" s="621"/>
      <c r="G32" s="621"/>
      <c r="H32" s="621"/>
      <c r="I32" s="621"/>
      <c r="J32" s="621"/>
      <c r="K32" s="621"/>
      <c r="L32" s="621"/>
      <c r="M32" s="621"/>
      <c r="N32" s="621"/>
      <c r="O32" s="621"/>
      <c r="P32" s="621"/>
      <c r="Q32" s="622"/>
      <c r="R32" s="623">
        <v>456468</v>
      </c>
      <c r="S32" s="626"/>
      <c r="T32" s="626"/>
      <c r="U32" s="626"/>
      <c r="V32" s="626"/>
      <c r="W32" s="626"/>
      <c r="X32" s="626"/>
      <c r="Y32" s="627"/>
      <c r="Z32" s="685">
        <v>5.4</v>
      </c>
      <c r="AA32" s="685"/>
      <c r="AB32" s="685"/>
      <c r="AC32" s="685"/>
      <c r="AD32" s="686" t="s">
        <v>232</v>
      </c>
      <c r="AE32" s="686"/>
      <c r="AF32" s="686"/>
      <c r="AG32" s="686"/>
      <c r="AH32" s="686"/>
      <c r="AI32" s="686"/>
      <c r="AJ32" s="686"/>
      <c r="AK32" s="686"/>
      <c r="AL32" s="628" t="s">
        <v>126</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97.7</v>
      </c>
      <c r="BH32" s="639"/>
      <c r="BI32" s="639"/>
      <c r="BJ32" s="639"/>
      <c r="BK32" s="639"/>
      <c r="BL32" s="639"/>
      <c r="BM32" s="683">
        <v>86.5</v>
      </c>
      <c r="BN32" s="639"/>
      <c r="BO32" s="639"/>
      <c r="BP32" s="639"/>
      <c r="BQ32" s="676"/>
      <c r="BR32" s="700">
        <v>97.6</v>
      </c>
      <c r="BS32" s="639"/>
      <c r="BT32" s="639"/>
      <c r="BU32" s="639"/>
      <c r="BV32" s="639"/>
      <c r="BW32" s="639"/>
      <c r="BX32" s="683">
        <v>85.4</v>
      </c>
      <c r="BY32" s="639"/>
      <c r="BZ32" s="639"/>
      <c r="CA32" s="639"/>
      <c r="CB32" s="676"/>
      <c r="CD32" s="711"/>
      <c r="CE32" s="712"/>
      <c r="CF32" s="667" t="s">
        <v>316</v>
      </c>
      <c r="CG32" s="664"/>
      <c r="CH32" s="664"/>
      <c r="CI32" s="664"/>
      <c r="CJ32" s="664"/>
      <c r="CK32" s="664"/>
      <c r="CL32" s="664"/>
      <c r="CM32" s="664"/>
      <c r="CN32" s="664"/>
      <c r="CO32" s="664"/>
      <c r="CP32" s="664"/>
      <c r="CQ32" s="665"/>
      <c r="CR32" s="623" t="s">
        <v>232</v>
      </c>
      <c r="CS32" s="626"/>
      <c r="CT32" s="626"/>
      <c r="CU32" s="626"/>
      <c r="CV32" s="626"/>
      <c r="CW32" s="626"/>
      <c r="CX32" s="626"/>
      <c r="CY32" s="627"/>
      <c r="CZ32" s="628" t="s">
        <v>126</v>
      </c>
      <c r="DA32" s="657"/>
      <c r="DB32" s="657"/>
      <c r="DC32" s="658"/>
      <c r="DD32" s="631" t="s">
        <v>232</v>
      </c>
      <c r="DE32" s="626"/>
      <c r="DF32" s="626"/>
      <c r="DG32" s="626"/>
      <c r="DH32" s="626"/>
      <c r="DI32" s="626"/>
      <c r="DJ32" s="626"/>
      <c r="DK32" s="627"/>
      <c r="DL32" s="631" t="s">
        <v>232</v>
      </c>
      <c r="DM32" s="626"/>
      <c r="DN32" s="626"/>
      <c r="DO32" s="626"/>
      <c r="DP32" s="626"/>
      <c r="DQ32" s="626"/>
      <c r="DR32" s="626"/>
      <c r="DS32" s="626"/>
      <c r="DT32" s="626"/>
      <c r="DU32" s="626"/>
      <c r="DV32" s="627"/>
      <c r="DW32" s="628" t="s">
        <v>126</v>
      </c>
      <c r="DX32" s="657"/>
      <c r="DY32" s="657"/>
      <c r="DZ32" s="657"/>
      <c r="EA32" s="657"/>
      <c r="EB32" s="657"/>
      <c r="EC32" s="659"/>
    </row>
    <row r="33" spans="2:133" ht="11.25" customHeight="1" x14ac:dyDescent="0.15">
      <c r="B33" s="620" t="s">
        <v>317</v>
      </c>
      <c r="C33" s="621"/>
      <c r="D33" s="621"/>
      <c r="E33" s="621"/>
      <c r="F33" s="621"/>
      <c r="G33" s="621"/>
      <c r="H33" s="621"/>
      <c r="I33" s="621"/>
      <c r="J33" s="621"/>
      <c r="K33" s="621"/>
      <c r="L33" s="621"/>
      <c r="M33" s="621"/>
      <c r="N33" s="621"/>
      <c r="O33" s="621"/>
      <c r="P33" s="621"/>
      <c r="Q33" s="622"/>
      <c r="R33" s="623">
        <v>246427</v>
      </c>
      <c r="S33" s="626"/>
      <c r="T33" s="626"/>
      <c r="U33" s="626"/>
      <c r="V33" s="626"/>
      <c r="W33" s="626"/>
      <c r="X33" s="626"/>
      <c r="Y33" s="627"/>
      <c r="Z33" s="685">
        <v>2.9</v>
      </c>
      <c r="AA33" s="685"/>
      <c r="AB33" s="685"/>
      <c r="AC33" s="685"/>
      <c r="AD33" s="686" t="s">
        <v>232</v>
      </c>
      <c r="AE33" s="686"/>
      <c r="AF33" s="686"/>
      <c r="AG33" s="686"/>
      <c r="AH33" s="686"/>
      <c r="AI33" s="686"/>
      <c r="AJ33" s="686"/>
      <c r="AK33" s="686"/>
      <c r="AL33" s="628" t="s">
        <v>126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2848382</v>
      </c>
      <c r="CS33" s="624"/>
      <c r="CT33" s="624"/>
      <c r="CU33" s="624"/>
      <c r="CV33" s="624"/>
      <c r="CW33" s="624"/>
      <c r="CX33" s="624"/>
      <c r="CY33" s="625"/>
      <c r="CZ33" s="628">
        <v>35.9</v>
      </c>
      <c r="DA33" s="657"/>
      <c r="DB33" s="657"/>
      <c r="DC33" s="658"/>
      <c r="DD33" s="631">
        <v>2417427</v>
      </c>
      <c r="DE33" s="624"/>
      <c r="DF33" s="624"/>
      <c r="DG33" s="624"/>
      <c r="DH33" s="624"/>
      <c r="DI33" s="624"/>
      <c r="DJ33" s="624"/>
      <c r="DK33" s="625"/>
      <c r="DL33" s="631">
        <v>2008572</v>
      </c>
      <c r="DM33" s="624"/>
      <c r="DN33" s="624"/>
      <c r="DO33" s="624"/>
      <c r="DP33" s="624"/>
      <c r="DQ33" s="624"/>
      <c r="DR33" s="624"/>
      <c r="DS33" s="624"/>
      <c r="DT33" s="624"/>
      <c r="DU33" s="624"/>
      <c r="DV33" s="625"/>
      <c r="DW33" s="628">
        <v>38.700000000000003</v>
      </c>
      <c r="DX33" s="657"/>
      <c r="DY33" s="657"/>
      <c r="DZ33" s="657"/>
      <c r="EA33" s="657"/>
      <c r="EB33" s="657"/>
      <c r="EC33" s="659"/>
    </row>
    <row r="34" spans="2:133" ht="11.25" customHeight="1" x14ac:dyDescent="0.15">
      <c r="B34" s="620" t="s">
        <v>319</v>
      </c>
      <c r="C34" s="621"/>
      <c r="D34" s="621"/>
      <c r="E34" s="621"/>
      <c r="F34" s="621"/>
      <c r="G34" s="621"/>
      <c r="H34" s="621"/>
      <c r="I34" s="621"/>
      <c r="J34" s="621"/>
      <c r="K34" s="621"/>
      <c r="L34" s="621"/>
      <c r="M34" s="621"/>
      <c r="N34" s="621"/>
      <c r="O34" s="621"/>
      <c r="P34" s="621"/>
      <c r="Q34" s="622"/>
      <c r="R34" s="623">
        <v>102330</v>
      </c>
      <c r="S34" s="626"/>
      <c r="T34" s="626"/>
      <c r="U34" s="626"/>
      <c r="V34" s="626"/>
      <c r="W34" s="626"/>
      <c r="X34" s="626"/>
      <c r="Y34" s="627"/>
      <c r="Z34" s="685">
        <v>1.2</v>
      </c>
      <c r="AA34" s="685"/>
      <c r="AB34" s="685"/>
      <c r="AC34" s="685"/>
      <c r="AD34" s="686">
        <v>14</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867271</v>
      </c>
      <c r="CS34" s="626"/>
      <c r="CT34" s="626"/>
      <c r="CU34" s="626"/>
      <c r="CV34" s="626"/>
      <c r="CW34" s="626"/>
      <c r="CX34" s="626"/>
      <c r="CY34" s="627"/>
      <c r="CZ34" s="628">
        <v>10.9</v>
      </c>
      <c r="DA34" s="657"/>
      <c r="DB34" s="657"/>
      <c r="DC34" s="658"/>
      <c r="DD34" s="631">
        <v>690552</v>
      </c>
      <c r="DE34" s="626"/>
      <c r="DF34" s="626"/>
      <c r="DG34" s="626"/>
      <c r="DH34" s="626"/>
      <c r="DI34" s="626"/>
      <c r="DJ34" s="626"/>
      <c r="DK34" s="627"/>
      <c r="DL34" s="631">
        <v>596205</v>
      </c>
      <c r="DM34" s="626"/>
      <c r="DN34" s="626"/>
      <c r="DO34" s="626"/>
      <c r="DP34" s="626"/>
      <c r="DQ34" s="626"/>
      <c r="DR34" s="626"/>
      <c r="DS34" s="626"/>
      <c r="DT34" s="626"/>
      <c r="DU34" s="626"/>
      <c r="DV34" s="627"/>
      <c r="DW34" s="628">
        <v>11.5</v>
      </c>
      <c r="DX34" s="657"/>
      <c r="DY34" s="657"/>
      <c r="DZ34" s="657"/>
      <c r="EA34" s="657"/>
      <c r="EB34" s="657"/>
      <c r="EC34" s="659"/>
    </row>
    <row r="35" spans="2:133" ht="11.25" customHeight="1" x14ac:dyDescent="0.15">
      <c r="B35" s="620" t="s">
        <v>323</v>
      </c>
      <c r="C35" s="621"/>
      <c r="D35" s="621"/>
      <c r="E35" s="621"/>
      <c r="F35" s="621"/>
      <c r="G35" s="621"/>
      <c r="H35" s="621"/>
      <c r="I35" s="621"/>
      <c r="J35" s="621"/>
      <c r="K35" s="621"/>
      <c r="L35" s="621"/>
      <c r="M35" s="621"/>
      <c r="N35" s="621"/>
      <c r="O35" s="621"/>
      <c r="P35" s="621"/>
      <c r="Q35" s="622"/>
      <c r="R35" s="623">
        <v>514686</v>
      </c>
      <c r="S35" s="626"/>
      <c r="T35" s="626"/>
      <c r="U35" s="626"/>
      <c r="V35" s="626"/>
      <c r="W35" s="626"/>
      <c r="X35" s="626"/>
      <c r="Y35" s="627"/>
      <c r="Z35" s="685">
        <v>6.1</v>
      </c>
      <c r="AA35" s="685"/>
      <c r="AB35" s="685"/>
      <c r="AC35" s="685"/>
      <c r="AD35" s="686" t="s">
        <v>232</v>
      </c>
      <c r="AE35" s="686"/>
      <c r="AF35" s="686"/>
      <c r="AG35" s="686"/>
      <c r="AH35" s="686"/>
      <c r="AI35" s="686"/>
      <c r="AJ35" s="686"/>
      <c r="AK35" s="686"/>
      <c r="AL35" s="628" t="s">
        <v>126</v>
      </c>
      <c r="AM35" s="629"/>
      <c r="AN35" s="629"/>
      <c r="AO35" s="687"/>
      <c r="AP35" s="234"/>
      <c r="AQ35" s="691" t="s">
        <v>324</v>
      </c>
      <c r="AR35" s="692"/>
      <c r="AS35" s="692"/>
      <c r="AT35" s="692"/>
      <c r="AU35" s="692"/>
      <c r="AV35" s="692"/>
      <c r="AW35" s="692"/>
      <c r="AX35" s="692"/>
      <c r="AY35" s="693"/>
      <c r="AZ35" s="688">
        <v>790209</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56110</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28618</v>
      </c>
      <c r="CS35" s="624"/>
      <c r="CT35" s="624"/>
      <c r="CU35" s="624"/>
      <c r="CV35" s="624"/>
      <c r="CW35" s="624"/>
      <c r="CX35" s="624"/>
      <c r="CY35" s="625"/>
      <c r="CZ35" s="628">
        <v>0.4</v>
      </c>
      <c r="DA35" s="657"/>
      <c r="DB35" s="657"/>
      <c r="DC35" s="658"/>
      <c r="DD35" s="631">
        <v>27334</v>
      </c>
      <c r="DE35" s="624"/>
      <c r="DF35" s="624"/>
      <c r="DG35" s="624"/>
      <c r="DH35" s="624"/>
      <c r="DI35" s="624"/>
      <c r="DJ35" s="624"/>
      <c r="DK35" s="625"/>
      <c r="DL35" s="631">
        <v>27334</v>
      </c>
      <c r="DM35" s="624"/>
      <c r="DN35" s="624"/>
      <c r="DO35" s="624"/>
      <c r="DP35" s="624"/>
      <c r="DQ35" s="624"/>
      <c r="DR35" s="624"/>
      <c r="DS35" s="624"/>
      <c r="DT35" s="624"/>
      <c r="DU35" s="624"/>
      <c r="DV35" s="625"/>
      <c r="DW35" s="628">
        <v>0.5</v>
      </c>
      <c r="DX35" s="657"/>
      <c r="DY35" s="657"/>
      <c r="DZ35" s="657"/>
      <c r="EA35" s="657"/>
      <c r="EB35" s="657"/>
      <c r="EC35" s="659"/>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126</v>
      </c>
      <c r="S36" s="626"/>
      <c r="T36" s="626"/>
      <c r="U36" s="626"/>
      <c r="V36" s="626"/>
      <c r="W36" s="626"/>
      <c r="X36" s="626"/>
      <c r="Y36" s="627"/>
      <c r="Z36" s="685" t="s">
        <v>232</v>
      </c>
      <c r="AA36" s="685"/>
      <c r="AB36" s="685"/>
      <c r="AC36" s="685"/>
      <c r="AD36" s="686" t="s">
        <v>232</v>
      </c>
      <c r="AE36" s="686"/>
      <c r="AF36" s="686"/>
      <c r="AG36" s="686"/>
      <c r="AH36" s="686"/>
      <c r="AI36" s="686"/>
      <c r="AJ36" s="686"/>
      <c r="AK36" s="686"/>
      <c r="AL36" s="628" t="s">
        <v>126</v>
      </c>
      <c r="AM36" s="629"/>
      <c r="AN36" s="629"/>
      <c r="AO36" s="687"/>
      <c r="AQ36" s="660" t="s">
        <v>328</v>
      </c>
      <c r="AR36" s="661"/>
      <c r="AS36" s="661"/>
      <c r="AT36" s="661"/>
      <c r="AU36" s="661"/>
      <c r="AV36" s="661"/>
      <c r="AW36" s="661"/>
      <c r="AX36" s="661"/>
      <c r="AY36" s="662"/>
      <c r="AZ36" s="623">
        <v>237824</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33453</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1124646</v>
      </c>
      <c r="CS36" s="626"/>
      <c r="CT36" s="626"/>
      <c r="CU36" s="626"/>
      <c r="CV36" s="626"/>
      <c r="CW36" s="626"/>
      <c r="CX36" s="626"/>
      <c r="CY36" s="627"/>
      <c r="CZ36" s="628">
        <v>14.2</v>
      </c>
      <c r="DA36" s="657"/>
      <c r="DB36" s="657"/>
      <c r="DC36" s="658"/>
      <c r="DD36" s="631">
        <v>1055446</v>
      </c>
      <c r="DE36" s="626"/>
      <c r="DF36" s="626"/>
      <c r="DG36" s="626"/>
      <c r="DH36" s="626"/>
      <c r="DI36" s="626"/>
      <c r="DJ36" s="626"/>
      <c r="DK36" s="627"/>
      <c r="DL36" s="631">
        <v>820521</v>
      </c>
      <c r="DM36" s="626"/>
      <c r="DN36" s="626"/>
      <c r="DO36" s="626"/>
      <c r="DP36" s="626"/>
      <c r="DQ36" s="626"/>
      <c r="DR36" s="626"/>
      <c r="DS36" s="626"/>
      <c r="DT36" s="626"/>
      <c r="DU36" s="626"/>
      <c r="DV36" s="627"/>
      <c r="DW36" s="628">
        <v>15.8</v>
      </c>
      <c r="DX36" s="657"/>
      <c r="DY36" s="657"/>
      <c r="DZ36" s="657"/>
      <c r="EA36" s="657"/>
      <c r="EB36" s="657"/>
      <c r="EC36" s="659"/>
    </row>
    <row r="37" spans="2:133" ht="11.25" customHeight="1" x14ac:dyDescent="0.15">
      <c r="B37" s="620" t="s">
        <v>331</v>
      </c>
      <c r="C37" s="621"/>
      <c r="D37" s="621"/>
      <c r="E37" s="621"/>
      <c r="F37" s="621"/>
      <c r="G37" s="621"/>
      <c r="H37" s="621"/>
      <c r="I37" s="621"/>
      <c r="J37" s="621"/>
      <c r="K37" s="621"/>
      <c r="L37" s="621"/>
      <c r="M37" s="621"/>
      <c r="N37" s="621"/>
      <c r="O37" s="621"/>
      <c r="P37" s="621"/>
      <c r="Q37" s="622"/>
      <c r="R37" s="623">
        <v>322086</v>
      </c>
      <c r="S37" s="626"/>
      <c r="T37" s="626"/>
      <c r="U37" s="626"/>
      <c r="V37" s="626"/>
      <c r="W37" s="626"/>
      <c r="X37" s="626"/>
      <c r="Y37" s="627"/>
      <c r="Z37" s="685">
        <v>3.8</v>
      </c>
      <c r="AA37" s="685"/>
      <c r="AB37" s="685"/>
      <c r="AC37" s="685"/>
      <c r="AD37" s="686" t="s">
        <v>232</v>
      </c>
      <c r="AE37" s="686"/>
      <c r="AF37" s="686"/>
      <c r="AG37" s="686"/>
      <c r="AH37" s="686"/>
      <c r="AI37" s="686"/>
      <c r="AJ37" s="686"/>
      <c r="AK37" s="686"/>
      <c r="AL37" s="628" t="s">
        <v>232</v>
      </c>
      <c r="AM37" s="629"/>
      <c r="AN37" s="629"/>
      <c r="AO37" s="687"/>
      <c r="AQ37" s="660" t="s">
        <v>332</v>
      </c>
      <c r="AR37" s="661"/>
      <c r="AS37" s="661"/>
      <c r="AT37" s="661"/>
      <c r="AU37" s="661"/>
      <c r="AV37" s="661"/>
      <c r="AW37" s="661"/>
      <c r="AX37" s="661"/>
      <c r="AY37" s="662"/>
      <c r="AZ37" s="623">
        <v>40140</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3825</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657558</v>
      </c>
      <c r="CS37" s="624"/>
      <c r="CT37" s="624"/>
      <c r="CU37" s="624"/>
      <c r="CV37" s="624"/>
      <c r="CW37" s="624"/>
      <c r="CX37" s="624"/>
      <c r="CY37" s="625"/>
      <c r="CZ37" s="628">
        <v>8.3000000000000007</v>
      </c>
      <c r="DA37" s="657"/>
      <c r="DB37" s="657"/>
      <c r="DC37" s="658"/>
      <c r="DD37" s="631">
        <v>657558</v>
      </c>
      <c r="DE37" s="624"/>
      <c r="DF37" s="624"/>
      <c r="DG37" s="624"/>
      <c r="DH37" s="624"/>
      <c r="DI37" s="624"/>
      <c r="DJ37" s="624"/>
      <c r="DK37" s="625"/>
      <c r="DL37" s="631">
        <v>531109</v>
      </c>
      <c r="DM37" s="624"/>
      <c r="DN37" s="624"/>
      <c r="DO37" s="624"/>
      <c r="DP37" s="624"/>
      <c r="DQ37" s="624"/>
      <c r="DR37" s="624"/>
      <c r="DS37" s="624"/>
      <c r="DT37" s="624"/>
      <c r="DU37" s="624"/>
      <c r="DV37" s="625"/>
      <c r="DW37" s="628">
        <v>10.199999999999999</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8419498</v>
      </c>
      <c r="S38" s="675"/>
      <c r="T38" s="675"/>
      <c r="U38" s="675"/>
      <c r="V38" s="675"/>
      <c r="W38" s="675"/>
      <c r="X38" s="675"/>
      <c r="Y38" s="680"/>
      <c r="Z38" s="681">
        <v>100</v>
      </c>
      <c r="AA38" s="681"/>
      <c r="AB38" s="681"/>
      <c r="AC38" s="681"/>
      <c r="AD38" s="682">
        <v>4862794</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525</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6727</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750069</v>
      </c>
      <c r="CS38" s="626"/>
      <c r="CT38" s="626"/>
      <c r="CU38" s="626"/>
      <c r="CV38" s="626"/>
      <c r="CW38" s="626"/>
      <c r="CX38" s="626"/>
      <c r="CY38" s="627"/>
      <c r="CZ38" s="628">
        <v>9.5</v>
      </c>
      <c r="DA38" s="657"/>
      <c r="DB38" s="657"/>
      <c r="DC38" s="658"/>
      <c r="DD38" s="631">
        <v>606317</v>
      </c>
      <c r="DE38" s="626"/>
      <c r="DF38" s="626"/>
      <c r="DG38" s="626"/>
      <c r="DH38" s="626"/>
      <c r="DI38" s="626"/>
      <c r="DJ38" s="626"/>
      <c r="DK38" s="627"/>
      <c r="DL38" s="631">
        <v>564512</v>
      </c>
      <c r="DM38" s="626"/>
      <c r="DN38" s="626"/>
      <c r="DO38" s="626"/>
      <c r="DP38" s="626"/>
      <c r="DQ38" s="626"/>
      <c r="DR38" s="626"/>
      <c r="DS38" s="626"/>
      <c r="DT38" s="626"/>
      <c r="DU38" s="626"/>
      <c r="DV38" s="627"/>
      <c r="DW38" s="628">
        <v>10.9</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3" t="s">
        <v>126</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90</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37778</v>
      </c>
      <c r="CS39" s="624"/>
      <c r="CT39" s="624"/>
      <c r="CU39" s="624"/>
      <c r="CV39" s="624"/>
      <c r="CW39" s="624"/>
      <c r="CX39" s="624"/>
      <c r="CY39" s="625"/>
      <c r="CZ39" s="628">
        <v>0.5</v>
      </c>
      <c r="DA39" s="657"/>
      <c r="DB39" s="657"/>
      <c r="DC39" s="658"/>
      <c r="DD39" s="631">
        <v>37778</v>
      </c>
      <c r="DE39" s="624"/>
      <c r="DF39" s="624"/>
      <c r="DG39" s="624"/>
      <c r="DH39" s="624"/>
      <c r="DI39" s="624"/>
      <c r="DJ39" s="624"/>
      <c r="DK39" s="625"/>
      <c r="DL39" s="631" t="s">
        <v>126</v>
      </c>
      <c r="DM39" s="624"/>
      <c r="DN39" s="624"/>
      <c r="DO39" s="624"/>
      <c r="DP39" s="624"/>
      <c r="DQ39" s="624"/>
      <c r="DR39" s="624"/>
      <c r="DS39" s="624"/>
      <c r="DT39" s="624"/>
      <c r="DU39" s="624"/>
      <c r="DV39" s="625"/>
      <c r="DW39" s="628" t="s">
        <v>126</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215413</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126</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40000</v>
      </c>
      <c r="CS40" s="626"/>
      <c r="CT40" s="626"/>
      <c r="CU40" s="626"/>
      <c r="CV40" s="626"/>
      <c r="CW40" s="626"/>
      <c r="CX40" s="626"/>
      <c r="CY40" s="627"/>
      <c r="CZ40" s="628">
        <v>0.5</v>
      </c>
      <c r="DA40" s="657"/>
      <c r="DB40" s="657"/>
      <c r="DC40" s="658"/>
      <c r="DD40" s="631" t="s">
        <v>126</v>
      </c>
      <c r="DE40" s="626"/>
      <c r="DF40" s="626"/>
      <c r="DG40" s="626"/>
      <c r="DH40" s="626"/>
      <c r="DI40" s="626"/>
      <c r="DJ40" s="626"/>
      <c r="DK40" s="627"/>
      <c r="DL40" s="631" t="s">
        <v>126</v>
      </c>
      <c r="DM40" s="626"/>
      <c r="DN40" s="626"/>
      <c r="DO40" s="626"/>
      <c r="DP40" s="626"/>
      <c r="DQ40" s="626"/>
      <c r="DR40" s="626"/>
      <c r="DS40" s="626"/>
      <c r="DT40" s="626"/>
      <c r="DU40" s="626"/>
      <c r="DV40" s="627"/>
      <c r="DW40" s="628" t="s">
        <v>241</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296307</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257</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126</v>
      </c>
      <c r="CS41" s="624"/>
      <c r="CT41" s="624"/>
      <c r="CU41" s="624"/>
      <c r="CV41" s="624"/>
      <c r="CW41" s="624"/>
      <c r="CX41" s="624"/>
      <c r="CY41" s="625"/>
      <c r="CZ41" s="628" t="s">
        <v>126</v>
      </c>
      <c r="DA41" s="657"/>
      <c r="DB41" s="657"/>
      <c r="DC41" s="658"/>
      <c r="DD41" s="631" t="s">
        <v>126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1022146</v>
      </c>
      <c r="CS42" s="626"/>
      <c r="CT42" s="626"/>
      <c r="CU42" s="626"/>
      <c r="CV42" s="626"/>
      <c r="CW42" s="626"/>
      <c r="CX42" s="626"/>
      <c r="CY42" s="627"/>
      <c r="CZ42" s="628">
        <v>12.9</v>
      </c>
      <c r="DA42" s="629"/>
      <c r="DB42" s="629"/>
      <c r="DC42" s="630"/>
      <c r="DD42" s="631">
        <v>525127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49242</v>
      </c>
      <c r="CS43" s="624"/>
      <c r="CT43" s="624"/>
      <c r="CU43" s="624"/>
      <c r="CV43" s="624"/>
      <c r="CW43" s="624"/>
      <c r="CX43" s="624"/>
      <c r="CY43" s="625"/>
      <c r="CZ43" s="628">
        <v>0.6</v>
      </c>
      <c r="DA43" s="657"/>
      <c r="DB43" s="657"/>
      <c r="DC43" s="658"/>
      <c r="DD43" s="631">
        <v>49242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305</v>
      </c>
      <c r="CE44" s="652"/>
      <c r="CF44" s="620" t="s">
        <v>354</v>
      </c>
      <c r="CG44" s="621"/>
      <c r="CH44" s="621"/>
      <c r="CI44" s="621"/>
      <c r="CJ44" s="621"/>
      <c r="CK44" s="621"/>
      <c r="CL44" s="621"/>
      <c r="CM44" s="621"/>
      <c r="CN44" s="621"/>
      <c r="CO44" s="621"/>
      <c r="CP44" s="621"/>
      <c r="CQ44" s="622"/>
      <c r="CR44" s="623">
        <v>1015579</v>
      </c>
      <c r="CS44" s="626"/>
      <c r="CT44" s="626"/>
      <c r="CU44" s="626"/>
      <c r="CV44" s="626"/>
      <c r="CW44" s="626"/>
      <c r="CX44" s="626"/>
      <c r="CY44" s="627"/>
      <c r="CZ44" s="628">
        <v>12.8</v>
      </c>
      <c r="DA44" s="629"/>
      <c r="DB44" s="629"/>
      <c r="DC44" s="630"/>
      <c r="DD44" s="631">
        <v>518560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510155</v>
      </c>
      <c r="CS45" s="624"/>
      <c r="CT45" s="624"/>
      <c r="CU45" s="624"/>
      <c r="CV45" s="624"/>
      <c r="CW45" s="624"/>
      <c r="CX45" s="624"/>
      <c r="CY45" s="625"/>
      <c r="CZ45" s="628">
        <v>6.4</v>
      </c>
      <c r="DA45" s="657"/>
      <c r="DB45" s="657"/>
      <c r="DC45" s="658"/>
      <c r="DD45" s="631">
        <v>100975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446533</v>
      </c>
      <c r="CS46" s="626"/>
      <c r="CT46" s="626"/>
      <c r="CU46" s="626"/>
      <c r="CV46" s="626"/>
      <c r="CW46" s="626"/>
      <c r="CX46" s="626"/>
      <c r="CY46" s="627"/>
      <c r="CZ46" s="628">
        <v>5.6</v>
      </c>
      <c r="DA46" s="629"/>
      <c r="DB46" s="629"/>
      <c r="DC46" s="630"/>
      <c r="DD46" s="631">
        <v>390094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v>6567</v>
      </c>
      <c r="CS47" s="624"/>
      <c r="CT47" s="624"/>
      <c r="CU47" s="624"/>
      <c r="CV47" s="624"/>
      <c r="CW47" s="624"/>
      <c r="CX47" s="624"/>
      <c r="CY47" s="625"/>
      <c r="CZ47" s="628">
        <v>0.1</v>
      </c>
      <c r="DA47" s="657"/>
      <c r="DB47" s="657"/>
      <c r="DC47" s="658"/>
      <c r="DD47" s="631">
        <v>6567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126</v>
      </c>
      <c r="CS48" s="626"/>
      <c r="CT48" s="626"/>
      <c r="CU48" s="626"/>
      <c r="CV48" s="626"/>
      <c r="CW48" s="626"/>
      <c r="CX48" s="626"/>
      <c r="CY48" s="627"/>
      <c r="CZ48" s="628" t="s">
        <v>126</v>
      </c>
      <c r="DA48" s="629"/>
      <c r="DB48" s="629"/>
      <c r="DC48" s="630"/>
      <c r="DD48" s="631" t="s">
        <v>126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7927076</v>
      </c>
      <c r="CS49" s="639"/>
      <c r="CT49" s="639"/>
      <c r="CU49" s="639"/>
      <c r="CV49" s="639"/>
      <c r="CW49" s="639"/>
      <c r="CX49" s="639"/>
      <c r="CY49" s="640"/>
      <c r="CZ49" s="641">
        <v>100</v>
      </c>
      <c r="DA49" s="642"/>
      <c r="DB49" s="642"/>
      <c r="DC49" s="643"/>
      <c r="DD49" s="644">
        <v>5547336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PoW/s1pWELgYDBP9j3CWG3eaif5fiNDviY5jbbG2ufixJvzwPwvoFShtWZP4ox8cUn1G2/MMFQkJuNoWXWhsGA==" saltValue="wMvRRTlegg6zrzOtKUpS2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election activeCell="CM71" sqref="CM71:CQ7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382</v>
      </c>
      <c r="C7" s="1102"/>
      <c r="D7" s="1102"/>
      <c r="E7" s="1102"/>
      <c r="F7" s="1102"/>
      <c r="G7" s="1102"/>
      <c r="H7" s="1102"/>
      <c r="I7" s="1102"/>
      <c r="J7" s="1102"/>
      <c r="K7" s="1102"/>
      <c r="L7" s="1102"/>
      <c r="M7" s="1102"/>
      <c r="N7" s="1102"/>
      <c r="O7" s="1102"/>
      <c r="P7" s="1103"/>
      <c r="Q7" s="1155">
        <v>8419</v>
      </c>
      <c r="R7" s="1156"/>
      <c r="S7" s="1156"/>
      <c r="T7" s="1156"/>
      <c r="U7" s="1156"/>
      <c r="V7" s="1156">
        <v>7927</v>
      </c>
      <c r="W7" s="1156"/>
      <c r="X7" s="1156"/>
      <c r="Y7" s="1156"/>
      <c r="Z7" s="1156"/>
      <c r="AA7" s="1156">
        <v>492</v>
      </c>
      <c r="AB7" s="1156"/>
      <c r="AC7" s="1156"/>
      <c r="AD7" s="1156"/>
      <c r="AE7" s="1157"/>
      <c r="AF7" s="1158">
        <v>397</v>
      </c>
      <c r="AG7" s="1159"/>
      <c r="AH7" s="1159"/>
      <c r="AI7" s="1159"/>
      <c r="AJ7" s="1160"/>
      <c r="AK7" s="1142" t="s">
        <v>582</v>
      </c>
      <c r="AL7" s="1143"/>
      <c r="AM7" s="1143"/>
      <c r="AN7" s="1143"/>
      <c r="AO7" s="1143"/>
      <c r="AP7" s="1143">
        <v>6742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577</v>
      </c>
      <c r="BT7" s="1147"/>
      <c r="BU7" s="1147"/>
      <c r="BV7" s="1147"/>
      <c r="BW7" s="1147"/>
      <c r="BX7" s="1147"/>
      <c r="BY7" s="1147"/>
      <c r="BZ7" s="1147"/>
      <c r="CA7" s="1147"/>
      <c r="CB7" s="1147"/>
      <c r="CC7" s="1147"/>
      <c r="CD7" s="1147"/>
      <c r="CE7" s="1147"/>
      <c r="CF7" s="1147"/>
      <c r="CG7" s="1148"/>
      <c r="CH7" s="1139">
        <v>14</v>
      </c>
      <c r="CI7" s="1140"/>
      <c r="CJ7" s="1140"/>
      <c r="CK7" s="1140"/>
      <c r="CL7" s="1141"/>
      <c r="CM7" s="1139">
        <v>103</v>
      </c>
      <c r="CN7" s="1140"/>
      <c r="CO7" s="1140"/>
      <c r="CP7" s="1140"/>
      <c r="CQ7" s="1141"/>
      <c r="CR7" s="1139">
        <v>50</v>
      </c>
      <c r="CS7" s="1140"/>
      <c r="CT7" s="1140"/>
      <c r="CU7" s="1140"/>
      <c r="CV7" s="1141"/>
      <c r="CW7" s="1139">
        <v>19</v>
      </c>
      <c r="CX7" s="1140"/>
      <c r="CY7" s="1140"/>
      <c r="CZ7" s="1140"/>
      <c r="DA7" s="1141"/>
      <c r="DB7" s="1139" t="s">
        <v>582</v>
      </c>
      <c r="DC7" s="1140"/>
      <c r="DD7" s="1140"/>
      <c r="DE7" s="1140"/>
      <c r="DF7" s="1141"/>
      <c r="DG7" s="1139" t="s">
        <v>582</v>
      </c>
      <c r="DH7" s="1140"/>
      <c r="DI7" s="1140"/>
      <c r="DJ7" s="1140"/>
      <c r="DK7" s="1141"/>
      <c r="DL7" s="1139" t="s">
        <v>582</v>
      </c>
      <c r="DM7" s="1140"/>
      <c r="DN7" s="1140"/>
      <c r="DO7" s="1140"/>
      <c r="DP7" s="1141"/>
      <c r="DQ7" s="1139" t="s">
        <v>582</v>
      </c>
      <c r="DR7" s="1140"/>
      <c r="DS7" s="1140"/>
      <c r="DT7" s="1140"/>
      <c r="DU7" s="1141"/>
      <c r="DV7" s="1166"/>
      <c r="DW7" s="1167"/>
      <c r="DX7" s="1167"/>
      <c r="DY7" s="1167"/>
      <c r="DZ7" s="1168"/>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383</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384</v>
      </c>
      <c r="B23" s="999" t="s">
        <v>385</v>
      </c>
      <c r="C23" s="1000"/>
      <c r="D23" s="1000"/>
      <c r="E23" s="1000"/>
      <c r="F23" s="1000"/>
      <c r="G23" s="1000"/>
      <c r="H23" s="1000"/>
      <c r="I23" s="1000"/>
      <c r="J23" s="1000"/>
      <c r="K23" s="1000"/>
      <c r="L23" s="1000"/>
      <c r="M23" s="1000"/>
      <c r="N23" s="1000"/>
      <c r="O23" s="1000"/>
      <c r="P23" s="1001"/>
      <c r="Q23" s="1119">
        <v>8419</v>
      </c>
      <c r="R23" s="1120"/>
      <c r="S23" s="1120"/>
      <c r="T23" s="1120"/>
      <c r="U23" s="1120"/>
      <c r="V23" s="1120">
        <v>7927</v>
      </c>
      <c r="W23" s="1120"/>
      <c r="X23" s="1120"/>
      <c r="Y23" s="1120"/>
      <c r="Z23" s="1120"/>
      <c r="AA23" s="1120">
        <v>492</v>
      </c>
      <c r="AB23" s="1120"/>
      <c r="AC23" s="1120"/>
      <c r="AD23" s="1120"/>
      <c r="AE23" s="1121"/>
      <c r="AF23" s="1122">
        <v>397</v>
      </c>
      <c r="AG23" s="1120"/>
      <c r="AH23" s="1120"/>
      <c r="AI23" s="1120"/>
      <c r="AJ23" s="1123"/>
      <c r="AK23" s="1124"/>
      <c r="AL23" s="1125"/>
      <c r="AM23" s="1125"/>
      <c r="AN23" s="1125"/>
      <c r="AO23" s="1125"/>
      <c r="AP23" s="1120">
        <v>6742</v>
      </c>
      <c r="AQ23" s="1120"/>
      <c r="AR23" s="1120"/>
      <c r="AS23" s="1120"/>
      <c r="AT23" s="1120"/>
      <c r="AU23" s="1126"/>
      <c r="AV23" s="1126"/>
      <c r="AW23" s="1126"/>
      <c r="AX23" s="1126"/>
      <c r="AY23" s="1127"/>
      <c r="AZ23" s="1116" t="s">
        <v>386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2620</v>
      </c>
      <c r="R28" s="1105"/>
      <c r="S28" s="1105"/>
      <c r="T28" s="1105"/>
      <c r="U28" s="1105"/>
      <c r="V28" s="1105">
        <v>2564</v>
      </c>
      <c r="W28" s="1105"/>
      <c r="X28" s="1105"/>
      <c r="Y28" s="1105"/>
      <c r="Z28" s="1105"/>
      <c r="AA28" s="1105">
        <v>56</v>
      </c>
      <c r="AB28" s="1105"/>
      <c r="AC28" s="1105"/>
      <c r="AD28" s="1105"/>
      <c r="AE28" s="1106"/>
      <c r="AF28" s="1107">
        <v>56</v>
      </c>
      <c r="AG28" s="1105"/>
      <c r="AH28" s="1105"/>
      <c r="AI28" s="1105"/>
      <c r="AJ28" s="1108"/>
      <c r="AK28" s="1109">
        <v>179</v>
      </c>
      <c r="AL28" s="1097"/>
      <c r="AM28" s="1097"/>
      <c r="AN28" s="1097"/>
      <c r="AO28" s="1097"/>
      <c r="AP28" s="1097" t="s">
        <v>582</v>
      </c>
      <c r="AQ28" s="1097"/>
      <c r="AR28" s="1097"/>
      <c r="AS28" s="1097"/>
      <c r="AT28" s="1097"/>
      <c r="AU28" s="1097" t="s">
        <v>582</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398</v>
      </c>
      <c r="C29" s="1083"/>
      <c r="D29" s="1083"/>
      <c r="E29" s="1083"/>
      <c r="F29" s="1083"/>
      <c r="G29" s="1083"/>
      <c r="H29" s="1083"/>
      <c r="I29" s="1083"/>
      <c r="J29" s="1083"/>
      <c r="K29" s="1083"/>
      <c r="L29" s="1083"/>
      <c r="M29" s="1083"/>
      <c r="N29" s="1083"/>
      <c r="O29" s="1083"/>
      <c r="P29" s="1084"/>
      <c r="Q29" s="1094">
        <v>1510</v>
      </c>
      <c r="R29" s="1095"/>
      <c r="S29" s="1095"/>
      <c r="T29" s="1095"/>
      <c r="U29" s="1095"/>
      <c r="V29" s="1095">
        <v>1470</v>
      </c>
      <c r="W29" s="1095"/>
      <c r="X29" s="1095"/>
      <c r="Y29" s="1095"/>
      <c r="Z29" s="1095"/>
      <c r="AA29" s="1095">
        <v>40</v>
      </c>
      <c r="AB29" s="1095"/>
      <c r="AC29" s="1095"/>
      <c r="AD29" s="1095"/>
      <c r="AE29" s="1096"/>
      <c r="AF29" s="1088">
        <v>40</v>
      </c>
      <c r="AG29" s="1089"/>
      <c r="AH29" s="1089"/>
      <c r="AI29" s="1089"/>
      <c r="AJ29" s="1090"/>
      <c r="AK29" s="761">
        <v>209</v>
      </c>
      <c r="AL29" s="1026"/>
      <c r="AM29" s="1026"/>
      <c r="AN29" s="1026"/>
      <c r="AO29" s="1026"/>
      <c r="AP29" s="1026" t="s">
        <v>582</v>
      </c>
      <c r="AQ29" s="1026"/>
      <c r="AR29" s="1026"/>
      <c r="AS29" s="1026"/>
      <c r="AT29" s="1026"/>
      <c r="AU29" s="1026" t="s">
        <v>582</v>
      </c>
      <c r="AV29" s="1026"/>
      <c r="AW29" s="1026"/>
      <c r="AX29" s="1026"/>
      <c r="AY29" s="1026"/>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399</v>
      </c>
      <c r="C30" s="1083"/>
      <c r="D30" s="1083"/>
      <c r="E30" s="1083"/>
      <c r="F30" s="1083"/>
      <c r="G30" s="1083"/>
      <c r="H30" s="1083"/>
      <c r="I30" s="1083"/>
      <c r="J30" s="1083"/>
      <c r="K30" s="1083"/>
      <c r="L30" s="1083"/>
      <c r="M30" s="1083"/>
      <c r="N30" s="1083"/>
      <c r="O30" s="1083"/>
      <c r="P30" s="1084"/>
      <c r="Q30" s="1094">
        <v>200</v>
      </c>
      <c r="R30" s="1095"/>
      <c r="S30" s="1095"/>
      <c r="T30" s="1095"/>
      <c r="U30" s="1095"/>
      <c r="V30" s="1095">
        <v>199</v>
      </c>
      <c r="W30" s="1095"/>
      <c r="X30" s="1095"/>
      <c r="Y30" s="1095"/>
      <c r="Z30" s="1095"/>
      <c r="AA30" s="1095">
        <v>1</v>
      </c>
      <c r="AB30" s="1095"/>
      <c r="AC30" s="1095"/>
      <c r="AD30" s="1095"/>
      <c r="AE30" s="1096"/>
      <c r="AF30" s="1088">
        <v>1</v>
      </c>
      <c r="AG30" s="1089"/>
      <c r="AH30" s="1089"/>
      <c r="AI30" s="1089"/>
      <c r="AJ30" s="1090"/>
      <c r="AK30" s="761">
        <v>58</v>
      </c>
      <c r="AL30" s="1026"/>
      <c r="AM30" s="1026"/>
      <c r="AN30" s="1026"/>
      <c r="AO30" s="1026"/>
      <c r="AP30" s="1026" t="s">
        <v>582</v>
      </c>
      <c r="AQ30" s="1026"/>
      <c r="AR30" s="1026"/>
      <c r="AS30" s="1026"/>
      <c r="AT30" s="1026"/>
      <c r="AU30" s="1026" t="s">
        <v>582</v>
      </c>
      <c r="AV30" s="1026"/>
      <c r="AW30" s="1026"/>
      <c r="AX30" s="1026"/>
      <c r="AY30" s="1026"/>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400</v>
      </c>
      <c r="C31" s="1083"/>
      <c r="D31" s="1083"/>
      <c r="E31" s="1083"/>
      <c r="F31" s="1083"/>
      <c r="G31" s="1083"/>
      <c r="H31" s="1083"/>
      <c r="I31" s="1083"/>
      <c r="J31" s="1083"/>
      <c r="K31" s="1083"/>
      <c r="L31" s="1083"/>
      <c r="M31" s="1083"/>
      <c r="N31" s="1083"/>
      <c r="O31" s="1083"/>
      <c r="P31" s="1084"/>
      <c r="Q31" s="1094">
        <v>530</v>
      </c>
      <c r="R31" s="1095"/>
      <c r="S31" s="1095"/>
      <c r="T31" s="1095"/>
      <c r="U31" s="1095"/>
      <c r="V31" s="1095">
        <v>517</v>
      </c>
      <c r="W31" s="1095"/>
      <c r="X31" s="1095"/>
      <c r="Y31" s="1095"/>
      <c r="Z31" s="1095"/>
      <c r="AA31" s="1095">
        <v>13</v>
      </c>
      <c r="AB31" s="1095"/>
      <c r="AC31" s="1095"/>
      <c r="AD31" s="1095"/>
      <c r="AE31" s="1096"/>
      <c r="AF31" s="1088">
        <v>13</v>
      </c>
      <c r="AG31" s="1089"/>
      <c r="AH31" s="1089"/>
      <c r="AI31" s="1089"/>
      <c r="AJ31" s="1090"/>
      <c r="AK31" s="761">
        <v>164</v>
      </c>
      <c r="AL31" s="1026"/>
      <c r="AM31" s="1026"/>
      <c r="AN31" s="1026"/>
      <c r="AO31" s="1026"/>
      <c r="AP31" s="1026">
        <v>1903</v>
      </c>
      <c r="AQ31" s="1026"/>
      <c r="AR31" s="1026"/>
      <c r="AS31" s="1026"/>
      <c r="AT31" s="1026"/>
      <c r="AU31" s="1026">
        <v>1903</v>
      </c>
      <c r="AV31" s="1026"/>
      <c r="AW31" s="1026"/>
      <c r="AX31" s="1026"/>
      <c r="AY31" s="1026"/>
      <c r="AZ31" s="1093"/>
      <c r="BA31" s="1093"/>
      <c r="BB31" s="1093"/>
      <c r="BC31" s="1093"/>
      <c r="BD31" s="1093"/>
      <c r="BE31" s="1077" t="s">
        <v>401</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402</v>
      </c>
      <c r="C32" s="1083"/>
      <c r="D32" s="1083"/>
      <c r="E32" s="1083"/>
      <c r="F32" s="1083"/>
      <c r="G32" s="1083"/>
      <c r="H32" s="1083"/>
      <c r="I32" s="1083"/>
      <c r="J32" s="1083"/>
      <c r="K32" s="1083"/>
      <c r="L32" s="1083"/>
      <c r="M32" s="1083"/>
      <c r="N32" s="1083"/>
      <c r="O32" s="1083"/>
      <c r="P32" s="1084"/>
      <c r="Q32" s="1094">
        <v>106</v>
      </c>
      <c r="R32" s="1095"/>
      <c r="S32" s="1095"/>
      <c r="T32" s="1095"/>
      <c r="U32" s="1095"/>
      <c r="V32" s="1095">
        <v>105</v>
      </c>
      <c r="W32" s="1095"/>
      <c r="X32" s="1095"/>
      <c r="Y32" s="1095"/>
      <c r="Z32" s="1095"/>
      <c r="AA32" s="1095">
        <v>1</v>
      </c>
      <c r="AB32" s="1095"/>
      <c r="AC32" s="1095"/>
      <c r="AD32" s="1095"/>
      <c r="AE32" s="1096"/>
      <c r="AF32" s="1088">
        <v>1</v>
      </c>
      <c r="AG32" s="1089"/>
      <c r="AH32" s="1089"/>
      <c r="AI32" s="1089"/>
      <c r="AJ32" s="1090"/>
      <c r="AK32" s="761">
        <v>74</v>
      </c>
      <c r="AL32" s="1026"/>
      <c r="AM32" s="1026"/>
      <c r="AN32" s="1026"/>
      <c r="AO32" s="1026"/>
      <c r="AP32" s="1026">
        <v>579</v>
      </c>
      <c r="AQ32" s="1026"/>
      <c r="AR32" s="1026"/>
      <c r="AS32" s="1026"/>
      <c r="AT32" s="1026"/>
      <c r="AU32" s="1026">
        <v>579</v>
      </c>
      <c r="AV32" s="1026"/>
      <c r="AW32" s="1026"/>
      <c r="AX32" s="1026"/>
      <c r="AY32" s="1026"/>
      <c r="AZ32" s="1093"/>
      <c r="BA32" s="1093"/>
      <c r="BB32" s="1093"/>
      <c r="BC32" s="1093"/>
      <c r="BD32" s="1093"/>
      <c r="BE32" s="1077" t="s">
        <v>401</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761"/>
      <c r="AL33" s="1026"/>
      <c r="AM33" s="1026"/>
      <c r="AN33" s="1026"/>
      <c r="AO33" s="1026"/>
      <c r="AP33" s="1026"/>
      <c r="AQ33" s="1026"/>
      <c r="AR33" s="1026"/>
      <c r="AS33" s="1026"/>
      <c r="AT33" s="1026"/>
      <c r="AU33" s="1026"/>
      <c r="AV33" s="1026"/>
      <c r="AW33" s="1026"/>
      <c r="AX33" s="1026"/>
      <c r="AY33" s="1026"/>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761"/>
      <c r="AL34" s="1026"/>
      <c r="AM34" s="1026"/>
      <c r="AN34" s="1026"/>
      <c r="AO34" s="1026"/>
      <c r="AP34" s="1026"/>
      <c r="AQ34" s="1026"/>
      <c r="AR34" s="1026"/>
      <c r="AS34" s="1026"/>
      <c r="AT34" s="1026"/>
      <c r="AU34" s="1026"/>
      <c r="AV34" s="1026"/>
      <c r="AW34" s="1026"/>
      <c r="AX34" s="1026"/>
      <c r="AY34" s="1026"/>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761"/>
      <c r="AL35" s="1026"/>
      <c r="AM35" s="1026"/>
      <c r="AN35" s="1026"/>
      <c r="AO35" s="1026"/>
      <c r="AP35" s="1026"/>
      <c r="AQ35" s="1026"/>
      <c r="AR35" s="1026"/>
      <c r="AS35" s="1026"/>
      <c r="AT35" s="1026"/>
      <c r="AU35" s="1026"/>
      <c r="AV35" s="1026"/>
      <c r="AW35" s="1026"/>
      <c r="AX35" s="1026"/>
      <c r="AY35" s="1026"/>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761"/>
      <c r="AL36" s="1026"/>
      <c r="AM36" s="1026"/>
      <c r="AN36" s="1026"/>
      <c r="AO36" s="1026"/>
      <c r="AP36" s="1026"/>
      <c r="AQ36" s="1026"/>
      <c r="AR36" s="1026"/>
      <c r="AS36" s="1026"/>
      <c r="AT36" s="1026"/>
      <c r="AU36" s="1026"/>
      <c r="AV36" s="1026"/>
      <c r="AW36" s="1026"/>
      <c r="AX36" s="1026"/>
      <c r="AY36" s="1026"/>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761"/>
      <c r="AL37" s="1026"/>
      <c r="AM37" s="1026"/>
      <c r="AN37" s="1026"/>
      <c r="AO37" s="1026"/>
      <c r="AP37" s="1026"/>
      <c r="AQ37" s="1026"/>
      <c r="AR37" s="1026"/>
      <c r="AS37" s="1026"/>
      <c r="AT37" s="1026"/>
      <c r="AU37" s="1026"/>
      <c r="AV37" s="1026"/>
      <c r="AW37" s="1026"/>
      <c r="AX37" s="1026"/>
      <c r="AY37" s="1026"/>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761"/>
      <c r="AL38" s="1026"/>
      <c r="AM38" s="1026"/>
      <c r="AN38" s="1026"/>
      <c r="AO38" s="1026"/>
      <c r="AP38" s="1026"/>
      <c r="AQ38" s="1026"/>
      <c r="AR38" s="1026"/>
      <c r="AS38" s="1026"/>
      <c r="AT38" s="1026"/>
      <c r="AU38" s="1026"/>
      <c r="AV38" s="1026"/>
      <c r="AW38" s="1026"/>
      <c r="AX38" s="1026"/>
      <c r="AY38" s="1026"/>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761"/>
      <c r="AL39" s="1026"/>
      <c r="AM39" s="1026"/>
      <c r="AN39" s="1026"/>
      <c r="AO39" s="1026"/>
      <c r="AP39" s="1026"/>
      <c r="AQ39" s="1026"/>
      <c r="AR39" s="1026"/>
      <c r="AS39" s="1026"/>
      <c r="AT39" s="1026"/>
      <c r="AU39" s="1026"/>
      <c r="AV39" s="1026"/>
      <c r="AW39" s="1026"/>
      <c r="AX39" s="1026"/>
      <c r="AY39" s="1026"/>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761"/>
      <c r="AL40" s="1026"/>
      <c r="AM40" s="1026"/>
      <c r="AN40" s="1026"/>
      <c r="AO40" s="1026"/>
      <c r="AP40" s="1026"/>
      <c r="AQ40" s="1026"/>
      <c r="AR40" s="1026"/>
      <c r="AS40" s="1026"/>
      <c r="AT40" s="1026"/>
      <c r="AU40" s="1026"/>
      <c r="AV40" s="1026"/>
      <c r="AW40" s="1026"/>
      <c r="AX40" s="1026"/>
      <c r="AY40" s="1026"/>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761"/>
      <c r="AL41" s="1026"/>
      <c r="AM41" s="1026"/>
      <c r="AN41" s="1026"/>
      <c r="AO41" s="1026"/>
      <c r="AP41" s="1026"/>
      <c r="AQ41" s="1026"/>
      <c r="AR41" s="1026"/>
      <c r="AS41" s="1026"/>
      <c r="AT41" s="1026"/>
      <c r="AU41" s="1026"/>
      <c r="AV41" s="1026"/>
      <c r="AW41" s="1026"/>
      <c r="AX41" s="1026"/>
      <c r="AY41" s="1026"/>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761"/>
      <c r="AL42" s="1026"/>
      <c r="AM42" s="1026"/>
      <c r="AN42" s="1026"/>
      <c r="AO42" s="1026"/>
      <c r="AP42" s="1026"/>
      <c r="AQ42" s="1026"/>
      <c r="AR42" s="1026"/>
      <c r="AS42" s="1026"/>
      <c r="AT42" s="1026"/>
      <c r="AU42" s="1026"/>
      <c r="AV42" s="1026"/>
      <c r="AW42" s="1026"/>
      <c r="AX42" s="1026"/>
      <c r="AY42" s="1026"/>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761"/>
      <c r="AL43" s="1026"/>
      <c r="AM43" s="1026"/>
      <c r="AN43" s="1026"/>
      <c r="AO43" s="1026"/>
      <c r="AP43" s="1026"/>
      <c r="AQ43" s="1026"/>
      <c r="AR43" s="1026"/>
      <c r="AS43" s="1026"/>
      <c r="AT43" s="1026"/>
      <c r="AU43" s="1026"/>
      <c r="AV43" s="1026"/>
      <c r="AW43" s="1026"/>
      <c r="AX43" s="1026"/>
      <c r="AY43" s="1026"/>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761"/>
      <c r="AL44" s="1026"/>
      <c r="AM44" s="1026"/>
      <c r="AN44" s="1026"/>
      <c r="AO44" s="1026"/>
      <c r="AP44" s="1026"/>
      <c r="AQ44" s="1026"/>
      <c r="AR44" s="1026"/>
      <c r="AS44" s="1026"/>
      <c r="AT44" s="1026"/>
      <c r="AU44" s="1026"/>
      <c r="AV44" s="1026"/>
      <c r="AW44" s="1026"/>
      <c r="AX44" s="1026"/>
      <c r="AY44" s="1026"/>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761"/>
      <c r="AL45" s="1026"/>
      <c r="AM45" s="1026"/>
      <c r="AN45" s="1026"/>
      <c r="AO45" s="1026"/>
      <c r="AP45" s="1026"/>
      <c r="AQ45" s="1026"/>
      <c r="AR45" s="1026"/>
      <c r="AS45" s="1026"/>
      <c r="AT45" s="1026"/>
      <c r="AU45" s="1026"/>
      <c r="AV45" s="1026"/>
      <c r="AW45" s="1026"/>
      <c r="AX45" s="1026"/>
      <c r="AY45" s="1026"/>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761"/>
      <c r="AL46" s="1026"/>
      <c r="AM46" s="1026"/>
      <c r="AN46" s="1026"/>
      <c r="AO46" s="1026"/>
      <c r="AP46" s="1026"/>
      <c r="AQ46" s="1026"/>
      <c r="AR46" s="1026"/>
      <c r="AS46" s="1026"/>
      <c r="AT46" s="1026"/>
      <c r="AU46" s="1026"/>
      <c r="AV46" s="1026"/>
      <c r="AW46" s="1026"/>
      <c r="AX46" s="1026"/>
      <c r="AY46" s="1026"/>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761"/>
      <c r="AL47" s="1026"/>
      <c r="AM47" s="1026"/>
      <c r="AN47" s="1026"/>
      <c r="AO47" s="1026"/>
      <c r="AP47" s="1026"/>
      <c r="AQ47" s="1026"/>
      <c r="AR47" s="1026"/>
      <c r="AS47" s="1026"/>
      <c r="AT47" s="1026"/>
      <c r="AU47" s="1026"/>
      <c r="AV47" s="1026"/>
      <c r="AW47" s="1026"/>
      <c r="AX47" s="1026"/>
      <c r="AY47" s="1026"/>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761"/>
      <c r="AL48" s="1026"/>
      <c r="AM48" s="1026"/>
      <c r="AN48" s="1026"/>
      <c r="AO48" s="1026"/>
      <c r="AP48" s="1026"/>
      <c r="AQ48" s="1026"/>
      <c r="AR48" s="1026"/>
      <c r="AS48" s="1026"/>
      <c r="AT48" s="1026"/>
      <c r="AU48" s="1026"/>
      <c r="AV48" s="1026"/>
      <c r="AW48" s="1026"/>
      <c r="AX48" s="1026"/>
      <c r="AY48" s="1026"/>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761"/>
      <c r="AL49" s="1026"/>
      <c r="AM49" s="1026"/>
      <c r="AN49" s="1026"/>
      <c r="AO49" s="1026"/>
      <c r="AP49" s="1026"/>
      <c r="AQ49" s="1026"/>
      <c r="AR49" s="1026"/>
      <c r="AS49" s="1026"/>
      <c r="AT49" s="1026"/>
      <c r="AU49" s="1026"/>
      <c r="AV49" s="1026"/>
      <c r="AW49" s="1026"/>
      <c r="AX49" s="1026"/>
      <c r="AY49" s="1026"/>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403</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384</v>
      </c>
      <c r="B63" s="999" t="s">
        <v>404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3"/>
      <c r="AF63" s="1074">
        <v>111</v>
      </c>
      <c r="AG63" s="1014"/>
      <c r="AH63" s="1014"/>
      <c r="AI63" s="1014"/>
      <c r="AJ63" s="1075"/>
      <c r="AK63" s="1076"/>
      <c r="AL63" s="1018"/>
      <c r="AM63" s="1018"/>
      <c r="AN63" s="1018"/>
      <c r="AO63" s="1018"/>
      <c r="AP63" s="1014">
        <v>2482</v>
      </c>
      <c r="AQ63" s="1014"/>
      <c r="AR63" s="1014"/>
      <c r="AS63" s="1014"/>
      <c r="AT63" s="1014"/>
      <c r="AU63" s="1014">
        <v>2482</v>
      </c>
      <c r="AV63" s="1014"/>
      <c r="AW63" s="1014"/>
      <c r="AX63" s="1014"/>
      <c r="AY63" s="1014"/>
      <c r="AZ63" s="1070"/>
      <c r="BA63" s="1070"/>
      <c r="BB63" s="1070"/>
      <c r="BC63" s="1070"/>
      <c r="BD63" s="1070"/>
      <c r="BE63" s="1015"/>
      <c r="BF63" s="1015"/>
      <c r="BG63" s="1015"/>
      <c r="BH63" s="1015"/>
      <c r="BI63" s="1016"/>
      <c r="BJ63" s="1071" t="s">
        <v>126</v>
      </c>
      <c r="BK63" s="1006"/>
      <c r="BL63" s="1006"/>
      <c r="BM63" s="1006"/>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406</v>
      </c>
      <c r="B66" s="1047"/>
      <c r="C66" s="1047"/>
      <c r="D66" s="1047"/>
      <c r="E66" s="1047"/>
      <c r="F66" s="1047"/>
      <c r="G66" s="1047"/>
      <c r="H66" s="1047"/>
      <c r="I66" s="1047"/>
      <c r="J66" s="1047"/>
      <c r="K66" s="1047"/>
      <c r="L66" s="1047"/>
      <c r="M66" s="1047"/>
      <c r="N66" s="1047"/>
      <c r="O66" s="1047"/>
      <c r="P66" s="1048"/>
      <c r="Q66" s="1052" t="s">
        <v>407</v>
      </c>
      <c r="R66" s="1053"/>
      <c r="S66" s="1053"/>
      <c r="T66" s="1053"/>
      <c r="U66" s="1054"/>
      <c r="V66" s="1052" t="s">
        <v>408</v>
      </c>
      <c r="W66" s="1053"/>
      <c r="X66" s="1053"/>
      <c r="Y66" s="1053"/>
      <c r="Z66" s="1054"/>
      <c r="AA66" s="1052" t="s">
        <v>409</v>
      </c>
      <c r="AB66" s="1053"/>
      <c r="AC66" s="1053"/>
      <c r="AD66" s="1053"/>
      <c r="AE66" s="1054"/>
      <c r="AF66" s="1058" t="s">
        <v>410</v>
      </c>
      <c r="AG66" s="1059"/>
      <c r="AH66" s="1059"/>
      <c r="AI66" s="1059"/>
      <c r="AJ66" s="1060"/>
      <c r="AK66" s="1052" t="s">
        <v>393</v>
      </c>
      <c r="AL66" s="1047"/>
      <c r="AM66" s="1047"/>
      <c r="AN66" s="1047"/>
      <c r="AO66" s="1048"/>
      <c r="AP66" s="1052" t="s">
        <v>394</v>
      </c>
      <c r="AQ66" s="1053"/>
      <c r="AR66" s="1053"/>
      <c r="AS66" s="1053"/>
      <c r="AT66" s="1054"/>
      <c r="AU66" s="1052" t="s">
        <v>411</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6"/>
    </row>
    <row r="68" spans="1:131" s="247" customFormat="1" ht="26.25" customHeight="1" thickTop="1" x14ac:dyDescent="0.15">
      <c r="A68" s="258">
        <v>1</v>
      </c>
      <c r="B68" s="1036" t="s">
        <v>565</v>
      </c>
      <c r="C68" s="1037"/>
      <c r="D68" s="1037"/>
      <c r="E68" s="1037"/>
      <c r="F68" s="1037"/>
      <c r="G68" s="1037"/>
      <c r="H68" s="1037"/>
      <c r="I68" s="1037"/>
      <c r="J68" s="1037"/>
      <c r="K68" s="1037"/>
      <c r="L68" s="1037"/>
      <c r="M68" s="1037"/>
      <c r="N68" s="1037"/>
      <c r="O68" s="1037"/>
      <c r="P68" s="1038"/>
      <c r="Q68" s="1039">
        <v>260</v>
      </c>
      <c r="R68" s="1033"/>
      <c r="S68" s="1033"/>
      <c r="T68" s="1033"/>
      <c r="U68" s="1033"/>
      <c r="V68" s="1033">
        <v>221</v>
      </c>
      <c r="W68" s="1033"/>
      <c r="X68" s="1033"/>
      <c r="Y68" s="1033"/>
      <c r="Z68" s="1033"/>
      <c r="AA68" s="1033">
        <v>39</v>
      </c>
      <c r="AB68" s="1033"/>
      <c r="AC68" s="1033"/>
      <c r="AD68" s="1033"/>
      <c r="AE68" s="1033"/>
      <c r="AF68" s="1033">
        <v>39</v>
      </c>
      <c r="AG68" s="1033"/>
      <c r="AH68" s="1033"/>
      <c r="AI68" s="1033"/>
      <c r="AJ68" s="1033"/>
      <c r="AK68" s="1033">
        <v>50</v>
      </c>
      <c r="AL68" s="1033"/>
      <c r="AM68" s="1033"/>
      <c r="AN68" s="1033"/>
      <c r="AO68" s="1033"/>
      <c r="AP68" s="1033" t="s">
        <v>501</v>
      </c>
      <c r="AQ68" s="1033"/>
      <c r="AR68" s="1033"/>
      <c r="AS68" s="1033"/>
      <c r="AT68" s="1033"/>
      <c r="AU68" s="1033" t="s">
        <v>501</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6"/>
    </row>
    <row r="69" spans="1:131" s="247" customFormat="1" ht="26.25" customHeight="1" x14ac:dyDescent="0.15">
      <c r="A69" s="261">
        <v>2</v>
      </c>
      <c r="B69" s="1029" t="s">
        <v>566</v>
      </c>
      <c r="C69" s="1030"/>
      <c r="D69" s="1030"/>
      <c r="E69" s="1030"/>
      <c r="F69" s="1030"/>
      <c r="G69" s="1030"/>
      <c r="H69" s="1030"/>
      <c r="I69" s="1030"/>
      <c r="J69" s="1030"/>
      <c r="K69" s="1030"/>
      <c r="L69" s="1030"/>
      <c r="M69" s="1030"/>
      <c r="N69" s="1030"/>
      <c r="O69" s="1030"/>
      <c r="P69" s="1031"/>
      <c r="Q69" s="762">
        <v>3187</v>
      </c>
      <c r="R69" s="760"/>
      <c r="S69" s="760"/>
      <c r="T69" s="760"/>
      <c r="U69" s="761"/>
      <c r="V69" s="759">
        <v>3142</v>
      </c>
      <c r="W69" s="760"/>
      <c r="X69" s="760"/>
      <c r="Y69" s="760"/>
      <c r="Z69" s="761"/>
      <c r="AA69" s="759">
        <v>45</v>
      </c>
      <c r="AB69" s="760"/>
      <c r="AC69" s="760"/>
      <c r="AD69" s="760"/>
      <c r="AE69" s="761"/>
      <c r="AF69" s="759">
        <v>45</v>
      </c>
      <c r="AG69" s="760"/>
      <c r="AH69" s="760"/>
      <c r="AI69" s="760"/>
      <c r="AJ69" s="761"/>
      <c r="AK69" s="759">
        <v>56</v>
      </c>
      <c r="AL69" s="760"/>
      <c r="AM69" s="760"/>
      <c r="AN69" s="760"/>
      <c r="AO69" s="761"/>
      <c r="AP69" s="759">
        <v>2194</v>
      </c>
      <c r="AQ69" s="760"/>
      <c r="AR69" s="760"/>
      <c r="AS69" s="760"/>
      <c r="AT69" s="761"/>
      <c r="AU69" s="1026">
        <v>328</v>
      </c>
      <c r="AV69" s="1026"/>
      <c r="AW69" s="1026"/>
      <c r="AX69" s="1026"/>
      <c r="AY69" s="1026"/>
      <c r="AZ69" s="1027"/>
      <c r="BA69" s="1027"/>
      <c r="BB69" s="1027"/>
      <c r="BC69" s="1027"/>
      <c r="BD69" s="1028"/>
      <c r="BE69" s="265"/>
      <c r="BF69" s="265"/>
      <c r="BG69" s="265"/>
      <c r="BH69" s="265"/>
      <c r="BI69" s="265"/>
      <c r="BJ69" s="265"/>
      <c r="BK69" s="265"/>
      <c r="BL69" s="265"/>
      <c r="BM69" s="265"/>
      <c r="BN69" s="265"/>
      <c r="BO69" s="265"/>
      <c r="BP69" s="265"/>
      <c r="BQ69" s="262">
        <v>63</v>
      </c>
      <c r="BR69" s="267"/>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6"/>
    </row>
    <row r="70" spans="1:131" s="247" customFormat="1" ht="26.25" customHeight="1" x14ac:dyDescent="0.15">
      <c r="A70" s="261">
        <v>3</v>
      </c>
      <c r="B70" s="1029" t="s">
        <v>567</v>
      </c>
      <c r="C70" s="1030"/>
      <c r="D70" s="1030"/>
      <c r="E70" s="1030"/>
      <c r="F70" s="1030"/>
      <c r="G70" s="1030"/>
      <c r="H70" s="1030"/>
      <c r="I70" s="1030"/>
      <c r="J70" s="1030"/>
      <c r="K70" s="1030"/>
      <c r="L70" s="1030"/>
      <c r="M70" s="1030"/>
      <c r="N70" s="1030"/>
      <c r="O70" s="1030"/>
      <c r="P70" s="1031"/>
      <c r="Q70" s="762">
        <v>113</v>
      </c>
      <c r="R70" s="760"/>
      <c r="S70" s="760"/>
      <c r="T70" s="760"/>
      <c r="U70" s="761"/>
      <c r="V70" s="759">
        <v>57</v>
      </c>
      <c r="W70" s="760"/>
      <c r="X70" s="760"/>
      <c r="Y70" s="760"/>
      <c r="Z70" s="761"/>
      <c r="AA70" s="759">
        <v>56</v>
      </c>
      <c r="AB70" s="760"/>
      <c r="AC70" s="760"/>
      <c r="AD70" s="760"/>
      <c r="AE70" s="761"/>
      <c r="AF70" s="759">
        <v>56</v>
      </c>
      <c r="AG70" s="760"/>
      <c r="AH70" s="760"/>
      <c r="AI70" s="760"/>
      <c r="AJ70" s="761"/>
      <c r="AK70" s="759" t="s">
        <v>501</v>
      </c>
      <c r="AL70" s="760"/>
      <c r="AM70" s="760"/>
      <c r="AN70" s="760"/>
      <c r="AO70" s="761"/>
      <c r="AP70" s="759" t="s">
        <v>501</v>
      </c>
      <c r="AQ70" s="760"/>
      <c r="AR70" s="760"/>
      <c r="AS70" s="760"/>
      <c r="AT70" s="761"/>
      <c r="AU70" s="759" t="s">
        <v>501</v>
      </c>
      <c r="AV70" s="760"/>
      <c r="AW70" s="760"/>
      <c r="AX70" s="760"/>
      <c r="AY70" s="761"/>
      <c r="AZ70" s="1027"/>
      <c r="BA70" s="1027"/>
      <c r="BB70" s="1027"/>
      <c r="BC70" s="1027"/>
      <c r="BD70" s="1028"/>
      <c r="BE70" s="265"/>
      <c r="BF70" s="265"/>
      <c r="BG70" s="265"/>
      <c r="BH70" s="265"/>
      <c r="BI70" s="265"/>
      <c r="BJ70" s="265"/>
      <c r="BK70" s="265"/>
      <c r="BL70" s="265"/>
      <c r="BM70" s="265"/>
      <c r="BN70" s="265"/>
      <c r="BO70" s="265"/>
      <c r="BP70" s="265"/>
      <c r="BQ70" s="262">
        <v>64</v>
      </c>
      <c r="BR70" s="267"/>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6"/>
    </row>
    <row r="71" spans="1:131" s="247" customFormat="1" ht="26.25" customHeight="1" x14ac:dyDescent="0.15">
      <c r="A71" s="261">
        <v>4</v>
      </c>
      <c r="B71" s="1029" t="s">
        <v>568</v>
      </c>
      <c r="C71" s="1030"/>
      <c r="D71" s="1030"/>
      <c r="E71" s="1030"/>
      <c r="F71" s="1030"/>
      <c r="G71" s="1030"/>
      <c r="H71" s="1030"/>
      <c r="I71" s="1030"/>
      <c r="J71" s="1030"/>
      <c r="K71" s="1030"/>
      <c r="L71" s="1030"/>
      <c r="M71" s="1030"/>
      <c r="N71" s="1030"/>
      <c r="O71" s="1030"/>
      <c r="P71" s="1031"/>
      <c r="Q71" s="762">
        <v>1014</v>
      </c>
      <c r="R71" s="760"/>
      <c r="S71" s="760"/>
      <c r="T71" s="760"/>
      <c r="U71" s="761"/>
      <c r="V71" s="759">
        <v>822</v>
      </c>
      <c r="W71" s="760"/>
      <c r="X71" s="760"/>
      <c r="Y71" s="760"/>
      <c r="Z71" s="761"/>
      <c r="AA71" s="759">
        <v>192</v>
      </c>
      <c r="AB71" s="760"/>
      <c r="AC71" s="760"/>
      <c r="AD71" s="760"/>
      <c r="AE71" s="761"/>
      <c r="AF71" s="759">
        <v>192</v>
      </c>
      <c r="AG71" s="760"/>
      <c r="AH71" s="760"/>
      <c r="AI71" s="760"/>
      <c r="AJ71" s="761"/>
      <c r="AK71" s="759" t="s">
        <v>501</v>
      </c>
      <c r="AL71" s="760"/>
      <c r="AM71" s="760"/>
      <c r="AN71" s="760"/>
      <c r="AO71" s="761"/>
      <c r="AP71" s="759">
        <v>1532</v>
      </c>
      <c r="AQ71" s="760"/>
      <c r="AR71" s="760"/>
      <c r="AS71" s="760"/>
      <c r="AT71" s="761"/>
      <c r="AU71" s="759">
        <v>208</v>
      </c>
      <c r="AV71" s="760"/>
      <c r="AW71" s="760"/>
      <c r="AX71" s="760"/>
      <c r="AY71" s="761"/>
      <c r="AZ71" s="1027"/>
      <c r="BA71" s="1027"/>
      <c r="BB71" s="1027"/>
      <c r="BC71" s="1027"/>
      <c r="BD71" s="1028"/>
      <c r="BE71" s="265"/>
      <c r="BF71" s="265"/>
      <c r="BG71" s="265"/>
      <c r="BH71" s="265"/>
      <c r="BI71" s="265"/>
      <c r="BJ71" s="265"/>
      <c r="BK71" s="265"/>
      <c r="BL71" s="265"/>
      <c r="BM71" s="265"/>
      <c r="BN71" s="265"/>
      <c r="BO71" s="265"/>
      <c r="BP71" s="265"/>
      <c r="BQ71" s="262">
        <v>65</v>
      </c>
      <c r="BR71" s="267"/>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6"/>
    </row>
    <row r="72" spans="1:131" s="247" customFormat="1" ht="26.25" customHeight="1" x14ac:dyDescent="0.15">
      <c r="A72" s="261">
        <v>5</v>
      </c>
      <c r="B72" s="1029" t="s">
        <v>583</v>
      </c>
      <c r="C72" s="1030"/>
      <c r="D72" s="1030"/>
      <c r="E72" s="1030"/>
      <c r="F72" s="1030"/>
      <c r="G72" s="1030"/>
      <c r="H72" s="1030"/>
      <c r="I72" s="1030"/>
      <c r="J72" s="1030"/>
      <c r="K72" s="1030"/>
      <c r="L72" s="1030"/>
      <c r="M72" s="1030"/>
      <c r="N72" s="1030"/>
      <c r="O72" s="1030"/>
      <c r="P72" s="1031"/>
      <c r="Q72" s="762">
        <v>49</v>
      </c>
      <c r="R72" s="760"/>
      <c r="S72" s="760"/>
      <c r="T72" s="760"/>
      <c r="U72" s="761"/>
      <c r="V72" s="759">
        <v>49</v>
      </c>
      <c r="W72" s="760"/>
      <c r="X72" s="760"/>
      <c r="Y72" s="760"/>
      <c r="Z72" s="761"/>
      <c r="AA72" s="759">
        <v>0</v>
      </c>
      <c r="AB72" s="760"/>
      <c r="AC72" s="760"/>
      <c r="AD72" s="760"/>
      <c r="AE72" s="761"/>
      <c r="AF72" s="759">
        <v>0</v>
      </c>
      <c r="AG72" s="760"/>
      <c r="AH72" s="760"/>
      <c r="AI72" s="760"/>
      <c r="AJ72" s="761"/>
      <c r="AK72" s="759" t="s">
        <v>501</v>
      </c>
      <c r="AL72" s="760"/>
      <c r="AM72" s="760"/>
      <c r="AN72" s="760"/>
      <c r="AO72" s="761"/>
      <c r="AP72" s="759" t="s">
        <v>501</v>
      </c>
      <c r="AQ72" s="760"/>
      <c r="AR72" s="760"/>
      <c r="AS72" s="760"/>
      <c r="AT72" s="761"/>
      <c r="AU72" s="759" t="s">
        <v>501</v>
      </c>
      <c r="AV72" s="760"/>
      <c r="AW72" s="760"/>
      <c r="AX72" s="760"/>
      <c r="AY72" s="761"/>
      <c r="AZ72" s="1027"/>
      <c r="BA72" s="1027"/>
      <c r="BB72" s="1027"/>
      <c r="BC72" s="1027"/>
      <c r="BD72" s="1028"/>
      <c r="BE72" s="265"/>
      <c r="BF72" s="265"/>
      <c r="BG72" s="265"/>
      <c r="BH72" s="265"/>
      <c r="BI72" s="265"/>
      <c r="BJ72" s="265"/>
      <c r="BK72" s="265"/>
      <c r="BL72" s="265"/>
      <c r="BM72" s="265"/>
      <c r="BN72" s="265"/>
      <c r="BO72" s="265"/>
      <c r="BP72" s="265"/>
      <c r="BQ72" s="262">
        <v>66</v>
      </c>
      <c r="BR72" s="267"/>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6"/>
    </row>
    <row r="73" spans="1:131" s="247" customFormat="1" ht="26.25" customHeight="1" x14ac:dyDescent="0.15">
      <c r="A73" s="261">
        <v>6</v>
      </c>
      <c r="B73" s="1029" t="s">
        <v>569</v>
      </c>
      <c r="C73" s="1030"/>
      <c r="D73" s="1030"/>
      <c r="E73" s="1030"/>
      <c r="F73" s="1030"/>
      <c r="G73" s="1030"/>
      <c r="H73" s="1030"/>
      <c r="I73" s="1030"/>
      <c r="J73" s="1030"/>
      <c r="K73" s="1030"/>
      <c r="L73" s="1030"/>
      <c r="M73" s="1030"/>
      <c r="N73" s="1030"/>
      <c r="O73" s="1030"/>
      <c r="P73" s="1031"/>
      <c r="Q73" s="1032">
        <v>18</v>
      </c>
      <c r="R73" s="1026"/>
      <c r="S73" s="1026"/>
      <c r="T73" s="1026"/>
      <c r="U73" s="1026"/>
      <c r="V73" s="1026">
        <v>10</v>
      </c>
      <c r="W73" s="1026"/>
      <c r="X73" s="1026"/>
      <c r="Y73" s="1026"/>
      <c r="Z73" s="1026"/>
      <c r="AA73" s="1026">
        <v>8</v>
      </c>
      <c r="AB73" s="1026"/>
      <c r="AC73" s="1026"/>
      <c r="AD73" s="1026"/>
      <c r="AE73" s="1026"/>
      <c r="AF73" s="1026">
        <v>8</v>
      </c>
      <c r="AG73" s="1026"/>
      <c r="AH73" s="1026"/>
      <c r="AI73" s="1026"/>
      <c r="AJ73" s="1026"/>
      <c r="AK73" s="759" t="s">
        <v>501</v>
      </c>
      <c r="AL73" s="760"/>
      <c r="AM73" s="760"/>
      <c r="AN73" s="760"/>
      <c r="AO73" s="761"/>
      <c r="AP73" s="759" t="s">
        <v>501</v>
      </c>
      <c r="AQ73" s="760"/>
      <c r="AR73" s="760"/>
      <c r="AS73" s="760"/>
      <c r="AT73" s="761"/>
      <c r="AU73" s="759" t="s">
        <v>501</v>
      </c>
      <c r="AV73" s="760"/>
      <c r="AW73" s="760"/>
      <c r="AX73" s="760"/>
      <c r="AY73" s="761"/>
      <c r="AZ73" s="1027" t="s">
        <v>575</v>
      </c>
      <c r="BA73" s="1027"/>
      <c r="BB73" s="1027"/>
      <c r="BC73" s="1027"/>
      <c r="BD73" s="1028"/>
      <c r="BE73" s="265"/>
      <c r="BF73" s="265"/>
      <c r="BG73" s="265"/>
      <c r="BH73" s="265"/>
      <c r="BI73" s="265"/>
      <c r="BJ73" s="265"/>
      <c r="BK73" s="265"/>
      <c r="BL73" s="265"/>
      <c r="BM73" s="265"/>
      <c r="BN73" s="265"/>
      <c r="BO73" s="265"/>
      <c r="BP73" s="265"/>
      <c r="BQ73" s="262">
        <v>67</v>
      </c>
      <c r="BR73" s="267"/>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6"/>
    </row>
    <row r="74" spans="1:131" s="247" customFormat="1" ht="26.25" customHeight="1" x14ac:dyDescent="0.15">
      <c r="A74" s="261">
        <v>7</v>
      </c>
      <c r="B74" s="1029" t="s">
        <v>570</v>
      </c>
      <c r="C74" s="1030"/>
      <c r="D74" s="1030"/>
      <c r="E74" s="1030"/>
      <c r="F74" s="1030"/>
      <c r="G74" s="1030"/>
      <c r="H74" s="1030"/>
      <c r="I74" s="1030"/>
      <c r="J74" s="1030"/>
      <c r="K74" s="1030"/>
      <c r="L74" s="1030"/>
      <c r="M74" s="1030"/>
      <c r="N74" s="1030"/>
      <c r="O74" s="1030"/>
      <c r="P74" s="1031"/>
      <c r="Q74" s="1032">
        <v>332</v>
      </c>
      <c r="R74" s="1026"/>
      <c r="S74" s="1026"/>
      <c r="T74" s="1026"/>
      <c r="U74" s="1026"/>
      <c r="V74" s="1026">
        <v>330</v>
      </c>
      <c r="W74" s="1026"/>
      <c r="X74" s="1026"/>
      <c r="Y74" s="1026"/>
      <c r="Z74" s="1026"/>
      <c r="AA74" s="1026">
        <v>2</v>
      </c>
      <c r="AB74" s="1026"/>
      <c r="AC74" s="1026"/>
      <c r="AD74" s="1026"/>
      <c r="AE74" s="1026"/>
      <c r="AF74" s="1026">
        <v>2</v>
      </c>
      <c r="AG74" s="1026"/>
      <c r="AH74" s="1026"/>
      <c r="AI74" s="1026"/>
      <c r="AJ74" s="1026"/>
      <c r="AK74" s="1026">
        <v>211</v>
      </c>
      <c r="AL74" s="1026"/>
      <c r="AM74" s="1026"/>
      <c r="AN74" s="1026"/>
      <c r="AO74" s="1026"/>
      <c r="AP74" s="759" t="s">
        <v>582</v>
      </c>
      <c r="AQ74" s="760"/>
      <c r="AR74" s="760"/>
      <c r="AS74" s="760"/>
      <c r="AT74" s="761"/>
      <c r="AU74" s="759" t="s">
        <v>582</v>
      </c>
      <c r="AV74" s="760"/>
      <c r="AW74" s="760"/>
      <c r="AX74" s="760"/>
      <c r="AY74" s="761"/>
      <c r="AZ74" s="1027"/>
      <c r="BA74" s="1027"/>
      <c r="BB74" s="1027"/>
      <c r="BC74" s="1027"/>
      <c r="BD74" s="1028"/>
      <c r="BE74" s="265"/>
      <c r="BF74" s="265"/>
      <c r="BG74" s="265"/>
      <c r="BH74" s="265"/>
      <c r="BI74" s="265"/>
      <c r="BJ74" s="265"/>
      <c r="BK74" s="265"/>
      <c r="BL74" s="265"/>
      <c r="BM74" s="265"/>
      <c r="BN74" s="265"/>
      <c r="BO74" s="265"/>
      <c r="BP74" s="265"/>
      <c r="BQ74" s="262">
        <v>68</v>
      </c>
      <c r="BR74" s="267"/>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6"/>
    </row>
    <row r="75" spans="1:131" s="247" customFormat="1" ht="26.25" customHeight="1" x14ac:dyDescent="0.15">
      <c r="A75" s="261">
        <v>8</v>
      </c>
      <c r="B75" s="1029" t="s">
        <v>571</v>
      </c>
      <c r="C75" s="1030"/>
      <c r="D75" s="1030"/>
      <c r="E75" s="1030"/>
      <c r="F75" s="1030"/>
      <c r="G75" s="1030"/>
      <c r="H75" s="1030"/>
      <c r="I75" s="1030"/>
      <c r="J75" s="1030"/>
      <c r="K75" s="1030"/>
      <c r="L75" s="1030"/>
      <c r="M75" s="1030"/>
      <c r="N75" s="1030"/>
      <c r="O75" s="1030"/>
      <c r="P75" s="1031"/>
      <c r="Q75" s="762">
        <v>215354</v>
      </c>
      <c r="R75" s="760"/>
      <c r="S75" s="760"/>
      <c r="T75" s="760"/>
      <c r="U75" s="761"/>
      <c r="V75" s="759">
        <v>206038</v>
      </c>
      <c r="W75" s="760"/>
      <c r="X75" s="760"/>
      <c r="Y75" s="760"/>
      <c r="Z75" s="761"/>
      <c r="AA75" s="759">
        <v>9316</v>
      </c>
      <c r="AB75" s="760"/>
      <c r="AC75" s="760"/>
      <c r="AD75" s="760"/>
      <c r="AE75" s="761"/>
      <c r="AF75" s="759">
        <v>9316</v>
      </c>
      <c r="AG75" s="760"/>
      <c r="AH75" s="760"/>
      <c r="AI75" s="760"/>
      <c r="AJ75" s="761"/>
      <c r="AK75" s="759">
        <v>100</v>
      </c>
      <c r="AL75" s="760"/>
      <c r="AM75" s="760"/>
      <c r="AN75" s="760"/>
      <c r="AO75" s="761"/>
      <c r="AP75" s="759" t="s">
        <v>582</v>
      </c>
      <c r="AQ75" s="760"/>
      <c r="AR75" s="760"/>
      <c r="AS75" s="760"/>
      <c r="AT75" s="761"/>
      <c r="AU75" s="759" t="s">
        <v>582</v>
      </c>
      <c r="AV75" s="760"/>
      <c r="AW75" s="760"/>
      <c r="AX75" s="760"/>
      <c r="AY75" s="761"/>
      <c r="AZ75" s="1027"/>
      <c r="BA75" s="1027"/>
      <c r="BB75" s="1027"/>
      <c r="BC75" s="1027"/>
      <c r="BD75" s="1028"/>
      <c r="BE75" s="265"/>
      <c r="BF75" s="265"/>
      <c r="BG75" s="265"/>
      <c r="BH75" s="265"/>
      <c r="BI75" s="265"/>
      <c r="BJ75" s="265"/>
      <c r="BK75" s="265"/>
      <c r="BL75" s="265"/>
      <c r="BM75" s="265"/>
      <c r="BN75" s="265"/>
      <c r="BO75" s="265"/>
      <c r="BP75" s="265"/>
      <c r="BQ75" s="262">
        <v>69</v>
      </c>
      <c r="BR75" s="267"/>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6"/>
    </row>
    <row r="76" spans="1:131" s="247" customFormat="1" ht="26.25" customHeight="1" x14ac:dyDescent="0.15">
      <c r="A76" s="261">
        <v>9</v>
      </c>
      <c r="B76" s="1029" t="s">
        <v>572</v>
      </c>
      <c r="C76" s="1030"/>
      <c r="D76" s="1030"/>
      <c r="E76" s="1030"/>
      <c r="F76" s="1030"/>
      <c r="G76" s="1030"/>
      <c r="H76" s="1030"/>
      <c r="I76" s="1030"/>
      <c r="J76" s="1030"/>
      <c r="K76" s="1030"/>
      <c r="L76" s="1030"/>
      <c r="M76" s="1030"/>
      <c r="N76" s="1030"/>
      <c r="O76" s="1030"/>
      <c r="P76" s="1031"/>
      <c r="Q76" s="762">
        <v>1624</v>
      </c>
      <c r="R76" s="760"/>
      <c r="S76" s="760"/>
      <c r="T76" s="760"/>
      <c r="U76" s="761"/>
      <c r="V76" s="759">
        <v>376</v>
      </c>
      <c r="W76" s="760"/>
      <c r="X76" s="760"/>
      <c r="Y76" s="760"/>
      <c r="Z76" s="761"/>
      <c r="AA76" s="759">
        <v>1248</v>
      </c>
      <c r="AB76" s="760"/>
      <c r="AC76" s="760"/>
      <c r="AD76" s="760"/>
      <c r="AE76" s="761"/>
      <c r="AF76" s="759">
        <v>1248</v>
      </c>
      <c r="AG76" s="760"/>
      <c r="AH76" s="760"/>
      <c r="AI76" s="760"/>
      <c r="AJ76" s="761"/>
      <c r="AK76" s="759" t="s">
        <v>582</v>
      </c>
      <c r="AL76" s="760"/>
      <c r="AM76" s="760"/>
      <c r="AN76" s="760"/>
      <c r="AO76" s="761"/>
      <c r="AP76" s="759">
        <v>2651</v>
      </c>
      <c r="AQ76" s="760"/>
      <c r="AR76" s="760"/>
      <c r="AS76" s="760"/>
      <c r="AT76" s="761"/>
      <c r="AU76" s="759">
        <v>1271</v>
      </c>
      <c r="AV76" s="760"/>
      <c r="AW76" s="760"/>
      <c r="AX76" s="760"/>
      <c r="AY76" s="761"/>
      <c r="AZ76" s="1027" t="s">
        <v>576</v>
      </c>
      <c r="BA76" s="1027"/>
      <c r="BB76" s="1027"/>
      <c r="BC76" s="1027"/>
      <c r="BD76" s="1028"/>
      <c r="BE76" s="265"/>
      <c r="BF76" s="265"/>
      <c r="BG76" s="265"/>
      <c r="BH76" s="265"/>
      <c r="BI76" s="265"/>
      <c r="BJ76" s="265"/>
      <c r="BK76" s="265"/>
      <c r="BL76" s="265"/>
      <c r="BM76" s="265"/>
      <c r="BN76" s="265"/>
      <c r="BO76" s="265"/>
      <c r="BP76" s="265"/>
      <c r="BQ76" s="262">
        <v>70</v>
      </c>
      <c r="BR76" s="267"/>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6"/>
    </row>
    <row r="77" spans="1:131" s="247" customFormat="1" ht="26.25" customHeight="1" x14ac:dyDescent="0.15">
      <c r="A77" s="261">
        <v>10</v>
      </c>
      <c r="B77" s="1029" t="s">
        <v>573</v>
      </c>
      <c r="C77" s="1030"/>
      <c r="D77" s="1030"/>
      <c r="E77" s="1030"/>
      <c r="F77" s="1030"/>
      <c r="G77" s="1030"/>
      <c r="H77" s="1030"/>
      <c r="I77" s="1030"/>
      <c r="J77" s="1030"/>
      <c r="K77" s="1030"/>
      <c r="L77" s="1030"/>
      <c r="M77" s="1030"/>
      <c r="N77" s="1030"/>
      <c r="O77" s="1030"/>
      <c r="P77" s="1031"/>
      <c r="Q77" s="762">
        <v>9509</v>
      </c>
      <c r="R77" s="760"/>
      <c r="S77" s="760"/>
      <c r="T77" s="760"/>
      <c r="U77" s="761"/>
      <c r="V77" s="759">
        <v>9403</v>
      </c>
      <c r="W77" s="760"/>
      <c r="X77" s="760"/>
      <c r="Y77" s="760"/>
      <c r="Z77" s="761"/>
      <c r="AA77" s="759">
        <v>106</v>
      </c>
      <c r="AB77" s="760"/>
      <c r="AC77" s="760"/>
      <c r="AD77" s="760"/>
      <c r="AE77" s="761"/>
      <c r="AF77" s="759">
        <v>106</v>
      </c>
      <c r="AG77" s="760"/>
      <c r="AH77" s="760"/>
      <c r="AI77" s="760"/>
      <c r="AJ77" s="761"/>
      <c r="AK77" s="759">
        <v>30</v>
      </c>
      <c r="AL77" s="760"/>
      <c r="AM77" s="760"/>
      <c r="AN77" s="760"/>
      <c r="AO77" s="761"/>
      <c r="AP77" s="759" t="s">
        <v>582</v>
      </c>
      <c r="AQ77" s="760"/>
      <c r="AR77" s="760"/>
      <c r="AS77" s="760"/>
      <c r="AT77" s="761"/>
      <c r="AU77" s="759" t="s">
        <v>582</v>
      </c>
      <c r="AV77" s="760"/>
      <c r="AW77" s="760"/>
      <c r="AX77" s="760"/>
      <c r="AY77" s="761"/>
      <c r="AZ77" s="1027"/>
      <c r="BA77" s="1027"/>
      <c r="BB77" s="1027"/>
      <c r="BC77" s="1027"/>
      <c r="BD77" s="1028"/>
      <c r="BE77" s="265"/>
      <c r="BF77" s="265"/>
      <c r="BG77" s="265"/>
      <c r="BH77" s="265"/>
      <c r="BI77" s="265"/>
      <c r="BJ77" s="265"/>
      <c r="BK77" s="265"/>
      <c r="BL77" s="265"/>
      <c r="BM77" s="265"/>
      <c r="BN77" s="265"/>
      <c r="BO77" s="265"/>
      <c r="BP77" s="265"/>
      <c r="BQ77" s="262">
        <v>71</v>
      </c>
      <c r="BR77" s="267"/>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6"/>
    </row>
    <row r="78" spans="1:131" s="247" customFormat="1" ht="26.25" customHeight="1" x14ac:dyDescent="0.15">
      <c r="A78" s="261">
        <v>11</v>
      </c>
      <c r="B78" s="1029" t="s">
        <v>574</v>
      </c>
      <c r="C78" s="1030"/>
      <c r="D78" s="1030"/>
      <c r="E78" s="1030"/>
      <c r="F78" s="1030"/>
      <c r="G78" s="1030"/>
      <c r="H78" s="1030"/>
      <c r="I78" s="1030"/>
      <c r="J78" s="1030"/>
      <c r="K78" s="1030"/>
      <c r="L78" s="1030"/>
      <c r="M78" s="1030"/>
      <c r="N78" s="1030"/>
      <c r="O78" s="1030"/>
      <c r="P78" s="1031"/>
      <c r="Q78" s="1032">
        <v>61</v>
      </c>
      <c r="R78" s="1026"/>
      <c r="S78" s="1026"/>
      <c r="T78" s="1026"/>
      <c r="U78" s="1026"/>
      <c r="V78" s="1026">
        <v>54</v>
      </c>
      <c r="W78" s="1026"/>
      <c r="X78" s="1026"/>
      <c r="Y78" s="1026"/>
      <c r="Z78" s="1026"/>
      <c r="AA78" s="1026">
        <v>7</v>
      </c>
      <c r="AB78" s="1026"/>
      <c r="AC78" s="1026"/>
      <c r="AD78" s="1026"/>
      <c r="AE78" s="1026"/>
      <c r="AF78" s="1026">
        <v>7</v>
      </c>
      <c r="AG78" s="1026"/>
      <c r="AH78" s="1026"/>
      <c r="AI78" s="1026"/>
      <c r="AJ78" s="1026"/>
      <c r="AK78" s="1026">
        <v>44</v>
      </c>
      <c r="AL78" s="1026"/>
      <c r="AM78" s="1026"/>
      <c r="AN78" s="1026"/>
      <c r="AO78" s="1026"/>
      <c r="AP78" s="1026" t="s">
        <v>582</v>
      </c>
      <c r="AQ78" s="1026"/>
      <c r="AR78" s="1026"/>
      <c r="AS78" s="1026"/>
      <c r="AT78" s="1026"/>
      <c r="AU78" s="1026" t="s">
        <v>582</v>
      </c>
      <c r="AV78" s="1026"/>
      <c r="AW78" s="1026"/>
      <c r="AX78" s="1026"/>
      <c r="AY78" s="1026"/>
      <c r="AZ78" s="1027"/>
      <c r="BA78" s="1027"/>
      <c r="BB78" s="1027"/>
      <c r="BC78" s="1027"/>
      <c r="BD78" s="1028"/>
      <c r="BE78" s="265"/>
      <c r="BF78" s="265"/>
      <c r="BG78" s="265"/>
      <c r="BH78" s="265"/>
      <c r="BI78" s="265"/>
      <c r="BJ78" s="268"/>
      <c r="BK78" s="268"/>
      <c r="BL78" s="268"/>
      <c r="BM78" s="268"/>
      <c r="BN78" s="268"/>
      <c r="BO78" s="265"/>
      <c r="BP78" s="265"/>
      <c r="BQ78" s="262">
        <v>72</v>
      </c>
      <c r="BR78" s="267"/>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6"/>
    </row>
    <row r="79" spans="1:131" s="247" customFormat="1" ht="26.25" customHeight="1" x14ac:dyDescent="0.15">
      <c r="A79" s="261">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5"/>
      <c r="BF79" s="265"/>
      <c r="BG79" s="265"/>
      <c r="BH79" s="265"/>
      <c r="BI79" s="265"/>
      <c r="BJ79" s="268"/>
      <c r="BK79" s="268"/>
      <c r="BL79" s="268"/>
      <c r="BM79" s="268"/>
      <c r="BN79" s="268"/>
      <c r="BO79" s="265"/>
      <c r="BP79" s="265"/>
      <c r="BQ79" s="262">
        <v>73</v>
      </c>
      <c r="BR79" s="267"/>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6"/>
    </row>
    <row r="80" spans="1:131" s="247" customFormat="1" ht="26.25" customHeight="1" x14ac:dyDescent="0.15">
      <c r="A80" s="261">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5"/>
      <c r="BF80" s="265"/>
      <c r="BG80" s="265"/>
      <c r="BH80" s="265"/>
      <c r="BI80" s="265"/>
      <c r="BJ80" s="265"/>
      <c r="BK80" s="265"/>
      <c r="BL80" s="265"/>
      <c r="BM80" s="265"/>
      <c r="BN80" s="265"/>
      <c r="BO80" s="265"/>
      <c r="BP80" s="265"/>
      <c r="BQ80" s="262">
        <v>74</v>
      </c>
      <c r="BR80" s="267"/>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6"/>
    </row>
    <row r="81" spans="1:131" s="247" customFormat="1" ht="26.25" customHeight="1" x14ac:dyDescent="0.15">
      <c r="A81" s="261">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5"/>
      <c r="BF81" s="265"/>
      <c r="BG81" s="265"/>
      <c r="BH81" s="265"/>
      <c r="BI81" s="265"/>
      <c r="BJ81" s="265"/>
      <c r="BK81" s="265"/>
      <c r="BL81" s="265"/>
      <c r="BM81" s="265"/>
      <c r="BN81" s="265"/>
      <c r="BO81" s="265"/>
      <c r="BP81" s="265"/>
      <c r="BQ81" s="262">
        <v>75</v>
      </c>
      <c r="BR81" s="267"/>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6"/>
    </row>
    <row r="82" spans="1:131" s="247" customFormat="1" ht="26.25" customHeight="1" x14ac:dyDescent="0.15">
      <c r="A82" s="261">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5"/>
      <c r="BF82" s="265"/>
      <c r="BG82" s="265"/>
      <c r="BH82" s="265"/>
      <c r="BI82" s="265"/>
      <c r="BJ82" s="265"/>
      <c r="BK82" s="265"/>
      <c r="BL82" s="265"/>
      <c r="BM82" s="265"/>
      <c r="BN82" s="265"/>
      <c r="BO82" s="265"/>
      <c r="BP82" s="265"/>
      <c r="BQ82" s="262">
        <v>76</v>
      </c>
      <c r="BR82" s="267"/>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6"/>
    </row>
    <row r="83" spans="1:131" s="247" customFormat="1" ht="26.25" customHeight="1" x14ac:dyDescent="0.15">
      <c r="A83" s="261">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5"/>
      <c r="BF83" s="265"/>
      <c r="BG83" s="265"/>
      <c r="BH83" s="265"/>
      <c r="BI83" s="265"/>
      <c r="BJ83" s="265"/>
      <c r="BK83" s="265"/>
      <c r="BL83" s="265"/>
      <c r="BM83" s="265"/>
      <c r="BN83" s="265"/>
      <c r="BO83" s="265"/>
      <c r="BP83" s="265"/>
      <c r="BQ83" s="262">
        <v>77</v>
      </c>
      <c r="BR83" s="267"/>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6"/>
    </row>
    <row r="84" spans="1:131" s="247" customFormat="1" ht="26.25" customHeight="1" x14ac:dyDescent="0.15">
      <c r="A84" s="261">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5"/>
      <c r="BF84" s="265"/>
      <c r="BG84" s="265"/>
      <c r="BH84" s="265"/>
      <c r="BI84" s="265"/>
      <c r="BJ84" s="265"/>
      <c r="BK84" s="265"/>
      <c r="BL84" s="265"/>
      <c r="BM84" s="265"/>
      <c r="BN84" s="265"/>
      <c r="BO84" s="265"/>
      <c r="BP84" s="265"/>
      <c r="BQ84" s="262">
        <v>78</v>
      </c>
      <c r="BR84" s="267"/>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6"/>
    </row>
    <row r="85" spans="1:131" s="247" customFormat="1" ht="26.25" customHeight="1" x14ac:dyDescent="0.15">
      <c r="A85" s="261">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5"/>
      <c r="BF85" s="265"/>
      <c r="BG85" s="265"/>
      <c r="BH85" s="265"/>
      <c r="BI85" s="265"/>
      <c r="BJ85" s="265"/>
      <c r="BK85" s="265"/>
      <c r="BL85" s="265"/>
      <c r="BM85" s="265"/>
      <c r="BN85" s="265"/>
      <c r="BO85" s="265"/>
      <c r="BP85" s="265"/>
      <c r="BQ85" s="262">
        <v>79</v>
      </c>
      <c r="BR85" s="267"/>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6"/>
    </row>
    <row r="86" spans="1:131" s="247" customFormat="1" ht="26.25" customHeight="1" x14ac:dyDescent="0.15">
      <c r="A86" s="261">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5"/>
      <c r="BF86" s="265"/>
      <c r="BG86" s="265"/>
      <c r="BH86" s="265"/>
      <c r="BI86" s="265"/>
      <c r="BJ86" s="265"/>
      <c r="BK86" s="265"/>
      <c r="BL86" s="265"/>
      <c r="BM86" s="265"/>
      <c r="BN86" s="265"/>
      <c r="BO86" s="265"/>
      <c r="BP86" s="265"/>
      <c r="BQ86" s="262">
        <v>80</v>
      </c>
      <c r="BR86" s="267"/>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6"/>
    </row>
    <row r="87" spans="1:131" s="247" customFormat="1" ht="26.25" customHeight="1" x14ac:dyDescent="0.15">
      <c r="A87" s="269">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5"/>
      <c r="BF87" s="265"/>
      <c r="BG87" s="265"/>
      <c r="BH87" s="265"/>
      <c r="BI87" s="265"/>
      <c r="BJ87" s="265"/>
      <c r="BK87" s="265"/>
      <c r="BL87" s="265"/>
      <c r="BM87" s="265"/>
      <c r="BN87" s="265"/>
      <c r="BO87" s="265"/>
      <c r="BP87" s="265"/>
      <c r="BQ87" s="262">
        <v>81</v>
      </c>
      <c r="BR87" s="267"/>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6"/>
    </row>
    <row r="88" spans="1:131" s="247" customFormat="1" ht="26.25" customHeight="1" thickBot="1" x14ac:dyDescent="0.2">
      <c r="A88" s="264" t="s">
        <v>384</v>
      </c>
      <c r="B88" s="999" t="s">
        <v>412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11019</v>
      </c>
      <c r="AG88" s="1014"/>
      <c r="AH88" s="1014"/>
      <c r="AI88" s="1014"/>
      <c r="AJ88" s="1014"/>
      <c r="AK88" s="1018"/>
      <c r="AL88" s="1018"/>
      <c r="AM88" s="1018"/>
      <c r="AN88" s="1018"/>
      <c r="AO88" s="1018"/>
      <c r="AP88" s="1014">
        <v>6377</v>
      </c>
      <c r="AQ88" s="1014"/>
      <c r="AR88" s="1014"/>
      <c r="AS88" s="1014"/>
      <c r="AT88" s="1014"/>
      <c r="AU88" s="1014">
        <v>1807</v>
      </c>
      <c r="AV88" s="1014"/>
      <c r="AW88" s="1014"/>
      <c r="AX88" s="1014"/>
      <c r="AY88" s="1014"/>
      <c r="AZ88" s="1015"/>
      <c r="BA88" s="1015"/>
      <c r="BB88" s="1015"/>
      <c r="BC88" s="1015"/>
      <c r="BD88" s="1016"/>
      <c r="BE88" s="265"/>
      <c r="BF88" s="265"/>
      <c r="BG88" s="265"/>
      <c r="BH88" s="265"/>
      <c r="BI88" s="265"/>
      <c r="BJ88" s="265"/>
      <c r="BK88" s="265"/>
      <c r="BL88" s="265"/>
      <c r="BM88" s="265"/>
      <c r="BN88" s="265"/>
      <c r="BO88" s="265"/>
      <c r="BP88" s="265"/>
      <c r="BQ88" s="262">
        <v>82</v>
      </c>
      <c r="BR88" s="267"/>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9" t="s">
        <v>413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50</v>
      </c>
      <c r="CS102" s="1006"/>
      <c r="CT102" s="1006"/>
      <c r="CU102" s="1006"/>
      <c r="CV102" s="1007"/>
      <c r="CW102" s="1005">
        <v>19</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1" t="s">
        <v>414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2" t="s">
        <v>415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3" t="s">
        <v>418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419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6" customFormat="1" ht="26.25" customHeight="1" x14ac:dyDescent="0.15">
      <c r="A109" s="948" t="s">
        <v>420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421</v>
      </c>
      <c r="AB109" s="949"/>
      <c r="AC109" s="949"/>
      <c r="AD109" s="949"/>
      <c r="AE109" s="950"/>
      <c r="AF109" s="951" t="s">
        <v>304</v>
      </c>
      <c r="AG109" s="949"/>
      <c r="AH109" s="949"/>
      <c r="AI109" s="949"/>
      <c r="AJ109" s="950"/>
      <c r="AK109" s="951" t="s">
        <v>303</v>
      </c>
      <c r="AL109" s="949"/>
      <c r="AM109" s="949"/>
      <c r="AN109" s="949"/>
      <c r="AO109" s="950"/>
      <c r="AP109" s="951" t="s">
        <v>422</v>
      </c>
      <c r="AQ109" s="949"/>
      <c r="AR109" s="949"/>
      <c r="AS109" s="949"/>
      <c r="AT109" s="980"/>
      <c r="AU109" s="948" t="s">
        <v>420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421</v>
      </c>
      <c r="BR109" s="949"/>
      <c r="BS109" s="949"/>
      <c r="BT109" s="949"/>
      <c r="BU109" s="950"/>
      <c r="BV109" s="951" t="s">
        <v>304</v>
      </c>
      <c r="BW109" s="949"/>
      <c r="BX109" s="949"/>
      <c r="BY109" s="949"/>
      <c r="BZ109" s="950"/>
      <c r="CA109" s="951" t="s">
        <v>303</v>
      </c>
      <c r="CB109" s="949"/>
      <c r="CC109" s="949"/>
      <c r="CD109" s="949"/>
      <c r="CE109" s="950"/>
      <c r="CF109" s="987" t="s">
        <v>422</v>
      </c>
      <c r="CG109" s="987"/>
      <c r="CH109" s="987"/>
      <c r="CI109" s="987"/>
      <c r="CJ109" s="987"/>
      <c r="CK109" s="951" t="s">
        <v>423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421</v>
      </c>
      <c r="DH109" s="949"/>
      <c r="DI109" s="949"/>
      <c r="DJ109" s="949"/>
      <c r="DK109" s="950"/>
      <c r="DL109" s="951" t="s">
        <v>304</v>
      </c>
      <c r="DM109" s="949"/>
      <c r="DN109" s="949"/>
      <c r="DO109" s="949"/>
      <c r="DP109" s="950"/>
      <c r="DQ109" s="951" t="s">
        <v>303</v>
      </c>
      <c r="DR109" s="949"/>
      <c r="DS109" s="949"/>
      <c r="DT109" s="949"/>
      <c r="DU109" s="950"/>
      <c r="DV109" s="951" t="s">
        <v>422</v>
      </c>
      <c r="DW109" s="949"/>
      <c r="DX109" s="949"/>
      <c r="DY109" s="949"/>
      <c r="DZ109" s="980"/>
    </row>
    <row r="110" spans="1:131" s="246" customFormat="1" ht="26.25" customHeight="1" x14ac:dyDescent="0.15">
      <c r="A110" s="851" t="s">
        <v>424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696089</v>
      </c>
      <c r="AB110" s="942"/>
      <c r="AC110" s="942"/>
      <c r="AD110" s="942"/>
      <c r="AE110" s="943"/>
      <c r="AF110" s="944">
        <v>698215</v>
      </c>
      <c r="AG110" s="942"/>
      <c r="AH110" s="942"/>
      <c r="AI110" s="942"/>
      <c r="AJ110" s="943"/>
      <c r="AK110" s="944">
        <v>701389</v>
      </c>
      <c r="AL110" s="942"/>
      <c r="AM110" s="942"/>
      <c r="AN110" s="942"/>
      <c r="AO110" s="943"/>
      <c r="AP110" s="945">
        <v>15.7</v>
      </c>
      <c r="AQ110" s="946"/>
      <c r="AR110" s="946"/>
      <c r="AS110" s="946"/>
      <c r="AT110" s="947"/>
      <c r="AU110" s="981" t="s">
        <v>72</v>
      </c>
      <c r="AV110" s="982"/>
      <c r="AW110" s="982"/>
      <c r="AX110" s="982"/>
      <c r="AY110" s="982"/>
      <c r="AZ110" s="907" t="s">
        <v>425</v>
      </c>
      <c r="BA110" s="852"/>
      <c r="BB110" s="852"/>
      <c r="BC110" s="852"/>
      <c r="BD110" s="852"/>
      <c r="BE110" s="852"/>
      <c r="BF110" s="852"/>
      <c r="BG110" s="852"/>
      <c r="BH110" s="852"/>
      <c r="BI110" s="852"/>
      <c r="BJ110" s="852"/>
      <c r="BK110" s="852"/>
      <c r="BL110" s="852"/>
      <c r="BM110" s="852"/>
      <c r="BN110" s="852"/>
      <c r="BO110" s="852"/>
      <c r="BP110" s="853"/>
      <c r="BQ110" s="908">
        <v>7095813</v>
      </c>
      <c r="BR110" s="889"/>
      <c r="BS110" s="889"/>
      <c r="BT110" s="889"/>
      <c r="BU110" s="889"/>
      <c r="BV110" s="889">
        <v>6885634</v>
      </c>
      <c r="BW110" s="889"/>
      <c r="BX110" s="889"/>
      <c r="BY110" s="889"/>
      <c r="BZ110" s="889"/>
      <c r="CA110" s="889">
        <v>6741646</v>
      </c>
      <c r="CB110" s="889"/>
      <c r="CC110" s="889"/>
      <c r="CD110" s="889"/>
      <c r="CE110" s="889"/>
      <c r="CF110" s="913">
        <v>150.9</v>
      </c>
      <c r="CG110" s="914"/>
      <c r="CH110" s="914"/>
      <c r="CI110" s="914"/>
      <c r="CJ110" s="914"/>
      <c r="CK110" s="977" t="s">
        <v>426</v>
      </c>
      <c r="CL110" s="863"/>
      <c r="CM110" s="938" t="s">
        <v>427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126</v>
      </c>
      <c r="DH110" s="889"/>
      <c r="DI110" s="889"/>
      <c r="DJ110" s="889"/>
      <c r="DK110" s="889"/>
      <c r="DL110" s="889" t="s">
        <v>126</v>
      </c>
      <c r="DM110" s="889"/>
      <c r="DN110" s="889"/>
      <c r="DO110" s="889"/>
      <c r="DP110" s="889"/>
      <c r="DQ110" s="889" t="s">
        <v>386</v>
      </c>
      <c r="DR110" s="889"/>
      <c r="DS110" s="889"/>
      <c r="DT110" s="889"/>
      <c r="DU110" s="889"/>
      <c r="DV110" s="890" t="s">
        <v>428</v>
      </c>
      <c r="DW110" s="890"/>
      <c r="DX110" s="890"/>
      <c r="DY110" s="890"/>
      <c r="DZ110" s="891"/>
    </row>
    <row r="111" spans="1:131" s="246" customFormat="1" ht="26.25" customHeight="1" x14ac:dyDescent="0.15">
      <c r="A111" s="818" t="s">
        <v>429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126</v>
      </c>
      <c r="AB111" s="970"/>
      <c r="AC111" s="970"/>
      <c r="AD111" s="970"/>
      <c r="AE111" s="971"/>
      <c r="AF111" s="972" t="s">
        <v>126</v>
      </c>
      <c r="AG111" s="970"/>
      <c r="AH111" s="970"/>
      <c r="AI111" s="970"/>
      <c r="AJ111" s="971"/>
      <c r="AK111" s="972" t="s">
        <v>126</v>
      </c>
      <c r="AL111" s="970"/>
      <c r="AM111" s="970"/>
      <c r="AN111" s="970"/>
      <c r="AO111" s="971"/>
      <c r="AP111" s="973" t="s">
        <v>428</v>
      </c>
      <c r="AQ111" s="974"/>
      <c r="AR111" s="974"/>
      <c r="AS111" s="974"/>
      <c r="AT111" s="975"/>
      <c r="AU111" s="983"/>
      <c r="AV111" s="984"/>
      <c r="AW111" s="984"/>
      <c r="AX111" s="984"/>
      <c r="AY111" s="984"/>
      <c r="AZ111" s="859" t="s">
        <v>430</v>
      </c>
      <c r="BA111" s="794"/>
      <c r="BB111" s="794"/>
      <c r="BC111" s="794"/>
      <c r="BD111" s="794"/>
      <c r="BE111" s="794"/>
      <c r="BF111" s="794"/>
      <c r="BG111" s="794"/>
      <c r="BH111" s="794"/>
      <c r="BI111" s="794"/>
      <c r="BJ111" s="794"/>
      <c r="BK111" s="794"/>
      <c r="BL111" s="794"/>
      <c r="BM111" s="794"/>
      <c r="BN111" s="794"/>
      <c r="BO111" s="794"/>
      <c r="BP111" s="795"/>
      <c r="BQ111" s="860">
        <v>56055</v>
      </c>
      <c r="BR111" s="861"/>
      <c r="BS111" s="861"/>
      <c r="BT111" s="861"/>
      <c r="BU111" s="861"/>
      <c r="BV111" s="861" t="s">
        <v>126</v>
      </c>
      <c r="BW111" s="861"/>
      <c r="BX111" s="861"/>
      <c r="BY111" s="861"/>
      <c r="BZ111" s="861"/>
      <c r="CA111" s="861" t="s">
        <v>431</v>
      </c>
      <c r="CB111" s="861"/>
      <c r="CC111" s="861"/>
      <c r="CD111" s="861"/>
      <c r="CE111" s="861"/>
      <c r="CF111" s="922" t="s">
        <v>431</v>
      </c>
      <c r="CG111" s="923"/>
      <c r="CH111" s="923"/>
      <c r="CI111" s="923"/>
      <c r="CJ111" s="923"/>
      <c r="CK111" s="978"/>
      <c r="CL111" s="865"/>
      <c r="CM111" s="868" t="s">
        <v>432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386</v>
      </c>
      <c r="DH111" s="861"/>
      <c r="DI111" s="861"/>
      <c r="DJ111" s="861"/>
      <c r="DK111" s="861"/>
      <c r="DL111" s="861" t="s">
        <v>126</v>
      </c>
      <c r="DM111" s="861"/>
      <c r="DN111" s="861"/>
      <c r="DO111" s="861"/>
      <c r="DP111" s="861"/>
      <c r="DQ111" s="861" t="s">
        <v>126</v>
      </c>
      <c r="DR111" s="861"/>
      <c r="DS111" s="861"/>
      <c r="DT111" s="861"/>
      <c r="DU111" s="861"/>
      <c r="DV111" s="838" t="s">
        <v>386</v>
      </c>
      <c r="DW111" s="838"/>
      <c r="DX111" s="838"/>
      <c r="DY111" s="838"/>
      <c r="DZ111" s="839"/>
    </row>
    <row r="112" spans="1:131" s="246" customFormat="1" ht="26.25" customHeight="1" x14ac:dyDescent="0.15">
      <c r="A112" s="963" t="s">
        <v>433</v>
      </c>
      <c r="B112" s="964"/>
      <c r="C112" s="794" t="s">
        <v>434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126</v>
      </c>
      <c r="AB112" s="824"/>
      <c r="AC112" s="824"/>
      <c r="AD112" s="824"/>
      <c r="AE112" s="825"/>
      <c r="AF112" s="826" t="s">
        <v>126</v>
      </c>
      <c r="AG112" s="824"/>
      <c r="AH112" s="824"/>
      <c r="AI112" s="824"/>
      <c r="AJ112" s="825"/>
      <c r="AK112" s="826" t="s">
        <v>126</v>
      </c>
      <c r="AL112" s="824"/>
      <c r="AM112" s="824"/>
      <c r="AN112" s="824"/>
      <c r="AO112" s="825"/>
      <c r="AP112" s="871" t="s">
        <v>126</v>
      </c>
      <c r="AQ112" s="872"/>
      <c r="AR112" s="872"/>
      <c r="AS112" s="872"/>
      <c r="AT112" s="873"/>
      <c r="AU112" s="983"/>
      <c r="AV112" s="984"/>
      <c r="AW112" s="984"/>
      <c r="AX112" s="984"/>
      <c r="AY112" s="984"/>
      <c r="AZ112" s="859" t="s">
        <v>435</v>
      </c>
      <c r="BA112" s="794"/>
      <c r="BB112" s="794"/>
      <c r="BC112" s="794"/>
      <c r="BD112" s="794"/>
      <c r="BE112" s="794"/>
      <c r="BF112" s="794"/>
      <c r="BG112" s="794"/>
      <c r="BH112" s="794"/>
      <c r="BI112" s="794"/>
      <c r="BJ112" s="794"/>
      <c r="BK112" s="794"/>
      <c r="BL112" s="794"/>
      <c r="BM112" s="794"/>
      <c r="BN112" s="794"/>
      <c r="BO112" s="794"/>
      <c r="BP112" s="795"/>
      <c r="BQ112" s="860">
        <v>2532444</v>
      </c>
      <c r="BR112" s="861"/>
      <c r="BS112" s="861"/>
      <c r="BT112" s="861"/>
      <c r="BU112" s="861"/>
      <c r="BV112" s="861">
        <v>2478947</v>
      </c>
      <c r="BW112" s="861"/>
      <c r="BX112" s="861"/>
      <c r="BY112" s="861"/>
      <c r="BZ112" s="861"/>
      <c r="CA112" s="861">
        <v>2394430</v>
      </c>
      <c r="CB112" s="861"/>
      <c r="CC112" s="861"/>
      <c r="CD112" s="861"/>
      <c r="CE112" s="861"/>
      <c r="CF112" s="922">
        <v>53.6</v>
      </c>
      <c r="CG112" s="923"/>
      <c r="CH112" s="923"/>
      <c r="CI112" s="923"/>
      <c r="CJ112" s="923"/>
      <c r="CK112" s="978"/>
      <c r="CL112" s="865"/>
      <c r="CM112" s="868" t="s">
        <v>436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56055</v>
      </c>
      <c r="DH112" s="861"/>
      <c r="DI112" s="861"/>
      <c r="DJ112" s="861"/>
      <c r="DK112" s="861"/>
      <c r="DL112" s="861" t="s">
        <v>386</v>
      </c>
      <c r="DM112" s="861"/>
      <c r="DN112" s="861"/>
      <c r="DO112" s="861"/>
      <c r="DP112" s="861"/>
      <c r="DQ112" s="861" t="s">
        <v>126</v>
      </c>
      <c r="DR112" s="861"/>
      <c r="DS112" s="861"/>
      <c r="DT112" s="861"/>
      <c r="DU112" s="861"/>
      <c r="DV112" s="838" t="s">
        <v>126</v>
      </c>
      <c r="DW112" s="838"/>
      <c r="DX112" s="838"/>
      <c r="DY112" s="838"/>
      <c r="DZ112" s="839"/>
    </row>
    <row r="113" spans="1:130" s="246" customFormat="1" ht="26.25" customHeight="1" x14ac:dyDescent="0.15">
      <c r="A113" s="965"/>
      <c r="B113" s="966"/>
      <c r="C113" s="794" t="s">
        <v>437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213162</v>
      </c>
      <c r="AB113" s="970"/>
      <c r="AC113" s="970"/>
      <c r="AD113" s="970"/>
      <c r="AE113" s="971"/>
      <c r="AF113" s="972">
        <v>205685</v>
      </c>
      <c r="AG113" s="970"/>
      <c r="AH113" s="970"/>
      <c r="AI113" s="970"/>
      <c r="AJ113" s="971"/>
      <c r="AK113" s="972">
        <v>196413</v>
      </c>
      <c r="AL113" s="970"/>
      <c r="AM113" s="970"/>
      <c r="AN113" s="970"/>
      <c r="AO113" s="971"/>
      <c r="AP113" s="973">
        <v>4.4000000000000004</v>
      </c>
      <c r="AQ113" s="974"/>
      <c r="AR113" s="974"/>
      <c r="AS113" s="974"/>
      <c r="AT113" s="975"/>
      <c r="AU113" s="983"/>
      <c r="AV113" s="984"/>
      <c r="AW113" s="984"/>
      <c r="AX113" s="984"/>
      <c r="AY113" s="984"/>
      <c r="AZ113" s="859" t="s">
        <v>438</v>
      </c>
      <c r="BA113" s="794"/>
      <c r="BB113" s="794"/>
      <c r="BC113" s="794"/>
      <c r="BD113" s="794"/>
      <c r="BE113" s="794"/>
      <c r="BF113" s="794"/>
      <c r="BG113" s="794"/>
      <c r="BH113" s="794"/>
      <c r="BI113" s="794"/>
      <c r="BJ113" s="794"/>
      <c r="BK113" s="794"/>
      <c r="BL113" s="794"/>
      <c r="BM113" s="794"/>
      <c r="BN113" s="794"/>
      <c r="BO113" s="794"/>
      <c r="BP113" s="795"/>
      <c r="BQ113" s="860">
        <v>655769</v>
      </c>
      <c r="BR113" s="861"/>
      <c r="BS113" s="861"/>
      <c r="BT113" s="861"/>
      <c r="BU113" s="861"/>
      <c r="BV113" s="861">
        <v>649866</v>
      </c>
      <c r="BW113" s="861"/>
      <c r="BX113" s="861"/>
      <c r="BY113" s="861"/>
      <c r="BZ113" s="861"/>
      <c r="CA113" s="861">
        <v>655334</v>
      </c>
      <c r="CB113" s="861"/>
      <c r="CC113" s="861"/>
      <c r="CD113" s="861"/>
      <c r="CE113" s="861"/>
      <c r="CF113" s="922">
        <v>14.7</v>
      </c>
      <c r="CG113" s="923"/>
      <c r="CH113" s="923"/>
      <c r="CI113" s="923"/>
      <c r="CJ113" s="923"/>
      <c r="CK113" s="978"/>
      <c r="CL113" s="865"/>
      <c r="CM113" s="868" t="s">
        <v>439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386</v>
      </c>
      <c r="DH113" s="824"/>
      <c r="DI113" s="824"/>
      <c r="DJ113" s="824"/>
      <c r="DK113" s="825"/>
      <c r="DL113" s="826" t="s">
        <v>126</v>
      </c>
      <c r="DM113" s="824"/>
      <c r="DN113" s="824"/>
      <c r="DO113" s="824"/>
      <c r="DP113" s="825"/>
      <c r="DQ113" s="826" t="s">
        <v>126</v>
      </c>
      <c r="DR113" s="824"/>
      <c r="DS113" s="824"/>
      <c r="DT113" s="824"/>
      <c r="DU113" s="825"/>
      <c r="DV113" s="871" t="s">
        <v>126</v>
      </c>
      <c r="DW113" s="872"/>
      <c r="DX113" s="872"/>
      <c r="DY113" s="872"/>
      <c r="DZ113" s="873"/>
    </row>
    <row r="114" spans="1:130" s="246" customFormat="1" ht="26.25" customHeight="1" x14ac:dyDescent="0.15">
      <c r="A114" s="965"/>
      <c r="B114" s="966"/>
      <c r="C114" s="794" t="s">
        <v>440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32296</v>
      </c>
      <c r="AB114" s="824"/>
      <c r="AC114" s="824"/>
      <c r="AD114" s="824"/>
      <c r="AE114" s="825"/>
      <c r="AF114" s="826">
        <v>45456</v>
      </c>
      <c r="AG114" s="824"/>
      <c r="AH114" s="824"/>
      <c r="AI114" s="824"/>
      <c r="AJ114" s="825"/>
      <c r="AK114" s="826">
        <v>46293</v>
      </c>
      <c r="AL114" s="824"/>
      <c r="AM114" s="824"/>
      <c r="AN114" s="824"/>
      <c r="AO114" s="825"/>
      <c r="AP114" s="871">
        <v>1</v>
      </c>
      <c r="AQ114" s="872"/>
      <c r="AR114" s="872"/>
      <c r="AS114" s="872"/>
      <c r="AT114" s="873"/>
      <c r="AU114" s="983"/>
      <c r="AV114" s="984"/>
      <c r="AW114" s="984"/>
      <c r="AX114" s="984"/>
      <c r="AY114" s="984"/>
      <c r="AZ114" s="859" t="s">
        <v>441</v>
      </c>
      <c r="BA114" s="794"/>
      <c r="BB114" s="794"/>
      <c r="BC114" s="794"/>
      <c r="BD114" s="794"/>
      <c r="BE114" s="794"/>
      <c r="BF114" s="794"/>
      <c r="BG114" s="794"/>
      <c r="BH114" s="794"/>
      <c r="BI114" s="794"/>
      <c r="BJ114" s="794"/>
      <c r="BK114" s="794"/>
      <c r="BL114" s="794"/>
      <c r="BM114" s="794"/>
      <c r="BN114" s="794"/>
      <c r="BO114" s="794"/>
      <c r="BP114" s="795"/>
      <c r="BQ114" s="860">
        <v>1171153</v>
      </c>
      <c r="BR114" s="861"/>
      <c r="BS114" s="861"/>
      <c r="BT114" s="861"/>
      <c r="BU114" s="861"/>
      <c r="BV114" s="861">
        <v>1142745</v>
      </c>
      <c r="BW114" s="861"/>
      <c r="BX114" s="861"/>
      <c r="BY114" s="861"/>
      <c r="BZ114" s="861"/>
      <c r="CA114" s="861">
        <v>1105908</v>
      </c>
      <c r="CB114" s="861"/>
      <c r="CC114" s="861"/>
      <c r="CD114" s="861"/>
      <c r="CE114" s="861"/>
      <c r="CF114" s="922">
        <v>24.8</v>
      </c>
      <c r="CG114" s="923"/>
      <c r="CH114" s="923"/>
      <c r="CI114" s="923"/>
      <c r="CJ114" s="923"/>
      <c r="CK114" s="978"/>
      <c r="CL114" s="865"/>
      <c r="CM114" s="868" t="s">
        <v>442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386</v>
      </c>
      <c r="DH114" s="824"/>
      <c r="DI114" s="824"/>
      <c r="DJ114" s="824"/>
      <c r="DK114" s="825"/>
      <c r="DL114" s="826" t="s">
        <v>126</v>
      </c>
      <c r="DM114" s="824"/>
      <c r="DN114" s="824"/>
      <c r="DO114" s="824"/>
      <c r="DP114" s="825"/>
      <c r="DQ114" s="826" t="s">
        <v>386</v>
      </c>
      <c r="DR114" s="824"/>
      <c r="DS114" s="824"/>
      <c r="DT114" s="824"/>
      <c r="DU114" s="825"/>
      <c r="DV114" s="871" t="s">
        <v>126</v>
      </c>
      <c r="DW114" s="872"/>
      <c r="DX114" s="872"/>
      <c r="DY114" s="872"/>
      <c r="DZ114" s="873"/>
    </row>
    <row r="115" spans="1:130" s="246" customFormat="1" ht="26.25" customHeight="1" x14ac:dyDescent="0.15">
      <c r="A115" s="965"/>
      <c r="B115" s="966"/>
      <c r="C115" s="794" t="s">
        <v>443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56682</v>
      </c>
      <c r="AB115" s="970"/>
      <c r="AC115" s="970"/>
      <c r="AD115" s="970"/>
      <c r="AE115" s="971"/>
      <c r="AF115" s="972">
        <v>56180</v>
      </c>
      <c r="AG115" s="970"/>
      <c r="AH115" s="970"/>
      <c r="AI115" s="970"/>
      <c r="AJ115" s="971"/>
      <c r="AK115" s="972">
        <v>246</v>
      </c>
      <c r="AL115" s="970"/>
      <c r="AM115" s="970"/>
      <c r="AN115" s="970"/>
      <c r="AO115" s="971"/>
      <c r="AP115" s="973">
        <v>0</v>
      </c>
      <c r="AQ115" s="974"/>
      <c r="AR115" s="974"/>
      <c r="AS115" s="974"/>
      <c r="AT115" s="975"/>
      <c r="AU115" s="983"/>
      <c r="AV115" s="984"/>
      <c r="AW115" s="984"/>
      <c r="AX115" s="984"/>
      <c r="AY115" s="984"/>
      <c r="AZ115" s="859" t="s">
        <v>444</v>
      </c>
      <c r="BA115" s="794"/>
      <c r="BB115" s="794"/>
      <c r="BC115" s="794"/>
      <c r="BD115" s="794"/>
      <c r="BE115" s="794"/>
      <c r="BF115" s="794"/>
      <c r="BG115" s="794"/>
      <c r="BH115" s="794"/>
      <c r="BI115" s="794"/>
      <c r="BJ115" s="794"/>
      <c r="BK115" s="794"/>
      <c r="BL115" s="794"/>
      <c r="BM115" s="794"/>
      <c r="BN115" s="794"/>
      <c r="BO115" s="794"/>
      <c r="BP115" s="795"/>
      <c r="BQ115" s="860" t="s">
        <v>428</v>
      </c>
      <c r="BR115" s="861"/>
      <c r="BS115" s="861"/>
      <c r="BT115" s="861"/>
      <c r="BU115" s="861"/>
      <c r="BV115" s="861" t="s">
        <v>431</v>
      </c>
      <c r="BW115" s="861"/>
      <c r="BX115" s="861"/>
      <c r="BY115" s="861"/>
      <c r="BZ115" s="861"/>
      <c r="CA115" s="861" t="s">
        <v>386</v>
      </c>
      <c r="CB115" s="861"/>
      <c r="CC115" s="861"/>
      <c r="CD115" s="861"/>
      <c r="CE115" s="861"/>
      <c r="CF115" s="922" t="s">
        <v>126</v>
      </c>
      <c r="CG115" s="923"/>
      <c r="CH115" s="923"/>
      <c r="CI115" s="923"/>
      <c r="CJ115" s="923"/>
      <c r="CK115" s="978"/>
      <c r="CL115" s="865"/>
      <c r="CM115" s="859" t="s">
        <v>445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126</v>
      </c>
      <c r="DH115" s="824"/>
      <c r="DI115" s="824"/>
      <c r="DJ115" s="824"/>
      <c r="DK115" s="825"/>
      <c r="DL115" s="826" t="s">
        <v>428</v>
      </c>
      <c r="DM115" s="824"/>
      <c r="DN115" s="824"/>
      <c r="DO115" s="824"/>
      <c r="DP115" s="825"/>
      <c r="DQ115" s="826" t="s">
        <v>386</v>
      </c>
      <c r="DR115" s="824"/>
      <c r="DS115" s="824"/>
      <c r="DT115" s="824"/>
      <c r="DU115" s="825"/>
      <c r="DV115" s="871" t="s">
        <v>428</v>
      </c>
      <c r="DW115" s="872"/>
      <c r="DX115" s="872"/>
      <c r="DY115" s="872"/>
      <c r="DZ115" s="873"/>
    </row>
    <row r="116" spans="1:130" s="246" customFormat="1" ht="26.25" customHeight="1" x14ac:dyDescent="0.15">
      <c r="A116" s="967"/>
      <c r="B116" s="968"/>
      <c r="C116" s="927" t="s">
        <v>446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431</v>
      </c>
      <c r="AB116" s="824"/>
      <c r="AC116" s="824"/>
      <c r="AD116" s="824"/>
      <c r="AE116" s="825"/>
      <c r="AF116" s="826" t="s">
        <v>126</v>
      </c>
      <c r="AG116" s="824"/>
      <c r="AH116" s="824"/>
      <c r="AI116" s="824"/>
      <c r="AJ116" s="825"/>
      <c r="AK116" s="826" t="s">
        <v>431</v>
      </c>
      <c r="AL116" s="824"/>
      <c r="AM116" s="824"/>
      <c r="AN116" s="824"/>
      <c r="AO116" s="825"/>
      <c r="AP116" s="871" t="s">
        <v>126</v>
      </c>
      <c r="AQ116" s="872"/>
      <c r="AR116" s="872"/>
      <c r="AS116" s="872"/>
      <c r="AT116" s="873"/>
      <c r="AU116" s="983"/>
      <c r="AV116" s="984"/>
      <c r="AW116" s="984"/>
      <c r="AX116" s="984"/>
      <c r="AY116" s="984"/>
      <c r="AZ116" s="910" t="s">
        <v>447</v>
      </c>
      <c r="BA116" s="911"/>
      <c r="BB116" s="911"/>
      <c r="BC116" s="911"/>
      <c r="BD116" s="911"/>
      <c r="BE116" s="911"/>
      <c r="BF116" s="911"/>
      <c r="BG116" s="911"/>
      <c r="BH116" s="911"/>
      <c r="BI116" s="911"/>
      <c r="BJ116" s="911"/>
      <c r="BK116" s="911"/>
      <c r="BL116" s="911"/>
      <c r="BM116" s="911"/>
      <c r="BN116" s="911"/>
      <c r="BO116" s="911"/>
      <c r="BP116" s="912"/>
      <c r="BQ116" s="860" t="s">
        <v>126</v>
      </c>
      <c r="BR116" s="861"/>
      <c r="BS116" s="861"/>
      <c r="BT116" s="861"/>
      <c r="BU116" s="861"/>
      <c r="BV116" s="861" t="s">
        <v>126</v>
      </c>
      <c r="BW116" s="861"/>
      <c r="BX116" s="861"/>
      <c r="BY116" s="861"/>
      <c r="BZ116" s="861"/>
      <c r="CA116" s="861" t="s">
        <v>126</v>
      </c>
      <c r="CB116" s="861"/>
      <c r="CC116" s="861"/>
      <c r="CD116" s="861"/>
      <c r="CE116" s="861"/>
      <c r="CF116" s="922" t="s">
        <v>126</v>
      </c>
      <c r="CG116" s="923"/>
      <c r="CH116" s="923"/>
      <c r="CI116" s="923"/>
      <c r="CJ116" s="923"/>
      <c r="CK116" s="978"/>
      <c r="CL116" s="865"/>
      <c r="CM116" s="868" t="s">
        <v>448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126</v>
      </c>
      <c r="DH116" s="824"/>
      <c r="DI116" s="824"/>
      <c r="DJ116" s="824"/>
      <c r="DK116" s="825"/>
      <c r="DL116" s="826" t="s">
        <v>428</v>
      </c>
      <c r="DM116" s="824"/>
      <c r="DN116" s="824"/>
      <c r="DO116" s="824"/>
      <c r="DP116" s="825"/>
      <c r="DQ116" s="826" t="s">
        <v>126</v>
      </c>
      <c r="DR116" s="824"/>
      <c r="DS116" s="824"/>
      <c r="DT116" s="824"/>
      <c r="DU116" s="825"/>
      <c r="DV116" s="871" t="s">
        <v>126</v>
      </c>
      <c r="DW116" s="872"/>
      <c r="DX116" s="872"/>
      <c r="DY116" s="872"/>
      <c r="DZ116" s="873"/>
    </row>
    <row r="117" spans="1:130" s="246"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449</v>
      </c>
      <c r="Z117" s="950"/>
      <c r="AA117" s="955">
        <v>998229</v>
      </c>
      <c r="AB117" s="956"/>
      <c r="AC117" s="956"/>
      <c r="AD117" s="956"/>
      <c r="AE117" s="957"/>
      <c r="AF117" s="958">
        <v>1005536</v>
      </c>
      <c r="AG117" s="956"/>
      <c r="AH117" s="956"/>
      <c r="AI117" s="956"/>
      <c r="AJ117" s="957"/>
      <c r="AK117" s="958">
        <v>944341</v>
      </c>
      <c r="AL117" s="956"/>
      <c r="AM117" s="956"/>
      <c r="AN117" s="956"/>
      <c r="AO117" s="957"/>
      <c r="AP117" s="959"/>
      <c r="AQ117" s="960"/>
      <c r="AR117" s="960"/>
      <c r="AS117" s="960"/>
      <c r="AT117" s="961"/>
      <c r="AU117" s="983"/>
      <c r="AV117" s="984"/>
      <c r="AW117" s="984"/>
      <c r="AX117" s="984"/>
      <c r="AY117" s="984"/>
      <c r="AZ117" s="910" t="s">
        <v>450</v>
      </c>
      <c r="BA117" s="911"/>
      <c r="BB117" s="911"/>
      <c r="BC117" s="911"/>
      <c r="BD117" s="911"/>
      <c r="BE117" s="911"/>
      <c r="BF117" s="911"/>
      <c r="BG117" s="911"/>
      <c r="BH117" s="911"/>
      <c r="BI117" s="911"/>
      <c r="BJ117" s="911"/>
      <c r="BK117" s="911"/>
      <c r="BL117" s="911"/>
      <c r="BM117" s="911"/>
      <c r="BN117" s="911"/>
      <c r="BO117" s="911"/>
      <c r="BP117" s="912"/>
      <c r="BQ117" s="860" t="s">
        <v>126</v>
      </c>
      <c r="BR117" s="861"/>
      <c r="BS117" s="861"/>
      <c r="BT117" s="861"/>
      <c r="BU117" s="861"/>
      <c r="BV117" s="861" t="s">
        <v>126</v>
      </c>
      <c r="BW117" s="861"/>
      <c r="BX117" s="861"/>
      <c r="BY117" s="861"/>
      <c r="BZ117" s="861"/>
      <c r="CA117" s="861" t="s">
        <v>126</v>
      </c>
      <c r="CB117" s="861"/>
      <c r="CC117" s="861"/>
      <c r="CD117" s="861"/>
      <c r="CE117" s="861"/>
      <c r="CF117" s="922" t="s">
        <v>126</v>
      </c>
      <c r="CG117" s="923"/>
      <c r="CH117" s="923"/>
      <c r="CI117" s="923"/>
      <c r="CJ117" s="923"/>
      <c r="CK117" s="978"/>
      <c r="CL117" s="865"/>
      <c r="CM117" s="868" t="s">
        <v>451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126</v>
      </c>
      <c r="DM117" s="824"/>
      <c r="DN117" s="824"/>
      <c r="DO117" s="824"/>
      <c r="DP117" s="825"/>
      <c r="DQ117" s="826" t="s">
        <v>386</v>
      </c>
      <c r="DR117" s="824"/>
      <c r="DS117" s="824"/>
      <c r="DT117" s="824"/>
      <c r="DU117" s="825"/>
      <c r="DV117" s="871" t="s">
        <v>126</v>
      </c>
      <c r="DW117" s="872"/>
      <c r="DX117" s="872"/>
      <c r="DY117" s="872"/>
      <c r="DZ117" s="873"/>
    </row>
    <row r="118" spans="1:130" s="246" customFormat="1" ht="26.25" customHeight="1" x14ac:dyDescent="0.15">
      <c r="A118" s="948" t="s">
        <v>423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421</v>
      </c>
      <c r="AB118" s="949"/>
      <c r="AC118" s="949"/>
      <c r="AD118" s="949"/>
      <c r="AE118" s="950"/>
      <c r="AF118" s="951" t="s">
        <v>304</v>
      </c>
      <c r="AG118" s="949"/>
      <c r="AH118" s="949"/>
      <c r="AI118" s="949"/>
      <c r="AJ118" s="950"/>
      <c r="AK118" s="951" t="s">
        <v>303</v>
      </c>
      <c r="AL118" s="949"/>
      <c r="AM118" s="949"/>
      <c r="AN118" s="949"/>
      <c r="AO118" s="950"/>
      <c r="AP118" s="952" t="s">
        <v>422</v>
      </c>
      <c r="AQ118" s="953"/>
      <c r="AR118" s="953"/>
      <c r="AS118" s="953"/>
      <c r="AT118" s="954"/>
      <c r="AU118" s="983"/>
      <c r="AV118" s="984"/>
      <c r="AW118" s="984"/>
      <c r="AX118" s="984"/>
      <c r="AY118" s="984"/>
      <c r="AZ118" s="926" t="s">
        <v>452</v>
      </c>
      <c r="BA118" s="927"/>
      <c r="BB118" s="927"/>
      <c r="BC118" s="927"/>
      <c r="BD118" s="927"/>
      <c r="BE118" s="927"/>
      <c r="BF118" s="927"/>
      <c r="BG118" s="927"/>
      <c r="BH118" s="927"/>
      <c r="BI118" s="927"/>
      <c r="BJ118" s="927"/>
      <c r="BK118" s="927"/>
      <c r="BL118" s="927"/>
      <c r="BM118" s="927"/>
      <c r="BN118" s="927"/>
      <c r="BO118" s="927"/>
      <c r="BP118" s="928"/>
      <c r="BQ118" s="929" t="s">
        <v>126</v>
      </c>
      <c r="BR118" s="892"/>
      <c r="BS118" s="892"/>
      <c r="BT118" s="892"/>
      <c r="BU118" s="892"/>
      <c r="BV118" s="892" t="s">
        <v>386</v>
      </c>
      <c r="BW118" s="892"/>
      <c r="BX118" s="892"/>
      <c r="BY118" s="892"/>
      <c r="BZ118" s="892"/>
      <c r="CA118" s="892" t="s">
        <v>126</v>
      </c>
      <c r="CB118" s="892"/>
      <c r="CC118" s="892"/>
      <c r="CD118" s="892"/>
      <c r="CE118" s="892"/>
      <c r="CF118" s="922" t="s">
        <v>386</v>
      </c>
      <c r="CG118" s="923"/>
      <c r="CH118" s="923"/>
      <c r="CI118" s="923"/>
      <c r="CJ118" s="923"/>
      <c r="CK118" s="978"/>
      <c r="CL118" s="865"/>
      <c r="CM118" s="868" t="s">
        <v>453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428</v>
      </c>
      <c r="DM118" s="824"/>
      <c r="DN118" s="824"/>
      <c r="DO118" s="824"/>
      <c r="DP118" s="825"/>
      <c r="DQ118" s="826" t="s">
        <v>126</v>
      </c>
      <c r="DR118" s="824"/>
      <c r="DS118" s="824"/>
      <c r="DT118" s="824"/>
      <c r="DU118" s="825"/>
      <c r="DV118" s="871" t="s">
        <v>126</v>
      </c>
      <c r="DW118" s="872"/>
      <c r="DX118" s="872"/>
      <c r="DY118" s="872"/>
      <c r="DZ118" s="873"/>
    </row>
    <row r="119" spans="1:130" s="246" customFormat="1" ht="26.25" customHeight="1" x14ac:dyDescent="0.15">
      <c r="A119" s="862" t="s">
        <v>426</v>
      </c>
      <c r="B119" s="863"/>
      <c r="C119" s="938" t="s">
        <v>427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126</v>
      </c>
      <c r="AG119" s="942"/>
      <c r="AH119" s="942"/>
      <c r="AI119" s="942"/>
      <c r="AJ119" s="943"/>
      <c r="AK119" s="944" t="s">
        <v>126</v>
      </c>
      <c r="AL119" s="942"/>
      <c r="AM119" s="942"/>
      <c r="AN119" s="942"/>
      <c r="AO119" s="943"/>
      <c r="AP119" s="945" t="s">
        <v>126</v>
      </c>
      <c r="AQ119" s="946"/>
      <c r="AR119" s="946"/>
      <c r="AS119" s="946"/>
      <c r="AT119" s="947"/>
      <c r="AU119" s="985"/>
      <c r="AV119" s="986"/>
      <c r="AW119" s="986"/>
      <c r="AX119" s="986"/>
      <c r="AY119" s="986"/>
      <c r="AZ119" s="277" t="s">
        <v>185</v>
      </c>
      <c r="BA119" s="277"/>
      <c r="BB119" s="277"/>
      <c r="BC119" s="277"/>
      <c r="BD119" s="277"/>
      <c r="BE119" s="277"/>
      <c r="BF119" s="277"/>
      <c r="BG119" s="277"/>
      <c r="BH119" s="277"/>
      <c r="BI119" s="277"/>
      <c r="BJ119" s="277"/>
      <c r="BK119" s="277"/>
      <c r="BL119" s="277"/>
      <c r="BM119" s="277"/>
      <c r="BN119" s="277"/>
      <c r="BO119" s="924" t="s">
        <v>454</v>
      </c>
      <c r="BP119" s="925"/>
      <c r="BQ119" s="929">
        <v>11511234</v>
      </c>
      <c r="BR119" s="892"/>
      <c r="BS119" s="892"/>
      <c r="BT119" s="892"/>
      <c r="BU119" s="892"/>
      <c r="BV119" s="892">
        <v>11157192</v>
      </c>
      <c r="BW119" s="892"/>
      <c r="BX119" s="892"/>
      <c r="BY119" s="892"/>
      <c r="BZ119" s="892"/>
      <c r="CA119" s="892">
        <v>10897318</v>
      </c>
      <c r="CB119" s="892"/>
      <c r="CC119" s="892"/>
      <c r="CD119" s="892"/>
      <c r="CE119" s="892"/>
      <c r="CF119" s="790"/>
      <c r="CG119" s="791"/>
      <c r="CH119" s="791"/>
      <c r="CI119" s="791"/>
      <c r="CJ119" s="881"/>
      <c r="CK119" s="979"/>
      <c r="CL119" s="867"/>
      <c r="CM119" s="885" t="s">
        <v>455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428</v>
      </c>
      <c r="DH119" s="807"/>
      <c r="DI119" s="807"/>
      <c r="DJ119" s="807"/>
      <c r="DK119" s="808"/>
      <c r="DL119" s="809" t="s">
        <v>126</v>
      </c>
      <c r="DM119" s="807"/>
      <c r="DN119" s="807"/>
      <c r="DO119" s="807"/>
      <c r="DP119" s="808"/>
      <c r="DQ119" s="809" t="s">
        <v>126</v>
      </c>
      <c r="DR119" s="807"/>
      <c r="DS119" s="807"/>
      <c r="DT119" s="807"/>
      <c r="DU119" s="808"/>
      <c r="DV119" s="895" t="s">
        <v>126</v>
      </c>
      <c r="DW119" s="896"/>
      <c r="DX119" s="896"/>
      <c r="DY119" s="896"/>
      <c r="DZ119" s="897"/>
    </row>
    <row r="120" spans="1:130" s="246" customFormat="1" ht="26.25" customHeight="1" x14ac:dyDescent="0.15">
      <c r="A120" s="864"/>
      <c r="B120" s="865"/>
      <c r="C120" s="868" t="s">
        <v>432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126</v>
      </c>
      <c r="AG120" s="824"/>
      <c r="AH120" s="824"/>
      <c r="AI120" s="824"/>
      <c r="AJ120" s="825"/>
      <c r="AK120" s="826" t="s">
        <v>126</v>
      </c>
      <c r="AL120" s="824"/>
      <c r="AM120" s="824"/>
      <c r="AN120" s="824"/>
      <c r="AO120" s="825"/>
      <c r="AP120" s="871" t="s">
        <v>126</v>
      </c>
      <c r="AQ120" s="872"/>
      <c r="AR120" s="872"/>
      <c r="AS120" s="872"/>
      <c r="AT120" s="873"/>
      <c r="AU120" s="930" t="s">
        <v>456</v>
      </c>
      <c r="AV120" s="931"/>
      <c r="AW120" s="931"/>
      <c r="AX120" s="931"/>
      <c r="AY120" s="932"/>
      <c r="AZ120" s="907" t="s">
        <v>457</v>
      </c>
      <c r="BA120" s="852"/>
      <c r="BB120" s="852"/>
      <c r="BC120" s="852"/>
      <c r="BD120" s="852"/>
      <c r="BE120" s="852"/>
      <c r="BF120" s="852"/>
      <c r="BG120" s="852"/>
      <c r="BH120" s="852"/>
      <c r="BI120" s="852"/>
      <c r="BJ120" s="852"/>
      <c r="BK120" s="852"/>
      <c r="BL120" s="852"/>
      <c r="BM120" s="852"/>
      <c r="BN120" s="852"/>
      <c r="BO120" s="852"/>
      <c r="BP120" s="853"/>
      <c r="BQ120" s="908">
        <v>1870540</v>
      </c>
      <c r="BR120" s="889"/>
      <c r="BS120" s="889"/>
      <c r="BT120" s="889"/>
      <c r="BU120" s="889"/>
      <c r="BV120" s="889">
        <v>1842906</v>
      </c>
      <c r="BW120" s="889"/>
      <c r="BX120" s="889"/>
      <c r="BY120" s="889"/>
      <c r="BZ120" s="889"/>
      <c r="CA120" s="889">
        <v>1695334</v>
      </c>
      <c r="CB120" s="889"/>
      <c r="CC120" s="889"/>
      <c r="CD120" s="889"/>
      <c r="CE120" s="889"/>
      <c r="CF120" s="913">
        <v>38</v>
      </c>
      <c r="CG120" s="914"/>
      <c r="CH120" s="914"/>
      <c r="CI120" s="914"/>
      <c r="CJ120" s="914"/>
      <c r="CK120" s="915" t="s">
        <v>458</v>
      </c>
      <c r="CL120" s="899"/>
      <c r="CM120" s="899"/>
      <c r="CN120" s="899"/>
      <c r="CO120" s="900"/>
      <c r="CP120" s="919" t="s">
        <v>400</v>
      </c>
      <c r="CQ120" s="920"/>
      <c r="CR120" s="920"/>
      <c r="CS120" s="920"/>
      <c r="CT120" s="920"/>
      <c r="CU120" s="920"/>
      <c r="CV120" s="920"/>
      <c r="CW120" s="920"/>
      <c r="CX120" s="920"/>
      <c r="CY120" s="920"/>
      <c r="CZ120" s="920"/>
      <c r="DA120" s="920"/>
      <c r="DB120" s="920"/>
      <c r="DC120" s="920"/>
      <c r="DD120" s="920"/>
      <c r="DE120" s="920"/>
      <c r="DF120" s="921"/>
      <c r="DG120" s="908">
        <v>1858279</v>
      </c>
      <c r="DH120" s="889"/>
      <c r="DI120" s="889"/>
      <c r="DJ120" s="889"/>
      <c r="DK120" s="889"/>
      <c r="DL120" s="889">
        <v>1851999</v>
      </c>
      <c r="DM120" s="889"/>
      <c r="DN120" s="889"/>
      <c r="DO120" s="889"/>
      <c r="DP120" s="889"/>
      <c r="DQ120" s="889">
        <v>1815845</v>
      </c>
      <c r="DR120" s="889"/>
      <c r="DS120" s="889"/>
      <c r="DT120" s="889"/>
      <c r="DU120" s="889"/>
      <c r="DV120" s="890">
        <v>40.6</v>
      </c>
      <c r="DW120" s="890"/>
      <c r="DX120" s="890"/>
      <c r="DY120" s="890"/>
      <c r="DZ120" s="891"/>
    </row>
    <row r="121" spans="1:130" s="246" customFormat="1" ht="26.25" customHeight="1" x14ac:dyDescent="0.15">
      <c r="A121" s="864"/>
      <c r="B121" s="865"/>
      <c r="C121" s="910" t="s">
        <v>459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56495</v>
      </c>
      <c r="AB121" s="824"/>
      <c r="AC121" s="824"/>
      <c r="AD121" s="824"/>
      <c r="AE121" s="825"/>
      <c r="AF121" s="826">
        <v>56055</v>
      </c>
      <c r="AG121" s="824"/>
      <c r="AH121" s="824"/>
      <c r="AI121" s="824"/>
      <c r="AJ121" s="825"/>
      <c r="AK121" s="826" t="s">
        <v>126</v>
      </c>
      <c r="AL121" s="824"/>
      <c r="AM121" s="824"/>
      <c r="AN121" s="824"/>
      <c r="AO121" s="825"/>
      <c r="AP121" s="871" t="s">
        <v>126</v>
      </c>
      <c r="AQ121" s="872"/>
      <c r="AR121" s="872"/>
      <c r="AS121" s="872"/>
      <c r="AT121" s="873"/>
      <c r="AU121" s="933"/>
      <c r="AV121" s="934"/>
      <c r="AW121" s="934"/>
      <c r="AX121" s="934"/>
      <c r="AY121" s="935"/>
      <c r="AZ121" s="859" t="s">
        <v>460</v>
      </c>
      <c r="BA121" s="794"/>
      <c r="BB121" s="794"/>
      <c r="BC121" s="794"/>
      <c r="BD121" s="794"/>
      <c r="BE121" s="794"/>
      <c r="BF121" s="794"/>
      <c r="BG121" s="794"/>
      <c r="BH121" s="794"/>
      <c r="BI121" s="794"/>
      <c r="BJ121" s="794"/>
      <c r="BK121" s="794"/>
      <c r="BL121" s="794"/>
      <c r="BM121" s="794"/>
      <c r="BN121" s="794"/>
      <c r="BO121" s="794"/>
      <c r="BP121" s="795"/>
      <c r="BQ121" s="860">
        <v>149127</v>
      </c>
      <c r="BR121" s="861"/>
      <c r="BS121" s="861"/>
      <c r="BT121" s="861"/>
      <c r="BU121" s="861"/>
      <c r="BV121" s="861">
        <v>137765</v>
      </c>
      <c r="BW121" s="861"/>
      <c r="BX121" s="861"/>
      <c r="BY121" s="861"/>
      <c r="BZ121" s="861"/>
      <c r="CA121" s="861">
        <v>128108</v>
      </c>
      <c r="CB121" s="861"/>
      <c r="CC121" s="861"/>
      <c r="CD121" s="861"/>
      <c r="CE121" s="861"/>
      <c r="CF121" s="922">
        <v>2.9</v>
      </c>
      <c r="CG121" s="923"/>
      <c r="CH121" s="923"/>
      <c r="CI121" s="923"/>
      <c r="CJ121" s="923"/>
      <c r="CK121" s="916"/>
      <c r="CL121" s="902"/>
      <c r="CM121" s="902"/>
      <c r="CN121" s="902"/>
      <c r="CO121" s="903"/>
      <c r="CP121" s="882" t="s">
        <v>402</v>
      </c>
      <c r="CQ121" s="883"/>
      <c r="CR121" s="883"/>
      <c r="CS121" s="883"/>
      <c r="CT121" s="883"/>
      <c r="CU121" s="883"/>
      <c r="CV121" s="883"/>
      <c r="CW121" s="883"/>
      <c r="CX121" s="883"/>
      <c r="CY121" s="883"/>
      <c r="CZ121" s="883"/>
      <c r="DA121" s="883"/>
      <c r="DB121" s="883"/>
      <c r="DC121" s="883"/>
      <c r="DD121" s="883"/>
      <c r="DE121" s="883"/>
      <c r="DF121" s="884"/>
      <c r="DG121" s="860">
        <v>674165</v>
      </c>
      <c r="DH121" s="861"/>
      <c r="DI121" s="861"/>
      <c r="DJ121" s="861"/>
      <c r="DK121" s="861"/>
      <c r="DL121" s="861">
        <v>626948</v>
      </c>
      <c r="DM121" s="861"/>
      <c r="DN121" s="861"/>
      <c r="DO121" s="861"/>
      <c r="DP121" s="861"/>
      <c r="DQ121" s="861">
        <v>578585</v>
      </c>
      <c r="DR121" s="861"/>
      <c r="DS121" s="861"/>
      <c r="DT121" s="861"/>
      <c r="DU121" s="861"/>
      <c r="DV121" s="838">
        <v>13</v>
      </c>
      <c r="DW121" s="838"/>
      <c r="DX121" s="838"/>
      <c r="DY121" s="838"/>
      <c r="DZ121" s="839"/>
    </row>
    <row r="122" spans="1:130" s="246" customFormat="1" ht="26.25" customHeight="1" x14ac:dyDescent="0.15">
      <c r="A122" s="864"/>
      <c r="B122" s="865"/>
      <c r="C122" s="868" t="s">
        <v>442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126</v>
      </c>
      <c r="AB122" s="824"/>
      <c r="AC122" s="824"/>
      <c r="AD122" s="824"/>
      <c r="AE122" s="825"/>
      <c r="AF122" s="826" t="s">
        <v>126</v>
      </c>
      <c r="AG122" s="824"/>
      <c r="AH122" s="824"/>
      <c r="AI122" s="824"/>
      <c r="AJ122" s="825"/>
      <c r="AK122" s="826" t="s">
        <v>428</v>
      </c>
      <c r="AL122" s="824"/>
      <c r="AM122" s="824"/>
      <c r="AN122" s="824"/>
      <c r="AO122" s="825"/>
      <c r="AP122" s="871" t="s">
        <v>126</v>
      </c>
      <c r="AQ122" s="872"/>
      <c r="AR122" s="872"/>
      <c r="AS122" s="872"/>
      <c r="AT122" s="873"/>
      <c r="AU122" s="933"/>
      <c r="AV122" s="934"/>
      <c r="AW122" s="934"/>
      <c r="AX122" s="934"/>
      <c r="AY122" s="935"/>
      <c r="AZ122" s="926" t="s">
        <v>461</v>
      </c>
      <c r="BA122" s="927"/>
      <c r="BB122" s="927"/>
      <c r="BC122" s="927"/>
      <c r="BD122" s="927"/>
      <c r="BE122" s="927"/>
      <c r="BF122" s="927"/>
      <c r="BG122" s="927"/>
      <c r="BH122" s="927"/>
      <c r="BI122" s="927"/>
      <c r="BJ122" s="927"/>
      <c r="BK122" s="927"/>
      <c r="BL122" s="927"/>
      <c r="BM122" s="927"/>
      <c r="BN122" s="927"/>
      <c r="BO122" s="927"/>
      <c r="BP122" s="928"/>
      <c r="BQ122" s="929">
        <v>7119754</v>
      </c>
      <c r="BR122" s="892"/>
      <c r="BS122" s="892"/>
      <c r="BT122" s="892"/>
      <c r="BU122" s="892"/>
      <c r="BV122" s="892">
        <v>7083827</v>
      </c>
      <c r="BW122" s="892"/>
      <c r="BX122" s="892"/>
      <c r="BY122" s="892"/>
      <c r="BZ122" s="892"/>
      <c r="CA122" s="892">
        <v>6980844</v>
      </c>
      <c r="CB122" s="892"/>
      <c r="CC122" s="892"/>
      <c r="CD122" s="892"/>
      <c r="CE122" s="892"/>
      <c r="CF122" s="893">
        <v>156.30000000000001</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6" customFormat="1" ht="26.25" customHeight="1" x14ac:dyDescent="0.15">
      <c r="A123" s="864"/>
      <c r="B123" s="865"/>
      <c r="C123" s="868" t="s">
        <v>448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126</v>
      </c>
      <c r="AB123" s="824"/>
      <c r="AC123" s="824"/>
      <c r="AD123" s="824"/>
      <c r="AE123" s="825"/>
      <c r="AF123" s="826" t="s">
        <v>126</v>
      </c>
      <c r="AG123" s="824"/>
      <c r="AH123" s="824"/>
      <c r="AI123" s="824"/>
      <c r="AJ123" s="825"/>
      <c r="AK123" s="826" t="s">
        <v>386</v>
      </c>
      <c r="AL123" s="824"/>
      <c r="AM123" s="824"/>
      <c r="AN123" s="824"/>
      <c r="AO123" s="825"/>
      <c r="AP123" s="871" t="s">
        <v>126</v>
      </c>
      <c r="AQ123" s="872"/>
      <c r="AR123" s="872"/>
      <c r="AS123" s="872"/>
      <c r="AT123" s="873"/>
      <c r="AU123" s="936"/>
      <c r="AV123" s="937"/>
      <c r="AW123" s="937"/>
      <c r="AX123" s="937"/>
      <c r="AY123" s="937"/>
      <c r="AZ123" s="277" t="s">
        <v>185</v>
      </c>
      <c r="BA123" s="277"/>
      <c r="BB123" s="277"/>
      <c r="BC123" s="277"/>
      <c r="BD123" s="277"/>
      <c r="BE123" s="277"/>
      <c r="BF123" s="277"/>
      <c r="BG123" s="277"/>
      <c r="BH123" s="277"/>
      <c r="BI123" s="277"/>
      <c r="BJ123" s="277"/>
      <c r="BK123" s="277"/>
      <c r="BL123" s="277"/>
      <c r="BM123" s="277"/>
      <c r="BN123" s="277"/>
      <c r="BO123" s="924" t="s">
        <v>462</v>
      </c>
      <c r="BP123" s="925"/>
      <c r="BQ123" s="879">
        <v>9139421</v>
      </c>
      <c r="BR123" s="880"/>
      <c r="BS123" s="880"/>
      <c r="BT123" s="880"/>
      <c r="BU123" s="880"/>
      <c r="BV123" s="880">
        <v>9064498</v>
      </c>
      <c r="BW123" s="880"/>
      <c r="BX123" s="880"/>
      <c r="BY123" s="880"/>
      <c r="BZ123" s="880"/>
      <c r="CA123" s="880">
        <v>8804286</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6" customFormat="1" ht="26.25" customHeight="1" thickBot="1" x14ac:dyDescent="0.2">
      <c r="A124" s="864"/>
      <c r="B124" s="865"/>
      <c r="C124" s="868" t="s">
        <v>451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126</v>
      </c>
      <c r="AB124" s="824"/>
      <c r="AC124" s="824"/>
      <c r="AD124" s="824"/>
      <c r="AE124" s="825"/>
      <c r="AF124" s="826" t="s">
        <v>386</v>
      </c>
      <c r="AG124" s="824"/>
      <c r="AH124" s="824"/>
      <c r="AI124" s="824"/>
      <c r="AJ124" s="825"/>
      <c r="AK124" s="826" t="s">
        <v>386</v>
      </c>
      <c r="AL124" s="824"/>
      <c r="AM124" s="824"/>
      <c r="AN124" s="824"/>
      <c r="AO124" s="825"/>
      <c r="AP124" s="871" t="s">
        <v>386</v>
      </c>
      <c r="AQ124" s="872"/>
      <c r="AR124" s="872"/>
      <c r="AS124" s="872"/>
      <c r="AT124" s="873"/>
      <c r="AU124" s="874" t="s">
        <v>463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53</v>
      </c>
      <c r="BR124" s="878"/>
      <c r="BS124" s="878"/>
      <c r="BT124" s="878"/>
      <c r="BU124" s="878"/>
      <c r="BV124" s="878">
        <v>46.7</v>
      </c>
      <c r="BW124" s="878"/>
      <c r="BX124" s="878"/>
      <c r="BY124" s="878"/>
      <c r="BZ124" s="878"/>
      <c r="CA124" s="878">
        <v>46.8</v>
      </c>
      <c r="CB124" s="878"/>
      <c r="CC124" s="878"/>
      <c r="CD124" s="878"/>
      <c r="CE124" s="878"/>
      <c r="CF124" s="768"/>
      <c r="CG124" s="769"/>
      <c r="CH124" s="769"/>
      <c r="CI124" s="769"/>
      <c r="CJ124" s="909"/>
      <c r="CK124" s="917"/>
      <c r="CL124" s="917"/>
      <c r="CM124" s="917"/>
      <c r="CN124" s="917"/>
      <c r="CO124" s="918"/>
      <c r="CP124" s="882" t="s">
        <v>464</v>
      </c>
      <c r="CQ124" s="883"/>
      <c r="CR124" s="883"/>
      <c r="CS124" s="883"/>
      <c r="CT124" s="883"/>
      <c r="CU124" s="883"/>
      <c r="CV124" s="883"/>
      <c r="CW124" s="883"/>
      <c r="CX124" s="883"/>
      <c r="CY124" s="883"/>
      <c r="CZ124" s="883"/>
      <c r="DA124" s="883"/>
      <c r="DB124" s="883"/>
      <c r="DC124" s="883"/>
      <c r="DD124" s="883"/>
      <c r="DE124" s="883"/>
      <c r="DF124" s="884"/>
      <c r="DG124" s="806" t="s">
        <v>126</v>
      </c>
      <c r="DH124" s="807"/>
      <c r="DI124" s="807"/>
      <c r="DJ124" s="807"/>
      <c r="DK124" s="808"/>
      <c r="DL124" s="809" t="s">
        <v>126</v>
      </c>
      <c r="DM124" s="807"/>
      <c r="DN124" s="807"/>
      <c r="DO124" s="807"/>
      <c r="DP124" s="808"/>
      <c r="DQ124" s="809" t="s">
        <v>126</v>
      </c>
      <c r="DR124" s="807"/>
      <c r="DS124" s="807"/>
      <c r="DT124" s="807"/>
      <c r="DU124" s="808"/>
      <c r="DV124" s="895" t="s">
        <v>126</v>
      </c>
      <c r="DW124" s="896"/>
      <c r="DX124" s="896"/>
      <c r="DY124" s="896"/>
      <c r="DZ124" s="897"/>
    </row>
    <row r="125" spans="1:130" s="246" customFormat="1" ht="26.25" customHeight="1" x14ac:dyDescent="0.15">
      <c r="A125" s="864"/>
      <c r="B125" s="865"/>
      <c r="C125" s="868" t="s">
        <v>453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428</v>
      </c>
      <c r="AL125" s="824"/>
      <c r="AM125" s="824"/>
      <c r="AN125" s="824"/>
      <c r="AO125" s="825"/>
      <c r="AP125" s="871" t="s">
        <v>126</v>
      </c>
      <c r="AQ125" s="872"/>
      <c r="AR125" s="872"/>
      <c r="AS125" s="872"/>
      <c r="AT125" s="87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8" t="s">
        <v>465</v>
      </c>
      <c r="CL125" s="899"/>
      <c r="CM125" s="899"/>
      <c r="CN125" s="899"/>
      <c r="CO125" s="900"/>
      <c r="CP125" s="907" t="s">
        <v>466</v>
      </c>
      <c r="CQ125" s="852"/>
      <c r="CR125" s="852"/>
      <c r="CS125" s="852"/>
      <c r="CT125" s="852"/>
      <c r="CU125" s="852"/>
      <c r="CV125" s="852"/>
      <c r="CW125" s="852"/>
      <c r="CX125" s="852"/>
      <c r="CY125" s="852"/>
      <c r="CZ125" s="852"/>
      <c r="DA125" s="852"/>
      <c r="DB125" s="852"/>
      <c r="DC125" s="852"/>
      <c r="DD125" s="852"/>
      <c r="DE125" s="852"/>
      <c r="DF125" s="853"/>
      <c r="DG125" s="908" t="s">
        <v>126</v>
      </c>
      <c r="DH125" s="889"/>
      <c r="DI125" s="889"/>
      <c r="DJ125" s="889"/>
      <c r="DK125" s="889"/>
      <c r="DL125" s="889" t="s">
        <v>126</v>
      </c>
      <c r="DM125" s="889"/>
      <c r="DN125" s="889"/>
      <c r="DO125" s="889"/>
      <c r="DP125" s="889"/>
      <c r="DQ125" s="889" t="s">
        <v>126</v>
      </c>
      <c r="DR125" s="889"/>
      <c r="DS125" s="889"/>
      <c r="DT125" s="889"/>
      <c r="DU125" s="889"/>
      <c r="DV125" s="890" t="s">
        <v>126</v>
      </c>
      <c r="DW125" s="890"/>
      <c r="DX125" s="890"/>
      <c r="DY125" s="890"/>
      <c r="DZ125" s="891"/>
    </row>
    <row r="126" spans="1:130" s="246" customFormat="1" ht="26.25" customHeight="1" thickBot="1" x14ac:dyDescent="0.2">
      <c r="A126" s="864"/>
      <c r="B126" s="865"/>
      <c r="C126" s="868" t="s">
        <v>455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126</v>
      </c>
      <c r="AB126" s="824"/>
      <c r="AC126" s="824"/>
      <c r="AD126" s="824"/>
      <c r="AE126" s="825"/>
      <c r="AF126" s="826" t="s">
        <v>126</v>
      </c>
      <c r="AG126" s="824"/>
      <c r="AH126" s="824"/>
      <c r="AI126" s="824"/>
      <c r="AJ126" s="825"/>
      <c r="AK126" s="826" t="s">
        <v>126</v>
      </c>
      <c r="AL126" s="824"/>
      <c r="AM126" s="824"/>
      <c r="AN126" s="824"/>
      <c r="AO126" s="825"/>
      <c r="AP126" s="871" t="s">
        <v>126</v>
      </c>
      <c r="AQ126" s="872"/>
      <c r="AR126" s="872"/>
      <c r="AS126" s="872"/>
      <c r="AT126" s="87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1"/>
      <c r="CL126" s="902"/>
      <c r="CM126" s="902"/>
      <c r="CN126" s="902"/>
      <c r="CO126" s="903"/>
      <c r="CP126" s="859" t="s">
        <v>467</v>
      </c>
      <c r="CQ126" s="794"/>
      <c r="CR126" s="794"/>
      <c r="CS126" s="794"/>
      <c r="CT126" s="794"/>
      <c r="CU126" s="794"/>
      <c r="CV126" s="794"/>
      <c r="CW126" s="794"/>
      <c r="CX126" s="794"/>
      <c r="CY126" s="794"/>
      <c r="CZ126" s="794"/>
      <c r="DA126" s="794"/>
      <c r="DB126" s="794"/>
      <c r="DC126" s="794"/>
      <c r="DD126" s="794"/>
      <c r="DE126" s="794"/>
      <c r="DF126" s="795"/>
      <c r="DG126" s="860" t="s">
        <v>126</v>
      </c>
      <c r="DH126" s="861"/>
      <c r="DI126" s="861"/>
      <c r="DJ126" s="861"/>
      <c r="DK126" s="861"/>
      <c r="DL126" s="861" t="s">
        <v>126</v>
      </c>
      <c r="DM126" s="861"/>
      <c r="DN126" s="861"/>
      <c r="DO126" s="861"/>
      <c r="DP126" s="861"/>
      <c r="DQ126" s="861" t="s">
        <v>126</v>
      </c>
      <c r="DR126" s="861"/>
      <c r="DS126" s="861"/>
      <c r="DT126" s="861"/>
      <c r="DU126" s="861"/>
      <c r="DV126" s="838" t="s">
        <v>126</v>
      </c>
      <c r="DW126" s="838"/>
      <c r="DX126" s="838"/>
      <c r="DY126" s="838"/>
      <c r="DZ126" s="839"/>
    </row>
    <row r="127" spans="1:130" s="246" customFormat="1" ht="26.25" customHeight="1" x14ac:dyDescent="0.15">
      <c r="A127" s="866"/>
      <c r="B127" s="867"/>
      <c r="C127" s="885" t="s">
        <v>468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187</v>
      </c>
      <c r="AB127" s="824"/>
      <c r="AC127" s="824"/>
      <c r="AD127" s="824"/>
      <c r="AE127" s="825"/>
      <c r="AF127" s="826">
        <v>125</v>
      </c>
      <c r="AG127" s="824"/>
      <c r="AH127" s="824"/>
      <c r="AI127" s="824"/>
      <c r="AJ127" s="825"/>
      <c r="AK127" s="826">
        <v>246</v>
      </c>
      <c r="AL127" s="824"/>
      <c r="AM127" s="824"/>
      <c r="AN127" s="824"/>
      <c r="AO127" s="825"/>
      <c r="AP127" s="871">
        <v>0</v>
      </c>
      <c r="AQ127" s="872"/>
      <c r="AR127" s="872"/>
      <c r="AS127" s="872"/>
      <c r="AT127" s="873"/>
      <c r="AU127" s="282"/>
      <c r="AV127" s="282"/>
      <c r="AW127" s="282"/>
      <c r="AX127" s="888" t="s">
        <v>469</v>
      </c>
      <c r="AY127" s="856"/>
      <c r="AZ127" s="856"/>
      <c r="BA127" s="856"/>
      <c r="BB127" s="856"/>
      <c r="BC127" s="856"/>
      <c r="BD127" s="856"/>
      <c r="BE127" s="857"/>
      <c r="BF127" s="855" t="s">
        <v>470</v>
      </c>
      <c r="BG127" s="856"/>
      <c r="BH127" s="856"/>
      <c r="BI127" s="856"/>
      <c r="BJ127" s="856"/>
      <c r="BK127" s="856"/>
      <c r="BL127" s="857"/>
      <c r="BM127" s="855" t="s">
        <v>471</v>
      </c>
      <c r="BN127" s="856"/>
      <c r="BO127" s="856"/>
      <c r="BP127" s="856"/>
      <c r="BQ127" s="856"/>
      <c r="BR127" s="856"/>
      <c r="BS127" s="857"/>
      <c r="BT127" s="855" t="s">
        <v>472</v>
      </c>
      <c r="BU127" s="856"/>
      <c r="BV127" s="856"/>
      <c r="BW127" s="856"/>
      <c r="BX127" s="856"/>
      <c r="BY127" s="856"/>
      <c r="BZ127" s="858"/>
      <c r="CA127" s="282"/>
      <c r="CB127" s="282"/>
      <c r="CC127" s="282"/>
      <c r="CD127" s="283"/>
      <c r="CE127" s="283"/>
      <c r="CF127" s="283"/>
      <c r="CG127" s="280"/>
      <c r="CH127" s="280"/>
      <c r="CI127" s="280"/>
      <c r="CJ127" s="281"/>
      <c r="CK127" s="901"/>
      <c r="CL127" s="902"/>
      <c r="CM127" s="902"/>
      <c r="CN127" s="902"/>
      <c r="CO127" s="903"/>
      <c r="CP127" s="859" t="s">
        <v>473</v>
      </c>
      <c r="CQ127" s="794"/>
      <c r="CR127" s="794"/>
      <c r="CS127" s="794"/>
      <c r="CT127" s="794"/>
      <c r="CU127" s="794"/>
      <c r="CV127" s="794"/>
      <c r="CW127" s="794"/>
      <c r="CX127" s="794"/>
      <c r="CY127" s="794"/>
      <c r="CZ127" s="794"/>
      <c r="DA127" s="794"/>
      <c r="DB127" s="794"/>
      <c r="DC127" s="794"/>
      <c r="DD127" s="794"/>
      <c r="DE127" s="794"/>
      <c r="DF127" s="795"/>
      <c r="DG127" s="860" t="s">
        <v>126</v>
      </c>
      <c r="DH127" s="861"/>
      <c r="DI127" s="861"/>
      <c r="DJ127" s="861"/>
      <c r="DK127" s="861"/>
      <c r="DL127" s="861" t="s">
        <v>126</v>
      </c>
      <c r="DM127" s="861"/>
      <c r="DN127" s="861"/>
      <c r="DO127" s="861"/>
      <c r="DP127" s="861"/>
      <c r="DQ127" s="861" t="s">
        <v>126</v>
      </c>
      <c r="DR127" s="861"/>
      <c r="DS127" s="861"/>
      <c r="DT127" s="861"/>
      <c r="DU127" s="861"/>
      <c r="DV127" s="838" t="s">
        <v>126</v>
      </c>
      <c r="DW127" s="838"/>
      <c r="DX127" s="838"/>
      <c r="DY127" s="838"/>
      <c r="DZ127" s="839"/>
    </row>
    <row r="128" spans="1:130" s="246" customFormat="1" ht="26.25" customHeight="1" thickBot="1" x14ac:dyDescent="0.2">
      <c r="A128" s="840" t="s">
        <v>474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475</v>
      </c>
      <c r="X128" s="842"/>
      <c r="Y128" s="842"/>
      <c r="Z128" s="843"/>
      <c r="AA128" s="844">
        <v>14419</v>
      </c>
      <c r="AB128" s="845"/>
      <c r="AC128" s="845"/>
      <c r="AD128" s="845"/>
      <c r="AE128" s="846"/>
      <c r="AF128" s="847">
        <v>13477</v>
      </c>
      <c r="AG128" s="845"/>
      <c r="AH128" s="845"/>
      <c r="AI128" s="845"/>
      <c r="AJ128" s="846"/>
      <c r="AK128" s="847">
        <v>13008</v>
      </c>
      <c r="AL128" s="845"/>
      <c r="AM128" s="845"/>
      <c r="AN128" s="845"/>
      <c r="AO128" s="846"/>
      <c r="AP128" s="848"/>
      <c r="AQ128" s="849"/>
      <c r="AR128" s="849"/>
      <c r="AS128" s="849"/>
      <c r="AT128" s="850"/>
      <c r="AU128" s="282"/>
      <c r="AV128" s="282"/>
      <c r="AW128" s="282"/>
      <c r="AX128" s="851" t="s">
        <v>476</v>
      </c>
      <c r="AY128" s="852"/>
      <c r="AZ128" s="852"/>
      <c r="BA128" s="852"/>
      <c r="BB128" s="852"/>
      <c r="BC128" s="852"/>
      <c r="BD128" s="852"/>
      <c r="BE128" s="853"/>
      <c r="BF128" s="830" t="s">
        <v>428</v>
      </c>
      <c r="BG128" s="831"/>
      <c r="BH128" s="831"/>
      <c r="BI128" s="831"/>
      <c r="BJ128" s="831"/>
      <c r="BK128" s="831"/>
      <c r="BL128" s="854"/>
      <c r="BM128" s="830">
        <v>14.92</v>
      </c>
      <c r="BN128" s="831"/>
      <c r="BO128" s="831"/>
      <c r="BP128" s="831"/>
      <c r="BQ128" s="831"/>
      <c r="BR128" s="831"/>
      <c r="BS128" s="854"/>
      <c r="BT128" s="830">
        <v>20</v>
      </c>
      <c r="BU128" s="831"/>
      <c r="BV128" s="831"/>
      <c r="BW128" s="831"/>
      <c r="BX128" s="831"/>
      <c r="BY128" s="831"/>
      <c r="BZ128" s="832"/>
      <c r="CA128" s="283"/>
      <c r="CB128" s="283"/>
      <c r="CC128" s="283"/>
      <c r="CD128" s="283"/>
      <c r="CE128" s="283"/>
      <c r="CF128" s="283"/>
      <c r="CG128" s="280"/>
      <c r="CH128" s="280"/>
      <c r="CI128" s="280"/>
      <c r="CJ128" s="281"/>
      <c r="CK128" s="904"/>
      <c r="CL128" s="905"/>
      <c r="CM128" s="905"/>
      <c r="CN128" s="905"/>
      <c r="CO128" s="906"/>
      <c r="CP128" s="833" t="s">
        <v>477</v>
      </c>
      <c r="CQ128" s="772"/>
      <c r="CR128" s="772"/>
      <c r="CS128" s="772"/>
      <c r="CT128" s="772"/>
      <c r="CU128" s="772"/>
      <c r="CV128" s="772"/>
      <c r="CW128" s="772"/>
      <c r="CX128" s="772"/>
      <c r="CY128" s="772"/>
      <c r="CZ128" s="772"/>
      <c r="DA128" s="772"/>
      <c r="DB128" s="772"/>
      <c r="DC128" s="772"/>
      <c r="DD128" s="772"/>
      <c r="DE128" s="772"/>
      <c r="DF128" s="773"/>
      <c r="DG128" s="834" t="s">
        <v>126</v>
      </c>
      <c r="DH128" s="835"/>
      <c r="DI128" s="835"/>
      <c r="DJ128" s="835"/>
      <c r="DK128" s="835"/>
      <c r="DL128" s="835" t="s">
        <v>126</v>
      </c>
      <c r="DM128" s="835"/>
      <c r="DN128" s="835"/>
      <c r="DO128" s="835"/>
      <c r="DP128" s="835"/>
      <c r="DQ128" s="835" t="s">
        <v>126</v>
      </c>
      <c r="DR128" s="835"/>
      <c r="DS128" s="835"/>
      <c r="DT128" s="835"/>
      <c r="DU128" s="835"/>
      <c r="DV128" s="836" t="s">
        <v>126</v>
      </c>
      <c r="DW128" s="836"/>
      <c r="DX128" s="836"/>
      <c r="DY128" s="836"/>
      <c r="DZ128" s="837"/>
    </row>
    <row r="129" spans="1:131" s="246"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478</v>
      </c>
      <c r="X129" s="821"/>
      <c r="Y129" s="821"/>
      <c r="Z129" s="822"/>
      <c r="AA129" s="823">
        <v>5130331</v>
      </c>
      <c r="AB129" s="824"/>
      <c r="AC129" s="824"/>
      <c r="AD129" s="824"/>
      <c r="AE129" s="825"/>
      <c r="AF129" s="826">
        <v>5124241</v>
      </c>
      <c r="AG129" s="824"/>
      <c r="AH129" s="824"/>
      <c r="AI129" s="824"/>
      <c r="AJ129" s="825"/>
      <c r="AK129" s="826">
        <v>5120534</v>
      </c>
      <c r="AL129" s="824"/>
      <c r="AM129" s="824"/>
      <c r="AN129" s="824"/>
      <c r="AO129" s="825"/>
      <c r="AP129" s="827"/>
      <c r="AQ129" s="828"/>
      <c r="AR129" s="828"/>
      <c r="AS129" s="828"/>
      <c r="AT129" s="829"/>
      <c r="AU129" s="284"/>
      <c r="AV129" s="284"/>
      <c r="AW129" s="284"/>
      <c r="AX129" s="793" t="s">
        <v>479</v>
      </c>
      <c r="AY129" s="794"/>
      <c r="AZ129" s="794"/>
      <c r="BA129" s="794"/>
      <c r="BB129" s="794"/>
      <c r="BC129" s="794"/>
      <c r="BD129" s="794"/>
      <c r="BE129" s="795"/>
      <c r="BF129" s="813" t="s">
        <v>126</v>
      </c>
      <c r="BG129" s="814"/>
      <c r="BH129" s="814"/>
      <c r="BI129" s="814"/>
      <c r="BJ129" s="814"/>
      <c r="BK129" s="814"/>
      <c r="BL129" s="815"/>
      <c r="BM129" s="813">
        <v>19.920000000000002</v>
      </c>
      <c r="BN129" s="814"/>
      <c r="BO129" s="814"/>
      <c r="BP129" s="814"/>
      <c r="BQ129" s="814"/>
      <c r="BR129" s="814"/>
      <c r="BS129" s="815"/>
      <c r="BT129" s="813">
        <v>30</v>
      </c>
      <c r="BU129" s="816"/>
      <c r="BV129" s="816"/>
      <c r="BW129" s="816"/>
      <c r="BX129" s="816"/>
      <c r="BY129" s="816"/>
      <c r="BZ129" s="81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8" t="s">
        <v>480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481</v>
      </c>
      <c r="X130" s="821"/>
      <c r="Y130" s="821"/>
      <c r="Z130" s="822"/>
      <c r="AA130" s="823">
        <v>656434</v>
      </c>
      <c r="AB130" s="824"/>
      <c r="AC130" s="824"/>
      <c r="AD130" s="824"/>
      <c r="AE130" s="825"/>
      <c r="AF130" s="826">
        <v>651566</v>
      </c>
      <c r="AG130" s="824"/>
      <c r="AH130" s="824"/>
      <c r="AI130" s="824"/>
      <c r="AJ130" s="825"/>
      <c r="AK130" s="826">
        <v>653260</v>
      </c>
      <c r="AL130" s="824"/>
      <c r="AM130" s="824"/>
      <c r="AN130" s="824"/>
      <c r="AO130" s="825"/>
      <c r="AP130" s="827"/>
      <c r="AQ130" s="828"/>
      <c r="AR130" s="828"/>
      <c r="AS130" s="828"/>
      <c r="AT130" s="829"/>
      <c r="AU130" s="284"/>
      <c r="AV130" s="284"/>
      <c r="AW130" s="284"/>
      <c r="AX130" s="793" t="s">
        <v>482</v>
      </c>
      <c r="AY130" s="794"/>
      <c r="AZ130" s="794"/>
      <c r="BA130" s="794"/>
      <c r="BB130" s="794"/>
      <c r="BC130" s="794"/>
      <c r="BD130" s="794"/>
      <c r="BE130" s="795"/>
      <c r="BF130" s="796">
        <v>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483</v>
      </c>
      <c r="X131" s="804"/>
      <c r="Y131" s="804"/>
      <c r="Z131" s="805"/>
      <c r="AA131" s="806">
        <v>4473897</v>
      </c>
      <c r="AB131" s="807"/>
      <c r="AC131" s="807"/>
      <c r="AD131" s="807"/>
      <c r="AE131" s="808"/>
      <c r="AF131" s="809">
        <v>4472675</v>
      </c>
      <c r="AG131" s="807"/>
      <c r="AH131" s="807"/>
      <c r="AI131" s="807"/>
      <c r="AJ131" s="808"/>
      <c r="AK131" s="809">
        <v>4467274</v>
      </c>
      <c r="AL131" s="807"/>
      <c r="AM131" s="807"/>
      <c r="AN131" s="807"/>
      <c r="AO131" s="808"/>
      <c r="AP131" s="810"/>
      <c r="AQ131" s="811"/>
      <c r="AR131" s="811"/>
      <c r="AS131" s="811"/>
      <c r="AT131" s="812"/>
      <c r="AU131" s="284"/>
      <c r="AV131" s="284"/>
      <c r="AW131" s="284"/>
      <c r="AX131" s="771" t="s">
        <v>484</v>
      </c>
      <c r="AY131" s="772"/>
      <c r="AZ131" s="772"/>
      <c r="BA131" s="772"/>
      <c r="BB131" s="772"/>
      <c r="BC131" s="772"/>
      <c r="BD131" s="772"/>
      <c r="BE131" s="773"/>
      <c r="BF131" s="774">
        <v>46.8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80" t="s">
        <v>485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486</v>
      </c>
      <c r="W132" s="784"/>
      <c r="X132" s="784"/>
      <c r="Y132" s="784"/>
      <c r="Z132" s="785"/>
      <c r="AA132" s="786">
        <v>7.3174684169999997</v>
      </c>
      <c r="AB132" s="787"/>
      <c r="AC132" s="787"/>
      <c r="AD132" s="787"/>
      <c r="AE132" s="788"/>
      <c r="AF132" s="789">
        <v>7.6127373440000001</v>
      </c>
      <c r="AG132" s="787"/>
      <c r="AH132" s="787"/>
      <c r="AI132" s="787"/>
      <c r="AJ132" s="788"/>
      <c r="AK132" s="789">
        <v>6.2246685560000001</v>
      </c>
      <c r="AL132" s="787"/>
      <c r="AM132" s="787"/>
      <c r="AN132" s="787"/>
      <c r="AO132" s="788"/>
      <c r="AP132" s="790"/>
      <c r="AQ132" s="791"/>
      <c r="AR132" s="791"/>
      <c r="AS132" s="791"/>
      <c r="AT132" s="7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487</v>
      </c>
      <c r="W133" s="763"/>
      <c r="X133" s="763"/>
      <c r="Y133" s="763"/>
      <c r="Z133" s="764"/>
      <c r="AA133" s="765">
        <v>6.7</v>
      </c>
      <c r="AB133" s="766"/>
      <c r="AC133" s="766"/>
      <c r="AD133" s="766"/>
      <c r="AE133" s="767"/>
      <c r="AF133" s="765">
        <v>7.1</v>
      </c>
      <c r="AG133" s="766"/>
      <c r="AH133" s="766"/>
      <c r="AI133" s="766"/>
      <c r="AJ133" s="767"/>
      <c r="AK133" s="765">
        <v>7</v>
      </c>
      <c r="AL133" s="766"/>
      <c r="AM133" s="766"/>
      <c r="AN133" s="766"/>
      <c r="AO133" s="767"/>
      <c r="AP133" s="768"/>
      <c r="AQ133" s="769"/>
      <c r="AR133" s="769"/>
      <c r="AS133" s="769"/>
      <c r="AT133" s="77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9BXWliVmStl8Wi/qoA/AmDwb+UmdgTHK8+hJbOwcAls/GQBvt2PLNqdR3pfWBwx3OhiRiKpWIerfKDr2jqa8g==" saltValue="0TYDL6CXy4UeEKtT5ZaX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BS69:CG69"/>
    <mergeCell ref="CH69:CL69"/>
    <mergeCell ref="CM69:CQ69"/>
    <mergeCell ref="CR69:CV69"/>
    <mergeCell ref="CW69:DA69"/>
    <mergeCell ref="DB69:DF69"/>
    <mergeCell ref="DV68:DZ68"/>
    <mergeCell ref="B69:P69"/>
    <mergeCell ref="AU69:AY69"/>
    <mergeCell ref="AZ69:BD69"/>
    <mergeCell ref="CR68:CV68"/>
    <mergeCell ref="CM72:CQ72"/>
    <mergeCell ref="DG71:DK71"/>
    <mergeCell ref="DL71:DP71"/>
    <mergeCell ref="DQ71:DU71"/>
    <mergeCell ref="DV71:DZ71"/>
    <mergeCell ref="B72:P72"/>
    <mergeCell ref="BS71:CG71"/>
    <mergeCell ref="CH71:CL71"/>
    <mergeCell ref="CM71:CQ71"/>
    <mergeCell ref="CR71:CV71"/>
    <mergeCell ref="CW71:DA71"/>
    <mergeCell ref="DB71:DF71"/>
    <mergeCell ref="Q72:U72"/>
    <mergeCell ref="V72:Z72"/>
    <mergeCell ref="CW68:DA68"/>
    <mergeCell ref="DB68:DF68"/>
    <mergeCell ref="DG68:DK68"/>
    <mergeCell ref="DL68:DP68"/>
    <mergeCell ref="DQ68:DU68"/>
    <mergeCell ref="DV70:DZ70"/>
    <mergeCell ref="B71:P71"/>
    <mergeCell ref="AZ71:BD71"/>
    <mergeCell ref="CR70:CV70"/>
    <mergeCell ref="CW70:DA70"/>
    <mergeCell ref="DB70:DF70"/>
    <mergeCell ref="DG70:DK70"/>
    <mergeCell ref="DL70:DP70"/>
    <mergeCell ref="DQ70:DU70"/>
    <mergeCell ref="AZ70:BD70"/>
    <mergeCell ref="BS70:CG70"/>
    <mergeCell ref="CH70:CL70"/>
    <mergeCell ref="CM70:CQ70"/>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Z73:BD73"/>
    <mergeCell ref="CR72:CV72"/>
    <mergeCell ref="CW72:DA72"/>
    <mergeCell ref="DB72:DF72"/>
    <mergeCell ref="DG72:DK72"/>
    <mergeCell ref="DL72:DP72"/>
    <mergeCell ref="DQ72:DU72"/>
    <mergeCell ref="AZ72:BD72"/>
    <mergeCell ref="BS72:CG72"/>
    <mergeCell ref="CH72:CL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A72:AE72"/>
    <mergeCell ref="AF72:AJ72"/>
    <mergeCell ref="AK72:AO72"/>
    <mergeCell ref="AP72:AT72"/>
    <mergeCell ref="AU72:AY72"/>
    <mergeCell ref="AP73:AT73"/>
    <mergeCell ref="AU73:AY73"/>
    <mergeCell ref="AK73:AO73"/>
    <mergeCell ref="Q69:U69"/>
    <mergeCell ref="V69:Z69"/>
    <mergeCell ref="AA69:AE69"/>
    <mergeCell ref="AF69:AJ69"/>
    <mergeCell ref="AK69:AO69"/>
    <mergeCell ref="AP69:AT69"/>
    <mergeCell ref="Q70:U70"/>
    <mergeCell ref="V70:Z70"/>
    <mergeCell ref="AA70:AE70"/>
    <mergeCell ref="AF70:AJ70"/>
    <mergeCell ref="AK70:AO70"/>
    <mergeCell ref="AP70:AT70"/>
    <mergeCell ref="AU70:AY70"/>
    <mergeCell ref="AU71:AY71"/>
    <mergeCell ref="Q71:U71"/>
    <mergeCell ref="V71:Z71"/>
    <mergeCell ref="AA71:AE71"/>
    <mergeCell ref="AF71:AJ71"/>
    <mergeCell ref="AK71:AO71"/>
    <mergeCell ref="AP71:AT7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election activeCell="AY33" sqref="AY3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S+hGJy8SnsBl5tWIFXtW25XvPOAZumLkgx8VUlsDPlcYr2NxbDQOzLqPdro45/7doHj6ZHHNSv73kmS1VzTEg==" saltValue="1YOouwEwyaBosRnjAFrQaQ=="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N1" zoomScale="85" zoomScaleNormal="85" zoomScaleSheetLayoutView="55" workbookViewId="0">
      <selection activeCell="AY13" sqref="AY13:BM13"/>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bXZNLij/Hii8pM9Bu97XTdzt9lSn20b4hJOITVGsCE5o/dESlTFLTZXGKHovTwOi9QYCBN+zwj3SnmZS1xAVA==" saltValue="UJOLwXk3kHaXdRqbO8YvBQ==" spinCount="100000"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election activeCell="AY13" sqref="AY13:BM13"/>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496</v>
      </c>
      <c r="AL9" s="1189"/>
      <c r="AM9" s="1189"/>
      <c r="AN9" s="1190"/>
      <c r="AO9" s="312">
        <v>1331604</v>
      </c>
      <c r="AP9" s="312">
        <v>57461</v>
      </c>
      <c r="AQ9" s="313">
        <v>63072</v>
      </c>
      <c r="AR9" s="314">
        <v>-8.9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497</v>
      </c>
      <c r="AL10" s="1189"/>
      <c r="AM10" s="1189"/>
      <c r="AN10" s="1190"/>
      <c r="AO10" s="315">
        <v>23815</v>
      </c>
      <c r="AP10" s="315">
        <v>1028</v>
      </c>
      <c r="AQ10" s="316">
        <v>6862</v>
      </c>
      <c r="AR10" s="317">
        <v>-85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498</v>
      </c>
      <c r="AL11" s="1189"/>
      <c r="AM11" s="1189"/>
      <c r="AN11" s="1190"/>
      <c r="AO11" s="315">
        <v>189421</v>
      </c>
      <c r="AP11" s="315">
        <v>8174</v>
      </c>
      <c r="AQ11" s="316">
        <v>9054</v>
      </c>
      <c r="AR11" s="317">
        <v>-9.6999999999999993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499</v>
      </c>
      <c r="AL12" s="1189"/>
      <c r="AM12" s="1189"/>
      <c r="AN12" s="1190"/>
      <c r="AO12" s="315">
        <v>24157</v>
      </c>
      <c r="AP12" s="315">
        <v>1042</v>
      </c>
      <c r="AQ12" s="316">
        <v>361</v>
      </c>
      <c r="AR12" s="317">
        <v>188.6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500</v>
      </c>
      <c r="AL13" s="1189"/>
      <c r="AM13" s="1189"/>
      <c r="AN13" s="1190"/>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502</v>
      </c>
      <c r="AL14" s="1189"/>
      <c r="AM14" s="1189"/>
      <c r="AN14" s="1190"/>
      <c r="AO14" s="315">
        <v>78624</v>
      </c>
      <c r="AP14" s="315">
        <v>3393</v>
      </c>
      <c r="AQ14" s="316">
        <v>2718</v>
      </c>
      <c r="AR14" s="317">
        <v>24.8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503</v>
      </c>
      <c r="AL15" s="1189"/>
      <c r="AM15" s="1189"/>
      <c r="AN15" s="1190"/>
      <c r="AO15" s="315">
        <v>49242</v>
      </c>
      <c r="AP15" s="315">
        <v>2125</v>
      </c>
      <c r="AQ15" s="316">
        <v>1384</v>
      </c>
      <c r="AR15" s="317">
        <v>53.5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504</v>
      </c>
      <c r="AL16" s="1192"/>
      <c r="AM16" s="1192"/>
      <c r="AN16" s="1193"/>
      <c r="AO16" s="315">
        <v>-116126</v>
      </c>
      <c r="AP16" s="315">
        <v>-5011</v>
      </c>
      <c r="AQ16" s="316">
        <v>-5449</v>
      </c>
      <c r="AR16" s="317">
        <v>-8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1580737</v>
      </c>
      <c r="AP17" s="315">
        <v>68212</v>
      </c>
      <c r="AQ17" s="316">
        <v>78003</v>
      </c>
      <c r="AR17" s="317">
        <v>-12.6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509</v>
      </c>
      <c r="AL21" s="1186"/>
      <c r="AM21" s="1186"/>
      <c r="AN21" s="1187"/>
      <c r="AO21" s="327">
        <v>5.87</v>
      </c>
      <c r="AP21" s="328">
        <v>7.51</v>
      </c>
      <c r="AQ21" s="329">
        <v>-1.64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510</v>
      </c>
      <c r="AL22" s="1186"/>
      <c r="AM22" s="1186"/>
      <c r="AN22" s="1187"/>
      <c r="AO22" s="332">
        <v>95.3</v>
      </c>
      <c r="AP22" s="333">
        <v>97.1</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514</v>
      </c>
      <c r="AL32" s="1177"/>
      <c r="AM32" s="1177"/>
      <c r="AN32" s="1178"/>
      <c r="AO32" s="342">
        <v>701389</v>
      </c>
      <c r="AP32" s="342">
        <v>30266</v>
      </c>
      <c r="AQ32" s="343">
        <v>34855</v>
      </c>
      <c r="AR32" s="344">
        <v>-13.2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515</v>
      </c>
      <c r="AL33" s="1177"/>
      <c r="AM33" s="1177"/>
      <c r="AN33" s="1178"/>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516</v>
      </c>
      <c r="AL34" s="1177"/>
      <c r="AM34" s="1177"/>
      <c r="AN34" s="1178"/>
      <c r="AO34" s="342" t="s">
        <v>501</v>
      </c>
      <c r="AP34" s="342" t="s">
        <v>501</v>
      </c>
      <c r="AQ34" s="343" t="s">
        <v>501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517</v>
      </c>
      <c r="AL35" s="1177"/>
      <c r="AM35" s="1177"/>
      <c r="AN35" s="1178"/>
      <c r="AO35" s="342">
        <v>196413</v>
      </c>
      <c r="AP35" s="342">
        <v>8476</v>
      </c>
      <c r="AQ35" s="343">
        <v>15141</v>
      </c>
      <c r="AR35" s="344">
        <v>-44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518</v>
      </c>
      <c r="AL36" s="1177"/>
      <c r="AM36" s="1177"/>
      <c r="AN36" s="1178"/>
      <c r="AO36" s="342">
        <v>46293</v>
      </c>
      <c r="AP36" s="342">
        <v>1998</v>
      </c>
      <c r="AQ36" s="343">
        <v>2517</v>
      </c>
      <c r="AR36" s="344">
        <v>-20.6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519</v>
      </c>
      <c r="AL37" s="1177"/>
      <c r="AM37" s="1177"/>
      <c r="AN37" s="1178"/>
      <c r="AO37" s="342">
        <v>246</v>
      </c>
      <c r="AP37" s="342">
        <v>11</v>
      </c>
      <c r="AQ37" s="343">
        <v>522</v>
      </c>
      <c r="AR37" s="344">
        <v>-97.9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520</v>
      </c>
      <c r="AL38" s="1180"/>
      <c r="AM38" s="1180"/>
      <c r="AN38" s="1181"/>
      <c r="AO38" s="345" t="s">
        <v>501</v>
      </c>
      <c r="AP38" s="345" t="s">
        <v>501</v>
      </c>
      <c r="AQ38" s="346">
        <v>1</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521</v>
      </c>
      <c r="AL39" s="1180"/>
      <c r="AM39" s="1180"/>
      <c r="AN39" s="1181"/>
      <c r="AO39" s="342">
        <v>-13008</v>
      </c>
      <c r="AP39" s="342">
        <v>-561</v>
      </c>
      <c r="AQ39" s="343">
        <v>-2915</v>
      </c>
      <c r="AR39" s="344">
        <v>-80.8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522</v>
      </c>
      <c r="AL40" s="1177"/>
      <c r="AM40" s="1177"/>
      <c r="AN40" s="1178"/>
      <c r="AO40" s="342">
        <v>-653260</v>
      </c>
      <c r="AP40" s="342">
        <v>-28189</v>
      </c>
      <c r="AQ40" s="343">
        <v>-35363</v>
      </c>
      <c r="AR40" s="344">
        <v>-20.3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278073</v>
      </c>
      <c r="AP41" s="342">
        <v>11999</v>
      </c>
      <c r="AQ41" s="343">
        <v>14758</v>
      </c>
      <c r="AR41" s="344">
        <v>-18.7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491</v>
      </c>
      <c r="AN49" s="1171" t="s">
        <v>526</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1236124</v>
      </c>
      <c r="AN51" s="364">
        <v>50861</v>
      </c>
      <c r="AO51" s="365">
        <v>57.5</v>
      </c>
      <c r="AP51" s="366">
        <v>59668</v>
      </c>
      <c r="AQ51" s="367">
        <v>-14.1</v>
      </c>
      <c r="AR51" s="368">
        <v>71.599999999999994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662517</v>
      </c>
      <c r="AN52" s="372">
        <v>27260</v>
      </c>
      <c r="AO52" s="373">
        <v>65.7</v>
      </c>
      <c r="AP52" s="374">
        <v>31515</v>
      </c>
      <c r="AQ52" s="375">
        <v>0</v>
      </c>
      <c r="AR52" s="376">
        <v>65.7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1043782</v>
      </c>
      <c r="AN53" s="364">
        <v>43429</v>
      </c>
      <c r="AO53" s="365">
        <v>-14.6</v>
      </c>
      <c r="AP53" s="366">
        <v>56894</v>
      </c>
      <c r="AQ53" s="367">
        <v>-4.5999999999999996</v>
      </c>
      <c r="AR53" s="368">
        <v>-10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432561</v>
      </c>
      <c r="AN54" s="372">
        <v>17998</v>
      </c>
      <c r="AO54" s="373">
        <v>-34</v>
      </c>
      <c r="AP54" s="374">
        <v>32548</v>
      </c>
      <c r="AQ54" s="375">
        <v>3.3</v>
      </c>
      <c r="AR54" s="376">
        <v>-37.299999999999997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1740502</v>
      </c>
      <c r="AN55" s="364">
        <v>73195</v>
      </c>
      <c r="AO55" s="365">
        <v>68.5</v>
      </c>
      <c r="AP55" s="366">
        <v>57122</v>
      </c>
      <c r="AQ55" s="367">
        <v>0.4</v>
      </c>
      <c r="AR55" s="368">
        <v>68.099999999999994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441715</v>
      </c>
      <c r="AN56" s="372">
        <v>18576</v>
      </c>
      <c r="AO56" s="373">
        <v>3.2</v>
      </c>
      <c r="AP56" s="374">
        <v>36191</v>
      </c>
      <c r="AQ56" s="375">
        <v>11.2</v>
      </c>
      <c r="AR56" s="376">
        <v>-8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1108830</v>
      </c>
      <c r="AN57" s="364">
        <v>47255</v>
      </c>
      <c r="AO57" s="365">
        <v>-35.4</v>
      </c>
      <c r="AP57" s="366">
        <v>53655</v>
      </c>
      <c r="AQ57" s="367">
        <v>-6.1</v>
      </c>
      <c r="AR57" s="368">
        <v>-29.3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582178</v>
      </c>
      <c r="AN58" s="372">
        <v>24810</v>
      </c>
      <c r="AO58" s="373">
        <v>33.6</v>
      </c>
      <c r="AP58" s="374">
        <v>32719</v>
      </c>
      <c r="AQ58" s="375">
        <v>-9.6</v>
      </c>
      <c r="AR58" s="376">
        <v>43.2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1015579</v>
      </c>
      <c r="AN59" s="364">
        <v>43824</v>
      </c>
      <c r="AO59" s="365">
        <v>-7.3</v>
      </c>
      <c r="AP59" s="366">
        <v>53869</v>
      </c>
      <c r="AQ59" s="367">
        <v>0.4</v>
      </c>
      <c r="AR59" s="368">
        <v>-7.7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446533</v>
      </c>
      <c r="AN60" s="372">
        <v>19269</v>
      </c>
      <c r="AO60" s="373">
        <v>-22.3</v>
      </c>
      <c r="AP60" s="374">
        <v>35046</v>
      </c>
      <c r="AQ60" s="375">
        <v>7.1</v>
      </c>
      <c r="AR60" s="376">
        <v>-29.4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1228963</v>
      </c>
      <c r="AN61" s="379">
        <v>51713</v>
      </c>
      <c r="AO61" s="380">
        <v>13.7</v>
      </c>
      <c r="AP61" s="381">
        <v>56242</v>
      </c>
      <c r="AQ61" s="382">
        <v>-4.8</v>
      </c>
      <c r="AR61" s="368">
        <v>18.5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513101</v>
      </c>
      <c r="AN62" s="372">
        <v>21583</v>
      </c>
      <c r="AO62" s="373">
        <v>9.1999999999999993</v>
      </c>
      <c r="AP62" s="374">
        <v>33604</v>
      </c>
      <c r="AQ62" s="375">
        <v>2.4</v>
      </c>
      <c r="AR62" s="376">
        <v>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Oh4y0+ZnXm7ryXgx+bVY3G9ZiPVkDdTs4/LsvaxCzslLPbTW7YssJw9H8m+q5ihXjLwFmMJxMCZjcGVIiu9IQ==" saltValue="B2lIhcwt3VdE11kQVbf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59" zoomScale="70" zoomScaleNormal="70" zoomScaleSheetLayoutView="55" workbookViewId="0">
      <selection activeCell="AY13" sqref="AY13:BM1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i7lHsrpLVwAdExKq0MBi1RYd9sBVcDWOUf53YV1eJpQqwImj4aH6MPMC87ETodoGPwf6gOPHAjA32aSULYtw==" saltValue="SkFSbqsVMef14xSIXblBPw=="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53" zoomScale="70" zoomScaleNormal="70" zoomScaleSheetLayoutView="55" workbookViewId="0">
      <selection activeCell="AY13" sqref="AY13:BM1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RXFZd5p8Q8YNaOUZp5fIScoFB0PC43ndubDJiTmRfbWbpQB5YRH57mx7neIv1IRbtXyNJYXO6hXt9rYGstmHw==" saltValue="ZF757JQ+zt2T4Yi8kAH3Cw=="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9"/>
  <sheetViews>
    <sheetView showGridLines="0" topLeftCell="A10" zoomScale="70" zoomScaleNormal="70"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94" t="s">
        <v>3</v>
      </c>
      <c r="D47" s="1194"/>
      <c r="E47" s="1195"/>
      <c r="F47" s="11">
        <v>24.76</v>
      </c>
      <c r="G47" s="12">
        <v>23.42</v>
      </c>
      <c r="H47" s="12">
        <v>20.86</v>
      </c>
      <c r="I47" s="12">
        <v>20.010000000000002</v>
      </c>
      <c r="J47" s="13">
        <v>18.25</v>
      </c>
    </row>
    <row r="48" spans="2:10" ht="57.75" customHeight="1" x14ac:dyDescent="0.15">
      <c r="B48" s="14"/>
      <c r="C48" s="1196" t="s">
        <v>4</v>
      </c>
      <c r="D48" s="1196"/>
      <c r="E48" s="1197"/>
      <c r="F48" s="15">
        <v>7.18</v>
      </c>
      <c r="G48" s="16">
        <v>6.58</v>
      </c>
      <c r="H48" s="16">
        <v>9</v>
      </c>
      <c r="I48" s="16">
        <v>8.4600000000000009</v>
      </c>
      <c r="J48" s="17">
        <v>7.76</v>
      </c>
    </row>
    <row r="49" spans="2:10" ht="57.75" customHeight="1" thickBot="1" x14ac:dyDescent="0.2">
      <c r="B49" s="18"/>
      <c r="C49" s="1198" t="s">
        <v>5</v>
      </c>
      <c r="D49" s="1198"/>
      <c r="E49" s="1199"/>
      <c r="F49" s="19" t="s">
        <v>547</v>
      </c>
      <c r="G49" s="20" t="s">
        <v>548</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SuIiBdxysHCob0vcaY+KNw2DKvEo4Sc93u4RuGwkPnXO/9IsCxkGVE78JmKYcx7MQXOG8qPg+ckps0hfzeVM9w==" saltValue="Af3mlsZXldDWP+XdboMwEw=="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板野 修次</cp:lastModifiedBy>
  <cp:lastPrinted>2020-03-04T05:34:44Z</cp:lastPrinted>
  <dcterms:created xsi:type="dcterms:W3CDTF">2020-02-10T02:53:47Z</dcterms:created>
  <dcterms:modified xsi:type="dcterms:W3CDTF">2020-09-10T07:36:53Z</dcterms:modified>
  <cp:category/>
</cp:coreProperties>
</file>