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V:\総合政策部\政策課\財政係\R2県照会\【0924〆】平成30年度財政状況資料集（２回目）\02県回答\"/>
    </mc:Choice>
  </mc:AlternateContent>
  <xr:revisionPtr revIDLastSave="0" documentId="13_ncr:1_{99BCAC7C-9A04-43F6-A5AC-317D6EAAF245}" xr6:coauthVersionLast="36" xr6:coauthVersionMax="36" xr10:uidLastSave="{00000000-0000-0000-0000-000000000000}"/>
  <bookViews>
    <workbookView xWindow="0" yWindow="0" windowWidth="15360" windowHeight="7632"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E34" i="10"/>
  <c r="BE35" i="10" s="1"/>
  <c r="BE36" i="10" s="1"/>
  <c r="CO34" i="10" l="1"/>
  <c r="CO35" i="10" s="1"/>
</calcChain>
</file>

<file path=xl/sharedStrings.xml><?xml version="1.0" encoding="utf-8"?>
<sst xmlns="http://schemas.openxmlformats.org/spreadsheetml/2006/main" count="1133" uniqueCount="599">
  <si>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</si>
  <si>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</si>
  <si>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</si>
  <si>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</si>
  <si>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</si>
  <si>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</si>
  <si>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</si>
  <si>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</si>
  <si>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</si>
  <si>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</si>
  <si>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</si>
  <si>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</si>
  <si>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</si>
  <si>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</si>
  <si>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</si>
  <si>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</si>
  <si>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</si>
  <si>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</si>
  <si>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</si>
  <si>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</si>
  <si>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</si>
  <si>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</si>
  <si>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</si>
  <si>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</si>
  <si>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</si>
  <si>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</si>
  <si>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</si>
  <si>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</si>
  <si>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</si>
  <si>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</si>
  <si>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</si>
  <si>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</si>
  <si>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</si>
  <si>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</si>
  <si>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</si>
  <si>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</si>
  <si>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</si>
  <si>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</si>
  <si>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</si>
  <si>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</si>
  <si>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</si>
  <si>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</si>
  <si>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</si>
  <si>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</si>
  <si>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</si>
  <si>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</si>
  <si>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</si>
  <si>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</si>
  <si>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</si>
  <si>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</si>
  <si>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</si>
  <si>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</si>
  <si>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</si>
  <si>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</si>
  <si>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</si>
  <si>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</si>
  <si>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</si>
  <si>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</si>
  <si>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</si>
  <si>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</si>
  <si>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</si>
  <si>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</si>
  <si>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</si>
  <si>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</si>
  <si>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</si>
  <si>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</si>
  <si>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</si>
  <si>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</si>
  <si>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</si>
  <si>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</si>
  <si>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</si>
  <si>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</si>
  <si>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</si>
  <si>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</si>
  <si>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</si>
  <si>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</si>
  <si>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</si>
  <si>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</si>
  <si>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</si>
  <si>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</si>
  <si>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</si>
  <si>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</si>
  <si>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</si>
  <si>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</si>
  <si>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</si>
  <si>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</si>
  <si>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</si>
  <si>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</si>
  <si>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</si>
  <si>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</si>
  <si>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</si>
  <si>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</si>
  <si>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</si>
  <si>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</si>
  <si>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</si>
  <si>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</si>
  <si>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</si>
  <si>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</si>
  <si>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野木町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</si>
  <si>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</si>
  <si>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</si>
  <si>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</si>
  <si>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</si>
  <si>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</si>
  <si>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</si>
  <si>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</si>
  <si>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</si>
  <si>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</si>
  <si>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</si>
  <si>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</si>
  <si>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</si>
  <si>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</si>
  <si>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</si>
  <si>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</si>
  <si>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</si>
  <si>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</si>
  <si>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</si>
  <si>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</si>
  <si>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</si>
  <si>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</si>
  <si>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</si>
  <si>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</si>
  <si>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</si>
  <si>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</si>
  <si>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</si>
  <si>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</si>
  <si>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</si>
  <si>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</si>
  <si>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</si>
  <si>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</si>
  <si>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</si>
  <si>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</si>
  <si>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</si>
  <si>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</si>
  <si>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</si>
  <si>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</si>
  <si>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</si>
  <si>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</si>
  <si>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</si>
  <si>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</si>
  <si>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</si>
  <si>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</si>
  <si>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</si>
  <si>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</si>
  <si>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</si>
  <si>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</si>
  <si>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</si>
  <si>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</si>
  <si>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</si>
  <si>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</si>
  <si>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</si>
  <si>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</si>
  <si>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</si>
  <si>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</si>
  <si>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</si>
  <si>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</si>
  <si>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</si>
  <si>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</si>
  <si>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</si>
  <si>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</si>
  <si>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</si>
  <si>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</si>
  <si>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</si>
  <si>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</si>
  <si>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</si>
  <si>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</si>
  <si>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</si>
  <si>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</si>
  <si>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</si>
  <si>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</si>
  <si>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</si>
  <si>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</si>
  <si>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</si>
  <si>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</si>
  <si>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</si>
  <si>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</si>
  <si>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</si>
  <si>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</si>
  <si>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</si>
  <si>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</si>
  <si>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</si>
  <si>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</si>
  <si>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</si>
  <si>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</si>
  <si>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</si>
  <si>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</si>
  <si>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</si>
  <si>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</si>
  <si>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</si>
  <si>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</si>
  <si>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</si>
  <si>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</si>
  <si>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</si>
  <si>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</si>
  <si>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</si>
  <si>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</si>
  <si>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</si>
  <si>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</si>
  <si>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</si>
  <si>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</si>
  <si>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</si>
  <si>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</si>
  <si>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</si>
  <si>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</si>
  <si>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</si>
  <si>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</si>
  <si>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</si>
  <si>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</si>
  <si>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</si>
  <si>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</si>
  <si>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</si>
  <si>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</si>
  <si>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</si>
  <si>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</si>
  <si>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</si>
  <si>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栃木県野木町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</si>
  <si>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</si>
  <si>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</si>
  <si>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</si>
  <si>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</si>
  <si>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</si>
  <si>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</si>
  <si>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</si>
  <si>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</si>
  <si>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</si>
  <si>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</si>
  <si>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</si>
  <si>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</si>
  <si>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</si>
  <si>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</si>
  <si>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</si>
  <si>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</si>
  <si>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</si>
  <si>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</si>
  <si>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</si>
  <si>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</si>
  <si>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</si>
  <si>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</si>
  <si>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</si>
  <si>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</si>
  <si>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</si>
  <si>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</si>
  <si>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</si>
  <si>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</si>
  <si>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</si>
  <si>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</si>
  <si>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</si>
  <si>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</si>
  <si>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</si>
  <si>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</si>
  <si>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</si>
  <si>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</si>
  <si>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</si>
  <si>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</si>
  <si>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</si>
  <si>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</si>
  <si>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</si>
  <si>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</si>
  <si>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</si>
  <si>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</si>
  <si>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</si>
  <si>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</si>
  <si>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</si>
  <si>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</si>
  <si>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</si>
  <si>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</si>
  <si>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</si>
  <si>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</si>
  <si>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</si>
  <si>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</si>
  <si>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</si>
  <si>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</si>
  <si>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</si>
  <si>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</si>
  <si>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</si>
  <si>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</si>
  <si>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</si>
  <si>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</si>
  <si>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</si>
  <si>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</si>
  <si>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</si>
  <si>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</si>
  <si>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</si>
  <si>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</si>
  <si>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</si>
  <si>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</si>
  <si>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</si>
  <si>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</si>
  <si>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</si>
  <si>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</si>
  <si>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</si>
  <si>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</si>
  <si>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</si>
  <si>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</si>
  <si>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</si>
  <si>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</si>
  <si>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</si>
  <si>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</si>
  <si>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</si>
  <si>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</si>
  <si>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</si>
  <si>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</si>
  <si>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</si>
  <si>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</si>
  <si>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</si>
  <si>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</si>
  <si>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</si>
  <si>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</si>
  <si>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</si>
  <si>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</si>
  <si>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</si>
  <si>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</si>
  <si>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</si>
  <si>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</si>
  <si>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</si>
  <si>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</si>
  <si>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</si>
  <si>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</si>
  <si>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</si>
  <si>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</si>
  <si>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</si>
  <si>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</si>
  <si>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</si>
  <si>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</si>
  <si>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</si>
  <si>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</si>
  <si>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</si>
  <si>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</si>
  <si>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</si>
  <si>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</si>
  <si>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</si>
  <si>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</si>
  <si>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</si>
  <si>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</si>
  <si>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</si>
  <si>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</si>
  <si>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</si>
  <si>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</si>
  <si>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</si>
  <si>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</si>
  <si>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</si>
  <si>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</si>
  <si>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</si>
  <si>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</si>
  <si>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</si>
  <si>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</si>
  <si>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</si>
  <si>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</si>
  <si>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</si>
  <si>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</si>
  <si>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</si>
  <si>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</si>
  <si>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</si>
  <si>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</si>
  <si>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</si>
  <si>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</si>
  <si>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</si>
  <si>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</si>
  <si>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</si>
  <si>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</si>
  <si>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</si>
  <si>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</si>
  <si>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</si>
  <si>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</si>
  <si>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</si>
  <si>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栃木県野木町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</si>
  <si>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</si>
  <si>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</si>
  <si>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</si>
  <si>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</si>
  <si>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</si>
  <si>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</si>
  <si>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</si>
  <si>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</si>
  <si>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</si>
  <si>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</si>
  <si>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</si>
  <si>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</si>
  <si>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</si>
  <si>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</si>
  <si>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</si>
  <si>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</si>
  <si>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</si>
  <si>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</si>
  <si>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</si>
  <si>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</si>
  <si>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</si>
  <si>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</si>
  <si>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</si>
  <si>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</si>
  <si>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</si>
  <si>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</si>
  <si>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</si>
  <si>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</si>
  <si>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</si>
  <si>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</si>
  <si>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</si>
  <si>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</si>
  <si>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</si>
  <si>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</si>
  <si>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</si>
  <si>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</si>
  <si>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</si>
  <si>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</si>
  <si>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</si>
  <si>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</si>
  <si>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</si>
  <si>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</si>
  <si>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野木東工業団地周辺開発事業特別会計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</si>
  <si>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</si>
  <si>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</si>
  <si>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</si>
  <si>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</si>
  <si>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</si>
  <si>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</si>
  <si>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</si>
  <si>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</si>
  <si>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</si>
  <si>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</si>
  <si>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</si>
  <si>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</si>
  <si>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</si>
  <si>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</si>
  <si>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</si>
  <si>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</si>
  <si>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</si>
  <si>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</si>
  <si>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</si>
  <si>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</si>
  <si>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</si>
  <si>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</si>
  <si>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</si>
  <si>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</si>
  <si>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</si>
  <si>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</si>
  <si>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</si>
  <si>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</si>
  <si>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</si>
  <si>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</si>
  <si>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</si>
  <si>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</si>
  <si>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</si>
  <si>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</si>
  <si>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</si>
  <si>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</si>
  <si>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</si>
  <si>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</si>
  <si>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</si>
  <si>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</si>
  <si>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</si>
  <si>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</si>
  <si>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</si>
  <si>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</si>
  <si>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</si>
  <si>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</si>
  <si>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</si>
  <si>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</si>
  <si>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</si>
  <si>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</si>
  <si>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</si>
  <si>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</si>
  <si>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</si>
  <si>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</si>
  <si>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</si>
  <si>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</si>
  <si>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</si>
  <si>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</si>
  <si>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</si>
  <si>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野木東工業団地周辺開発事業特別会計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</si>
  <si>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</si>
  <si>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</si>
  <si>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</si>
  <si>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</si>
  <si>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</si>
  <si>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</si>
  <si>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</si>
  <si>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</si>
  <si>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</si>
  <si>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</si>
  <si>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</si>
  <si>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</si>
  <si>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</si>
  <si>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</si>
  <si>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</si>
  <si>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</si>
  <si>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</si>
  <si>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</si>
  <si>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</si>
  <si>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</si>
  <si>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</si>
  <si>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</si>
  <si>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</si>
  <si>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</si>
  <si>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</si>
  <si>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</si>
  <si>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</si>
  <si>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</si>
  <si>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</si>
  <si>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</si>
  <si>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</si>
  <si>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</si>
  <si>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</si>
  <si>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</si>
  <si>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</si>
  <si>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</si>
  <si>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</si>
  <si>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</si>
  <si>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</si>
  <si>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</si>
  <si>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</si>
  <si>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</si>
  <si>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</si>
  <si>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</si>
  <si>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</si>
  <si>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</si>
  <si>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</si>
  <si>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</si>
  <si>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</si>
  <si>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</si>
  <si>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</si>
  <si>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</si>
  <si>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</si>
  <si>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</si>
  <si>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</si>
  <si>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</si>
  <si>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</si>
  <si>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</si>
  <si>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</si>
  <si>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</si>
  <si>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</si>
  <si>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</si>
  <si>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</si>
  <si>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</si>
  <si>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</si>
  <si>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</si>
  <si>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</si>
  <si>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</si>
  <si>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</si>
  <si>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</si>
  <si>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</si>
  <si>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</si>
  <si>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</si>
  <si>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</si>
  <si>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</si>
  <si>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</si>
  <si>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</si>
  <si>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</si>
  <si>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</si>
  <si>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</si>
  <si>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</si>
  <si>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</si>
  <si>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</si>
  <si>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</si>
  <si>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4.91</t>
  </si>
  <si>
    <t>▲ 6.92</t>
  </si>
  <si>
    <t>▲ 10.19</t>
  </si>
  <si>
    <t>▲ 3.21</t>
  </si>
  <si>
    <t>▲ 4.05</t>
  </si>
  <si>
    <t>水道事業会計</t>
  </si>
  <si>
    <t>一般会計</t>
  </si>
  <si>
    <t>介護保険事業</t>
  </si>
  <si>
    <t>町営墓地事業</t>
  </si>
  <si>
    <t>国民健康保険事業</t>
  </si>
  <si>
    <t>公共下水道事業特別会計</t>
  </si>
  <si>
    <t>農業集落排水事業特別会計</t>
  </si>
  <si>
    <t>後期高齢者医療事業</t>
  </si>
  <si>
    <t>その他会計（赤字）</t>
  </si>
  <si>
    <t>その他会計（黒字）</t>
  </si>
  <si>
    <t>H25末</t>
    <phoneticPr fontId="5"/>
  </si>
  <si>
    <t>H26末</t>
    <phoneticPr fontId="5"/>
  </si>
  <si>
    <t>H27末</t>
    <phoneticPr fontId="5"/>
  </si>
  <si>
    <t>H28末</t>
    <phoneticPr fontId="5"/>
  </si>
  <si>
    <t>H29末</t>
    <phoneticPr fontId="5"/>
  </si>
  <si>
    <t>栃木県市町村事務組合（一般会計）</t>
    <rPh sb="0" eb="3">
      <t>トチギケン</t>
    </rPh>
    <rPh sb="3" eb="6">
      <t>シチョウソン</t>
    </rPh>
    <rPh sb="6" eb="8">
      <t>ジム</t>
    </rPh>
    <rPh sb="8" eb="10">
      <t>クミアイ</t>
    </rPh>
    <rPh sb="11" eb="13">
      <t>イッパン</t>
    </rPh>
    <rPh sb="13" eb="15">
      <t>カイケイ</t>
    </rPh>
    <phoneticPr fontId="2"/>
  </si>
  <si>
    <t>栃木県市町村事務組合（特別会計）</t>
    <rPh sb="0" eb="3">
      <t>トチギケン</t>
    </rPh>
    <rPh sb="3" eb="6">
      <t>シチョウソン</t>
    </rPh>
    <rPh sb="6" eb="8">
      <t>ジム</t>
    </rPh>
    <rPh sb="8" eb="10">
      <t>クミアイ</t>
    </rPh>
    <rPh sb="11" eb="13">
      <t>トクベツ</t>
    </rPh>
    <rPh sb="13" eb="15">
      <t>カイケイ</t>
    </rPh>
    <phoneticPr fontId="2"/>
  </si>
  <si>
    <t>小山広域保険衛生組合</t>
    <rPh sb="0" eb="2">
      <t>オヤマ</t>
    </rPh>
    <rPh sb="2" eb="4">
      <t>コウイキ</t>
    </rPh>
    <rPh sb="4" eb="6">
      <t>ホケン</t>
    </rPh>
    <rPh sb="6" eb="8">
      <t>エイセイ</t>
    </rPh>
    <rPh sb="8" eb="10">
      <t>クミアイ</t>
    </rPh>
    <phoneticPr fontId="2"/>
  </si>
  <si>
    <t>渡良瀬遊水地アクリメーション振興財団</t>
    <rPh sb="0" eb="3">
      <t>ワタラセ</t>
    </rPh>
    <rPh sb="3" eb="6">
      <t>ユウスイチ</t>
    </rPh>
    <rPh sb="14" eb="16">
      <t>シンコウ</t>
    </rPh>
    <rPh sb="16" eb="18">
      <t>ザイダン</t>
    </rPh>
    <phoneticPr fontId="2"/>
  </si>
  <si>
    <t>野木町施設振興事業団</t>
    <rPh sb="0" eb="3">
      <t>ノギマチ</t>
    </rPh>
    <rPh sb="3" eb="5">
      <t>シセツ</t>
    </rPh>
    <rPh sb="5" eb="7">
      <t>シンコウ</t>
    </rPh>
    <rPh sb="7" eb="10">
      <t>ジギョウダン</t>
    </rPh>
    <phoneticPr fontId="2"/>
  </si>
  <si>
    <t>公共施設整備基金</t>
    <rPh sb="0" eb="2">
      <t>コウキョウ</t>
    </rPh>
    <rPh sb="2" eb="4">
      <t>シセツ</t>
    </rPh>
    <rPh sb="4" eb="6">
      <t>セイビ</t>
    </rPh>
    <rPh sb="6" eb="8">
      <t>キキン</t>
    </rPh>
    <phoneticPr fontId="2"/>
  </si>
  <si>
    <t>義務教育施設整備基金</t>
    <rPh sb="0" eb="2">
      <t>ギム</t>
    </rPh>
    <rPh sb="2" eb="4">
      <t>キョウイク</t>
    </rPh>
    <rPh sb="4" eb="6">
      <t>シセツ</t>
    </rPh>
    <rPh sb="6" eb="8">
      <t>セイビ</t>
    </rPh>
    <rPh sb="8" eb="10">
      <t>キキン</t>
    </rPh>
    <phoneticPr fontId="2"/>
  </si>
  <si>
    <t>まちづくり基金</t>
    <rPh sb="5" eb="7">
      <t>キキン</t>
    </rPh>
    <phoneticPr fontId="2"/>
  </si>
  <si>
    <t>地域福祉基金</t>
    <rPh sb="0" eb="2">
      <t>チイキ</t>
    </rPh>
    <rPh sb="2" eb="4">
      <t>フクシ</t>
    </rPh>
    <rPh sb="4" eb="6">
      <t>キキン</t>
    </rPh>
    <phoneticPr fontId="2"/>
  </si>
  <si>
    <t>災害基金</t>
    <rPh sb="0" eb="2">
      <t>サイガイ</t>
    </rPh>
    <rPh sb="2" eb="4">
      <t>キキン</t>
    </rPh>
    <phoneticPr fontId="2"/>
  </si>
  <si>
    <t>-</t>
    <phoneticPr fontId="2"/>
  </si>
  <si>
    <t>-</t>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</si>
  <si>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</si>
  <si>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</si>
  <si>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</si>
  <si>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</si>
  <si>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</si>
  <si>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平均を下回っているが、有形固定資産償却率は類似団体平均より高い水準にある。施設の老朽化が進んでいるなか、将来負担比率は上昇傾向にあるため、地方債の現在高や公債費の増加に留意しつつ、財政状況とのバランスを鑑みながら各施設の更新、長寿命化に取り組む必要がある。</t>
    <rPh sb="0" eb="2">
      <t>ショウライ</t>
    </rPh>
    <rPh sb="2" eb="4">
      <t>フタン</t>
    </rPh>
    <rPh sb="4" eb="6">
      <t>ヒリツ</t>
    </rPh>
    <rPh sb="7" eb="9">
      <t>ルイジ</t>
    </rPh>
    <rPh sb="9" eb="11">
      <t>ダンタイ</t>
    </rPh>
    <rPh sb="11" eb="13">
      <t>ヘイキン</t>
    </rPh>
    <rPh sb="14" eb="16">
      <t>シタマワ</t>
    </rPh>
    <rPh sb="22" eb="24">
      <t>ユウケイ</t>
    </rPh>
    <rPh sb="24" eb="28">
      <t>コテイシサン</t>
    </rPh>
    <rPh sb="28" eb="31">
      <t>ショウキャクリツ</t>
    </rPh>
    <rPh sb="32" eb="34">
      <t>ルイジ</t>
    </rPh>
    <rPh sb="34" eb="36">
      <t>ダンタイ</t>
    </rPh>
    <rPh sb="36" eb="38">
      <t>ヘイキン</t>
    </rPh>
    <rPh sb="40" eb="41">
      <t>タカ</t>
    </rPh>
    <rPh sb="42" eb="44">
      <t>スイジュン</t>
    </rPh>
    <rPh sb="48" eb="50">
      <t>シセツ</t>
    </rPh>
    <rPh sb="51" eb="54">
      <t>ロウキュウカ</t>
    </rPh>
    <rPh sb="55" eb="56">
      <t>スス</t>
    </rPh>
    <rPh sb="63" eb="65">
      <t>ショウライ</t>
    </rPh>
    <rPh sb="65" eb="67">
      <t>フタン</t>
    </rPh>
    <rPh sb="67" eb="69">
      <t>ヒリツ</t>
    </rPh>
    <rPh sb="70" eb="72">
      <t>ジョウショウ</t>
    </rPh>
    <rPh sb="72" eb="74">
      <t>ケイコウ</t>
    </rPh>
    <rPh sb="80" eb="83">
      <t>チホウサイ</t>
    </rPh>
    <rPh sb="84" eb="86">
      <t>ゲンザイ</t>
    </rPh>
    <rPh sb="86" eb="87">
      <t>タカ</t>
    </rPh>
    <rPh sb="88" eb="91">
      <t>コウサイヒ</t>
    </rPh>
    <rPh sb="92" eb="94">
      <t>ゾウカ</t>
    </rPh>
    <rPh sb="95" eb="97">
      <t>リュウイ</t>
    </rPh>
    <rPh sb="101" eb="103">
      <t>ザイセイ</t>
    </rPh>
    <rPh sb="103" eb="105">
      <t>ジョウキョウ</t>
    </rPh>
    <rPh sb="112" eb="113">
      <t>カンガ</t>
    </rPh>
    <rPh sb="117" eb="118">
      <t>カク</t>
    </rPh>
    <rPh sb="118" eb="120">
      <t>シセツ</t>
    </rPh>
    <rPh sb="121" eb="123">
      <t>コウシン</t>
    </rPh>
    <rPh sb="124" eb="128">
      <t>チョウジュミョウカ</t>
    </rPh>
    <rPh sb="129" eb="130">
      <t>ト</t>
    </rPh>
    <rPh sb="131" eb="132">
      <t>ク</t>
    </rPh>
    <rPh sb="133" eb="13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</si>
  <si>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</si>
  <si>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</si>
  <si>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</si>
  <si>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</si>
  <si>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</si>
  <si>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</si>
  <si>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においては両指標とも類似団体平均を下回っていたが、平成30年度に実質公債費率が上回る値となった。平成30年度より償還が始まった地方債により元利償還金が増加したことによるものと思われる。将来負担比率は類似団体平均は下回っているが、増加傾向にある。そのため更なる実質公債費率の増加も見込まれていることから、公債費の抑制が必要である。</t>
    <rPh sb="0" eb="2">
      <t>ヘイセイ</t>
    </rPh>
    <rPh sb="4" eb="6">
      <t>ネンド</t>
    </rPh>
    <rPh sb="11" eb="12">
      <t>リョウ</t>
    </rPh>
    <rPh sb="12" eb="14">
      <t>シヒョウ</t>
    </rPh>
    <rPh sb="16" eb="18">
      <t>ルイジ</t>
    </rPh>
    <rPh sb="18" eb="20">
      <t>ダンタイ</t>
    </rPh>
    <rPh sb="20" eb="22">
      <t>ヘイキン</t>
    </rPh>
    <rPh sb="23" eb="25">
      <t>シタマワ</t>
    </rPh>
    <rPh sb="31" eb="33">
      <t>ヘイセイ</t>
    </rPh>
    <rPh sb="35" eb="37">
      <t>ネンド</t>
    </rPh>
    <rPh sb="38" eb="40">
      <t>ジッシツ</t>
    </rPh>
    <rPh sb="40" eb="43">
      <t>コウサイヒ</t>
    </rPh>
    <rPh sb="43" eb="44">
      <t>リツ</t>
    </rPh>
    <rPh sb="45" eb="47">
      <t>ウワマワ</t>
    </rPh>
    <rPh sb="48" eb="49">
      <t>アタイ</t>
    </rPh>
    <rPh sb="54" eb="56">
      <t>ヘイセイ</t>
    </rPh>
    <rPh sb="58" eb="59">
      <t>ネン</t>
    </rPh>
    <rPh sb="59" eb="60">
      <t>ド</t>
    </rPh>
    <rPh sb="62" eb="64">
      <t>ショウカン</t>
    </rPh>
    <rPh sb="65" eb="66">
      <t>ハジ</t>
    </rPh>
    <rPh sb="69" eb="72">
      <t>チホウサイ</t>
    </rPh>
    <rPh sb="75" eb="77">
      <t>ガンリ</t>
    </rPh>
    <rPh sb="77" eb="79">
      <t>ショウカン</t>
    </rPh>
    <rPh sb="79" eb="80">
      <t>キン</t>
    </rPh>
    <rPh sb="81" eb="83">
      <t>ゾウカ</t>
    </rPh>
    <rPh sb="93" eb="94">
      <t>オモ</t>
    </rPh>
    <rPh sb="98" eb="100">
      <t>ショウライ</t>
    </rPh>
    <rPh sb="157" eb="160">
      <t>コウサイヒ</t>
    </rPh>
    <rPh sb="161" eb="163">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</si>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</sst>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8705428-AD36-44A3-8D2A-B96260E8DF6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2A4D-420B-A10D-68A05F5654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43323</c:v>
                </c:pt>
                <c:pt idx="1">
                  <c:v>69371</c:v>
                </c:pt>
                <c:pt idx="2">
                  <c:v>38326</c:v>
                </c:pt>
                <c:pt idx="3">
                  <c:v>41594</c:v>
                </c:pt>
                <c:pt idx="4">
                  <c:v>18739</c:v>
                </c:pt>
              </c:numCache>
            </c:numRef>
          </c:val>
          <c:smooth val="0"/>
          <c:extLst>
            <c:ext xmlns:c16="http://schemas.microsoft.com/office/drawing/2014/chart" uri="{C3380CC4-5D6E-409C-BE32-E72D297353CC}">
              <c16:uniqueId val="{00000001-2A4D-420B-A10D-68A05F5654C1}"/>
            </c:ext>
          </c:extLst>
        </c:ser>
        <c:dLbls>
          <c:showLegendKey val="0"/>
          <c:showVal val="0"/>
          <c:showCatName val="0"/>
          <c:showSerName val="0"/>
          <c:showPercent val="0"/>
          <c:showBubbleSize val="0"/>
        </c:dLbls>
        <c:marker val="1"/>
        <c:smooth val="0"/>
        <c:axId val="406954576"/>
        <c:axId val="302708704"/>
      </c:lineChart>
      <c:catAx>
        <c:axId val="406954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708704"/>
        <c:crosses val="autoZero"/>
        <c:auto val="1"/>
        <c:lblAlgn val="ctr"/>
        <c:lblOffset val="100"/>
        <c:tickLblSkip val="1"/>
        <c:tickMarkSkip val="1"/>
        <c:noMultiLvlLbl val="0"/>
      </c:catAx>
      <c:valAx>
        <c:axId val="3027087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954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5.64</c:v>
                </c:pt>
                <c:pt idx="1">
                  <c:v>7.71</c:v>
                </c:pt>
                <c:pt idx="2">
                  <c:v>6.09</c:v>
                </c:pt>
                <c:pt idx="3">
                  <c:v>8.82</c:v>
                </c:pt>
                <c:pt idx="4">
                  <c:v>5.93</c:v>
                </c:pt>
              </c:numCache>
            </c:numRef>
          </c:val>
          <c:extLst>
            <c:ext xmlns:c16="http://schemas.microsoft.com/office/drawing/2014/chart" uri="{C3380CC4-5D6E-409C-BE32-E72D297353CC}">
              <c16:uniqueId val="{00000000-282D-4ED8-8EC7-2286EB8155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25.74</c:v>
                </c:pt>
                <c:pt idx="1">
                  <c:v>17.84</c:v>
                </c:pt>
                <c:pt idx="2">
                  <c:v>13.03</c:v>
                </c:pt>
                <c:pt idx="3">
                  <c:v>9.93</c:v>
                </c:pt>
                <c:pt idx="4">
                  <c:v>13.22</c:v>
                </c:pt>
              </c:numCache>
            </c:numRef>
          </c:val>
          <c:extLst>
            <c:ext xmlns:c16="http://schemas.microsoft.com/office/drawing/2014/chart" uri="{C3380CC4-5D6E-409C-BE32-E72D297353CC}">
              <c16:uniqueId val="{00000001-282D-4ED8-8EC7-2286EB8155BC}"/>
            </c:ext>
          </c:extLst>
        </c:ser>
        <c:dLbls>
          <c:showLegendKey val="0"/>
          <c:showVal val="0"/>
          <c:showCatName val="0"/>
          <c:showSerName val="0"/>
          <c:showPercent val="0"/>
          <c:showBubbleSize val="0"/>
        </c:dLbls>
        <c:gapWidth val="250"/>
        <c:overlap val="100"/>
        <c:axId val="414369288"/>
        <c:axId val="414373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-4.91</c:v>
                </c:pt>
                <c:pt idx="1">
                  <c:v>-6.92</c:v>
                </c:pt>
                <c:pt idx="2">
                  <c:v>-10.19</c:v>
                </c:pt>
                <c:pt idx="3">
                  <c:v>-3.21</c:v>
                </c:pt>
                <c:pt idx="4">
                  <c:v>-4.05</c:v>
                </c:pt>
              </c:numCache>
            </c:numRef>
          </c:val>
          <c:smooth val="0"/>
          <c:extLst>
            <c:ext xmlns:c16="http://schemas.microsoft.com/office/drawing/2014/chart" uri="{C3380CC4-5D6E-409C-BE32-E72D297353CC}">
              <c16:uniqueId val="{00000002-282D-4ED8-8EC7-2286EB8155BC}"/>
            </c:ext>
          </c:extLst>
        </c:ser>
        <c:dLbls>
          <c:showLegendKey val="0"/>
          <c:showVal val="0"/>
          <c:showCatName val="0"/>
          <c:showSerName val="0"/>
          <c:showPercent val="0"/>
          <c:showBubbleSize val="0"/>
        </c:dLbls>
        <c:marker val="1"/>
        <c:smooth val="0"/>
        <c:axId val="414369288"/>
        <c:axId val="414373600"/>
      </c:lineChart>
      <c:catAx>
        <c:axId val="41436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373600"/>
        <c:crosses val="autoZero"/>
        <c:auto val="1"/>
        <c:lblAlgn val="ctr"/>
        <c:lblOffset val="100"/>
        <c:tickLblSkip val="1"/>
        <c:tickMarkSkip val="1"/>
        <c:noMultiLvlLbl val="0"/>
      </c:catAx>
      <c:valAx>
        <c:axId val="41437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369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E69-4749-869A-AD15DB15E3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69-4749-869A-AD15DB15E3FF}"/>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0.03</c:v>
                </c:pt>
                <c:pt idx="4">
                  <c:v>#N/A</c:v>
                </c:pt>
                <c:pt idx="5">
                  <c:v>0.03</c:v>
                </c:pt>
                <c:pt idx="6">
                  <c:v>#N/A</c:v>
                </c:pt>
                <c:pt idx="7">
                  <c:v>0.05</c:v>
                </c:pt>
                <c:pt idx="8">
                  <c:v>#N/A</c:v>
                </c:pt>
                <c:pt idx="9">
                  <c:v>0.05</c:v>
                </c:pt>
              </c:numCache>
            </c:numRef>
          </c:val>
          <c:extLst>
            <c:ext xmlns:c16="http://schemas.microsoft.com/office/drawing/2014/chart" uri="{C3380CC4-5D6E-409C-BE32-E72D297353CC}">
              <c16:uniqueId val="{00000002-EE69-4749-869A-AD15DB15E3F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0.05</c:v>
                </c:pt>
                <c:pt idx="4">
                  <c:v>#N/A</c:v>
                </c:pt>
                <c:pt idx="5">
                  <c:v>0.13</c:v>
                </c:pt>
                <c:pt idx="6">
                  <c:v>#N/A</c:v>
                </c:pt>
                <c:pt idx="7">
                  <c:v>0.03</c:v>
                </c:pt>
                <c:pt idx="8">
                  <c:v>#N/A</c:v>
                </c:pt>
                <c:pt idx="9">
                  <c:v>7.0000000000000007E-2</c:v>
                </c:pt>
              </c:numCache>
            </c:numRef>
          </c:val>
          <c:extLst>
            <c:ext xmlns:c16="http://schemas.microsoft.com/office/drawing/2014/chart" uri="{C3380CC4-5D6E-409C-BE32-E72D297353CC}">
              <c16:uniqueId val="{00000003-EE69-4749-869A-AD15DB15E3F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0.3</c:v>
                </c:pt>
                <c:pt idx="4">
                  <c:v>#N/A</c:v>
                </c:pt>
                <c:pt idx="5">
                  <c:v>0.51</c:v>
                </c:pt>
                <c:pt idx="6">
                  <c:v>#N/A</c:v>
                </c:pt>
                <c:pt idx="7">
                  <c:v>0.34</c:v>
                </c:pt>
                <c:pt idx="8">
                  <c:v>#N/A</c:v>
                </c:pt>
                <c:pt idx="9">
                  <c:v>0.25</c:v>
                </c:pt>
              </c:numCache>
            </c:numRef>
          </c:val>
          <c:extLst>
            <c:ext xmlns:c16="http://schemas.microsoft.com/office/drawing/2014/chart" uri="{C3380CC4-5D6E-409C-BE32-E72D297353CC}">
              <c16:uniqueId val="{00000004-EE69-4749-869A-AD15DB15E3FF}"/>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2.0099999999999998</c:v>
                </c:pt>
                <c:pt idx="2">
                  <c:v>#N/A</c:v>
                </c:pt>
                <c:pt idx="3">
                  <c:v>3.59</c:v>
                </c:pt>
                <c:pt idx="4">
                  <c:v>#N/A</c:v>
                </c:pt>
                <c:pt idx="5">
                  <c:v>3.87</c:v>
                </c:pt>
                <c:pt idx="6">
                  <c:v>#N/A</c:v>
                </c:pt>
                <c:pt idx="7">
                  <c:v>4.8</c:v>
                </c:pt>
                <c:pt idx="8">
                  <c:v>#N/A</c:v>
                </c:pt>
                <c:pt idx="9">
                  <c:v>0.49</c:v>
                </c:pt>
              </c:numCache>
            </c:numRef>
          </c:val>
          <c:extLst>
            <c:ext xmlns:c16="http://schemas.microsoft.com/office/drawing/2014/chart" uri="{C3380CC4-5D6E-409C-BE32-E72D297353CC}">
              <c16:uniqueId val="{00000005-EE69-4749-869A-AD15DB15E3FF}"/>
            </c:ext>
          </c:extLst>
        </c:ser>
        <c:ser>
          <c:idx val="6"/>
          <c:order val="6"/>
          <c:tx>
            <c:strRef>
              <c:f>データシート!$A$33</c:f>
              <c:strCache>
                <c:ptCount val="1"/>
                <c:pt idx="0">
                  <c:v>町営墓地事業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1.29</c:v>
                </c:pt>
                <c:pt idx="2">
                  <c:v>#N/A</c:v>
                </c:pt>
                <c:pt idx="3">
                  <c:v>0.18</c:v>
                </c:pt>
                <c:pt idx="4">
                  <c:v>#N/A</c:v>
                </c:pt>
                <c:pt idx="5">
                  <c:v>0.27</c:v>
                </c:pt>
                <c:pt idx="6">
                  <c:v>#N/A</c:v>
                </c:pt>
                <c:pt idx="7">
                  <c:v>0.5</c:v>
                </c:pt>
                <c:pt idx="8">
                  <c:v>#N/A</c:v>
                </c:pt>
                <c:pt idx="9">
                  <c:v>0.5</c:v>
                </c:pt>
              </c:numCache>
            </c:numRef>
          </c:val>
          <c:extLst>
            <c:ext xmlns:c16="http://schemas.microsoft.com/office/drawing/2014/chart" uri="{C3380CC4-5D6E-409C-BE32-E72D297353CC}">
              <c16:uniqueId val="{00000006-EE69-4749-869A-AD15DB15E3FF}"/>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0.61</c:v>
                </c:pt>
                <c:pt idx="2">
                  <c:v>#N/A</c:v>
                </c:pt>
                <c:pt idx="3">
                  <c:v>1.45</c:v>
                </c:pt>
                <c:pt idx="4">
                  <c:v>#N/A</c:v>
                </c:pt>
                <c:pt idx="5">
                  <c:v>1.29</c:v>
                </c:pt>
                <c:pt idx="6">
                  <c:v>#N/A</c:v>
                </c:pt>
                <c:pt idx="7">
                  <c:v>1.9</c:v>
                </c:pt>
                <c:pt idx="8">
                  <c:v>#N/A</c:v>
                </c:pt>
                <c:pt idx="9">
                  <c:v>1.21</c:v>
                </c:pt>
              </c:numCache>
            </c:numRef>
          </c:val>
          <c:extLst>
            <c:ext xmlns:c16="http://schemas.microsoft.com/office/drawing/2014/chart" uri="{C3380CC4-5D6E-409C-BE32-E72D297353CC}">
              <c16:uniqueId val="{00000007-EE69-4749-869A-AD15DB15E3F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4.33</c:v>
                </c:pt>
                <c:pt idx="2">
                  <c:v>#N/A</c:v>
                </c:pt>
                <c:pt idx="3">
                  <c:v>7.52</c:v>
                </c:pt>
                <c:pt idx="4">
                  <c:v>#N/A</c:v>
                </c:pt>
                <c:pt idx="5">
                  <c:v>5.82</c:v>
                </c:pt>
                <c:pt idx="6">
                  <c:v>#N/A</c:v>
                </c:pt>
                <c:pt idx="7">
                  <c:v>8.31</c:v>
                </c:pt>
                <c:pt idx="8">
                  <c:v>#N/A</c:v>
                </c:pt>
                <c:pt idx="9">
                  <c:v>5.43</c:v>
                </c:pt>
              </c:numCache>
            </c:numRef>
          </c:val>
          <c:extLst>
            <c:ext xmlns:c16="http://schemas.microsoft.com/office/drawing/2014/chart" uri="{C3380CC4-5D6E-409C-BE32-E72D297353CC}">
              <c16:uniqueId val="{00000008-EE69-4749-869A-AD15DB15E3F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17.53</c:v>
                </c:pt>
                <c:pt idx="2">
                  <c:v>#N/A</c:v>
                </c:pt>
                <c:pt idx="3">
                  <c:v>18.059999999999999</c:v>
                </c:pt>
                <c:pt idx="4">
                  <c:v>#N/A</c:v>
                </c:pt>
                <c:pt idx="5">
                  <c:v>12.62</c:v>
                </c:pt>
                <c:pt idx="6">
                  <c:v>#N/A</c:v>
                </c:pt>
                <c:pt idx="7">
                  <c:v>7.1</c:v>
                </c:pt>
                <c:pt idx="8">
                  <c:v>#N/A</c:v>
                </c:pt>
                <c:pt idx="9">
                  <c:v>7.63</c:v>
                </c:pt>
              </c:numCache>
            </c:numRef>
          </c:val>
          <c:extLst>
            <c:ext xmlns:c16="http://schemas.microsoft.com/office/drawing/2014/chart" uri="{C3380CC4-5D6E-409C-BE32-E72D297353CC}">
              <c16:uniqueId val="{00000009-EE69-4749-869A-AD15DB15E3FF}"/>
            </c:ext>
          </c:extLst>
        </c:ser>
        <c:dLbls>
          <c:showLegendKey val="0"/>
          <c:showVal val="0"/>
          <c:showCatName val="0"/>
          <c:showSerName val="0"/>
          <c:showPercent val="0"/>
          <c:showBubbleSize val="0"/>
        </c:dLbls>
        <c:gapWidth val="150"/>
        <c:overlap val="100"/>
        <c:axId val="414372032"/>
        <c:axId val="414374776"/>
      </c:barChart>
      <c:catAx>
        <c:axId val="4143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374776"/>
        <c:crosses val="autoZero"/>
        <c:auto val="1"/>
        <c:lblAlgn val="ctr"/>
        <c:lblOffset val="100"/>
        <c:tickLblSkip val="1"/>
        <c:tickMarkSkip val="1"/>
        <c:noMultiLvlLbl val="0"/>
      </c:catAx>
      <c:valAx>
        <c:axId val="414374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37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548</c:v>
                </c:pt>
                <c:pt idx="5">
                  <c:v>508</c:v>
                </c:pt>
                <c:pt idx="8">
                  <c:v>532</c:v>
                </c:pt>
                <c:pt idx="11">
                  <c:v>557</c:v>
                </c:pt>
                <c:pt idx="14">
                  <c:v>572</c:v>
                </c:pt>
              </c:numCache>
            </c:numRef>
          </c:val>
          <c:extLst>
            <c:ext xmlns:c16="http://schemas.microsoft.com/office/drawing/2014/chart" uri="{C3380CC4-5D6E-409C-BE32-E72D297353CC}">
              <c16:uniqueId val="{00000000-B329-4E3C-9CE2-72B281774D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29-4E3C-9CE2-72B281774D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29-4E3C-9CE2-72B281774D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15</c:v>
                </c:pt>
                <c:pt idx="6">
                  <c:v>50</c:v>
                </c:pt>
                <c:pt idx="9">
                  <c:v>29</c:v>
                </c:pt>
                <c:pt idx="12">
                  <c:v>7</c:v>
                </c:pt>
              </c:numCache>
            </c:numRef>
          </c:val>
          <c:extLst>
            <c:ext xmlns:c16="http://schemas.microsoft.com/office/drawing/2014/chart" uri="{C3380CC4-5D6E-409C-BE32-E72D297353CC}">
              <c16:uniqueId val="{00000003-B329-4E3C-9CE2-72B281774D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248</c:v>
                </c:pt>
                <c:pt idx="3">
                  <c:v>281</c:v>
                </c:pt>
                <c:pt idx="6">
                  <c:v>293</c:v>
                </c:pt>
                <c:pt idx="9">
                  <c:v>294</c:v>
                </c:pt>
                <c:pt idx="12">
                  <c:v>318</c:v>
                </c:pt>
              </c:numCache>
            </c:numRef>
          </c:val>
          <c:extLst>
            <c:ext xmlns:c16="http://schemas.microsoft.com/office/drawing/2014/chart" uri="{C3380CC4-5D6E-409C-BE32-E72D297353CC}">
              <c16:uniqueId val="{00000004-B329-4E3C-9CE2-72B281774D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29-4E3C-9CE2-72B281774D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29-4E3C-9CE2-72B281774D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426</c:v>
                </c:pt>
                <c:pt idx="3">
                  <c:v>488</c:v>
                </c:pt>
                <c:pt idx="6">
                  <c:v>496</c:v>
                </c:pt>
                <c:pt idx="9">
                  <c:v>561</c:v>
                </c:pt>
                <c:pt idx="12">
                  <c:v>605</c:v>
                </c:pt>
              </c:numCache>
            </c:numRef>
          </c:val>
          <c:extLst>
            <c:ext xmlns:c16="http://schemas.microsoft.com/office/drawing/2014/chart" uri="{C3380CC4-5D6E-409C-BE32-E72D297353CC}">
              <c16:uniqueId val="{00000007-B329-4E3C-9CE2-72B281774D14}"/>
            </c:ext>
          </c:extLst>
        </c:ser>
        <c:dLbls>
          <c:showLegendKey val="0"/>
          <c:showVal val="0"/>
          <c:showCatName val="0"/>
          <c:showSerName val="0"/>
          <c:showPercent val="0"/>
          <c:showBubbleSize val="0"/>
        </c:dLbls>
        <c:gapWidth val="100"/>
        <c:overlap val="100"/>
        <c:axId val="414370072"/>
        <c:axId val="41437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165</c:v>
                </c:pt>
                <c:pt idx="2">
                  <c:v>#N/A</c:v>
                </c:pt>
                <c:pt idx="3">
                  <c:v>#N/A</c:v>
                </c:pt>
                <c:pt idx="4">
                  <c:v>276</c:v>
                </c:pt>
                <c:pt idx="5">
                  <c:v>#N/A</c:v>
                </c:pt>
                <c:pt idx="6">
                  <c:v>#N/A</c:v>
                </c:pt>
                <c:pt idx="7">
                  <c:v>307</c:v>
                </c:pt>
                <c:pt idx="8">
                  <c:v>#N/A</c:v>
                </c:pt>
                <c:pt idx="9">
                  <c:v>#N/A</c:v>
                </c:pt>
                <c:pt idx="10">
                  <c:v>327</c:v>
                </c:pt>
                <c:pt idx="11">
                  <c:v>#N/A</c:v>
                </c:pt>
                <c:pt idx="12">
                  <c:v>#N/A</c:v>
                </c:pt>
                <c:pt idx="13">
                  <c:v>358</c:v>
                </c:pt>
                <c:pt idx="14">
                  <c:v>#N/A</c:v>
                </c:pt>
              </c:numCache>
            </c:numRef>
          </c:val>
          <c:smooth val="0"/>
          <c:extLst>
            <c:ext xmlns:c16="http://schemas.microsoft.com/office/drawing/2014/chart" uri="{C3380CC4-5D6E-409C-BE32-E72D297353CC}">
              <c16:uniqueId val="{00000008-B329-4E3C-9CE2-72B281774D14}"/>
            </c:ext>
          </c:extLst>
        </c:ser>
        <c:dLbls>
          <c:showLegendKey val="0"/>
          <c:showVal val="0"/>
          <c:showCatName val="0"/>
          <c:showSerName val="0"/>
          <c:showPercent val="0"/>
          <c:showBubbleSize val="0"/>
        </c:dLbls>
        <c:marker val="1"/>
        <c:smooth val="0"/>
        <c:axId val="414370072"/>
        <c:axId val="414374384"/>
      </c:lineChart>
      <c:catAx>
        <c:axId val="414370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374384"/>
        <c:crosses val="autoZero"/>
        <c:auto val="1"/>
        <c:lblAlgn val="ctr"/>
        <c:lblOffset val="100"/>
        <c:tickLblSkip val="1"/>
        <c:tickMarkSkip val="1"/>
        <c:noMultiLvlLbl val="0"/>
      </c:catAx>
      <c:valAx>
        <c:axId val="41437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370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7508</c:v>
                </c:pt>
                <c:pt idx="5">
                  <c:v>7921</c:v>
                </c:pt>
                <c:pt idx="8">
                  <c:v>8105</c:v>
                </c:pt>
                <c:pt idx="11">
                  <c:v>8115</c:v>
                </c:pt>
                <c:pt idx="14">
                  <c:v>8204</c:v>
                </c:pt>
              </c:numCache>
            </c:numRef>
          </c:val>
          <c:extLst>
            <c:ext xmlns:c16="http://schemas.microsoft.com/office/drawing/2014/chart" uri="{C3380CC4-5D6E-409C-BE32-E72D297353CC}">
              <c16:uniqueId val="{00000000-11AD-4246-996E-A3CA14D958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c:v>
                </c:pt>
                <c:pt idx="5">
                  <c:v>1</c:v>
                </c:pt>
                <c:pt idx="8">
                  <c:v>0</c:v>
                </c:pt>
                <c:pt idx="11">
                  <c:v>0</c:v>
                </c:pt>
                <c:pt idx="14">
                  <c:v>0</c:v>
                </c:pt>
              </c:numCache>
            </c:numRef>
          </c:val>
          <c:extLst>
            <c:ext xmlns:c16="http://schemas.microsoft.com/office/drawing/2014/chart" uri="{C3380CC4-5D6E-409C-BE32-E72D297353CC}">
              <c16:uniqueId val="{00000001-11AD-4246-996E-A3CA14D958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2458</c:v>
                </c:pt>
                <c:pt idx="5">
                  <c:v>2402</c:v>
                </c:pt>
                <c:pt idx="8">
                  <c:v>2284</c:v>
                </c:pt>
                <c:pt idx="11">
                  <c:v>1658</c:v>
                </c:pt>
                <c:pt idx="14">
                  <c:v>1562</c:v>
                </c:pt>
              </c:numCache>
            </c:numRef>
          </c:val>
          <c:extLst>
            <c:ext xmlns:c16="http://schemas.microsoft.com/office/drawing/2014/chart" uri="{C3380CC4-5D6E-409C-BE32-E72D297353CC}">
              <c16:uniqueId val="{00000002-11AD-4246-996E-A3CA14D958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AD-4246-996E-A3CA14D958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AD-4246-996E-A3CA14D958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c:v>
                </c:pt>
                <c:pt idx="3">
                  <c:v>12</c:v>
                </c:pt>
                <c:pt idx="6">
                  <c:v>12</c:v>
                </c:pt>
                <c:pt idx="9">
                  <c:v>12</c:v>
                </c:pt>
                <c:pt idx="12">
                  <c:v>11</c:v>
                </c:pt>
              </c:numCache>
            </c:numRef>
          </c:val>
          <c:extLst>
            <c:ext xmlns:c16="http://schemas.microsoft.com/office/drawing/2014/chart" uri="{C3380CC4-5D6E-409C-BE32-E72D297353CC}">
              <c16:uniqueId val="{00000005-11AD-4246-996E-A3CA14D958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AD-4246-996E-A3CA14D958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129</c:v>
                </c:pt>
                <c:pt idx="3">
                  <c:v>284</c:v>
                </c:pt>
                <c:pt idx="6">
                  <c:v>260</c:v>
                </c:pt>
                <c:pt idx="9">
                  <c:v>283</c:v>
                </c:pt>
                <c:pt idx="12">
                  <c:v>438</c:v>
                </c:pt>
              </c:numCache>
            </c:numRef>
          </c:val>
          <c:extLst>
            <c:ext xmlns:c16="http://schemas.microsoft.com/office/drawing/2014/chart" uri="{C3380CC4-5D6E-409C-BE32-E72D297353CC}">
              <c16:uniqueId val="{00000007-11AD-4246-996E-A3CA14D958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3250</c:v>
                </c:pt>
                <c:pt idx="3">
                  <c:v>3357</c:v>
                </c:pt>
                <c:pt idx="6">
                  <c:v>3475</c:v>
                </c:pt>
                <c:pt idx="9">
                  <c:v>3486</c:v>
                </c:pt>
                <c:pt idx="12">
                  <c:v>3422</c:v>
                </c:pt>
              </c:numCache>
            </c:numRef>
          </c:val>
          <c:extLst>
            <c:ext xmlns:c16="http://schemas.microsoft.com/office/drawing/2014/chart" uri="{C3380CC4-5D6E-409C-BE32-E72D297353CC}">
              <c16:uniqueId val="{00000008-11AD-4246-996E-A3CA14D958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1AD-4246-996E-A3CA14D958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5481</c:v>
                </c:pt>
                <c:pt idx="3">
                  <c:v>6041</c:v>
                </c:pt>
                <c:pt idx="6">
                  <c:v>6424</c:v>
                </c:pt>
                <c:pt idx="9">
                  <c:v>6730</c:v>
                </c:pt>
                <c:pt idx="12">
                  <c:v>6711</c:v>
                </c:pt>
              </c:numCache>
            </c:numRef>
          </c:val>
          <c:extLst>
            <c:ext xmlns:c16="http://schemas.microsoft.com/office/drawing/2014/chart" uri="{C3380CC4-5D6E-409C-BE32-E72D297353CC}">
              <c16:uniqueId val="{0000000A-11AD-4246-996E-A3CA14D958D9}"/>
            </c:ext>
          </c:extLst>
        </c:ser>
        <c:dLbls>
          <c:showLegendKey val="0"/>
          <c:showVal val="0"/>
          <c:showCatName val="0"/>
          <c:showSerName val="0"/>
          <c:showPercent val="0"/>
          <c:showBubbleSize val="0"/>
        </c:dLbls>
        <c:gapWidth val="100"/>
        <c:overlap val="100"/>
        <c:axId val="414373992"/>
        <c:axId val="414369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737</c:v>
                </c:pt>
                <c:pt idx="11">
                  <c:v>#N/A</c:v>
                </c:pt>
                <c:pt idx="12">
                  <c:v>#N/A</c:v>
                </c:pt>
                <c:pt idx="13">
                  <c:v>816</c:v>
                </c:pt>
                <c:pt idx="14">
                  <c:v>#N/A</c:v>
                </c:pt>
              </c:numCache>
            </c:numRef>
          </c:val>
          <c:smooth val="0"/>
          <c:extLst>
            <c:ext xmlns:c16="http://schemas.microsoft.com/office/drawing/2014/chart" uri="{C3380CC4-5D6E-409C-BE32-E72D297353CC}">
              <c16:uniqueId val="{0000000B-11AD-4246-996E-A3CA14D958D9}"/>
            </c:ext>
          </c:extLst>
        </c:ser>
        <c:dLbls>
          <c:showLegendKey val="0"/>
          <c:showVal val="0"/>
          <c:showCatName val="0"/>
          <c:showSerName val="0"/>
          <c:showPercent val="0"/>
          <c:showBubbleSize val="0"/>
        </c:dLbls>
        <c:marker val="1"/>
        <c:smooth val="0"/>
        <c:axId val="414373992"/>
        <c:axId val="414369680"/>
      </c:lineChart>
      <c:catAx>
        <c:axId val="41437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369680"/>
        <c:crosses val="autoZero"/>
        <c:auto val="1"/>
        <c:lblAlgn val="ctr"/>
        <c:lblOffset val="100"/>
        <c:tickLblSkip val="1"/>
        <c:tickMarkSkip val="1"/>
        <c:noMultiLvlLbl val="0"/>
      </c:catAx>
      <c:valAx>
        <c:axId val="41436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373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669</c:v>
                </c:pt>
                <c:pt idx="1">
                  <c:v>511</c:v>
                </c:pt>
                <c:pt idx="2">
                  <c:v>693</c:v>
                </c:pt>
              </c:numCache>
            </c:numRef>
          </c:val>
          <c:extLst>
            <c:ext xmlns:c16="http://schemas.microsoft.com/office/drawing/2014/chart" uri="{C3380CC4-5D6E-409C-BE32-E72D297353CC}">
              <c16:uniqueId val="{00000000-FA97-4E19-B45C-9AFFC79655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213</c:v>
                </c:pt>
                <c:pt idx="1">
                  <c:v>113</c:v>
                </c:pt>
                <c:pt idx="2">
                  <c:v>113</c:v>
                </c:pt>
              </c:numCache>
            </c:numRef>
          </c:val>
          <c:extLst>
            <c:ext xmlns:c16="http://schemas.microsoft.com/office/drawing/2014/chart" uri="{C3380CC4-5D6E-409C-BE32-E72D297353CC}">
              <c16:uniqueId val="{00000001-FA97-4E19-B45C-9AFFC79655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1122</c:v>
                </c:pt>
                <c:pt idx="1">
                  <c:v>834</c:v>
                </c:pt>
                <c:pt idx="2">
                  <c:v>636</c:v>
                </c:pt>
              </c:numCache>
            </c:numRef>
          </c:val>
          <c:extLst>
            <c:ext xmlns:c16="http://schemas.microsoft.com/office/drawing/2014/chart" uri="{C3380CC4-5D6E-409C-BE32-E72D297353CC}">
              <c16:uniqueId val="{00000002-FA97-4E19-B45C-9AFFC79655E6}"/>
            </c:ext>
          </c:extLst>
        </c:ser>
        <c:dLbls>
          <c:showLegendKey val="0"/>
          <c:showVal val="0"/>
          <c:showCatName val="0"/>
          <c:showSerName val="0"/>
          <c:showPercent val="0"/>
          <c:showBubbleSize val="0"/>
        </c:dLbls>
        <c:gapWidth val="120"/>
        <c:overlap val="100"/>
        <c:axId val="418048976"/>
        <c:axId val="418049368"/>
      </c:barChart>
      <c:catAx>
        <c:axId val="41804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049368"/>
        <c:crosses val="autoZero"/>
        <c:auto val="1"/>
        <c:lblAlgn val="ctr"/>
        <c:lblOffset val="100"/>
        <c:tickLblSkip val="1"/>
        <c:tickMarkSkip val="1"/>
        <c:noMultiLvlLbl val="0"/>
      </c:catAx>
      <c:valAx>
        <c:axId val="418049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04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{833F726F-01F3-488C-9597-70CE8E463250}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1B7-428B-9737-CA82198FCB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{30C21CF6-0826-4794-B149-F7D4CFA8B791}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B7-428B-9737-CA82198FCB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{A51E4C0F-F7EB-4607-B6EF-61AE64DF59A9}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B7-428B-9737-CA82198FCB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{02D17F1A-A9F2-4998-9F9C-34A80658D91C}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B7-428B-9737-CA82198FCB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{7CFE02F6-E035-49F3-8ABD-9DB5068F8762}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B7-428B-9737-CA82198FCBF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{B69E8F7A-B869-408D-A557-1C660EAF0B27}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1B7-428B-9737-CA82198FCBF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{E4A80330-E2DB-4C5F-B8C5-8C12F4FB43B1}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1B7-428B-9737-CA82198FCBF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{11EAAA0B-4465-4565-914A-973E7148A2E9}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1B7-428B-9737-CA82198FCBF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{AD8E7514-3662-46EE-A174-DA9E88D2272C}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1B7-428B-9737-CA82198FCB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c:v>
                </c:pt>
                <c:pt idx="16">
                  <c:v>65.8</c:v>
                </c:pt>
                <c:pt idx="24">
                  <c:v>66.599999999999994</c:v>
                </c:pt>
                <c:pt idx="32">
                  <c:v>68.3</c:v>
                </c:pt>
              </c:numCache>
            </c:numRef>
          </c:xVal>
          <c:yVal>
            <c:numRef>
              <c:f>公会計指標分析・財政指標組合せ分析表!$BP$51:$DC$51</c:f>
              <c:numCache>
                <c:formatCode>#,##0.0;"▲ "#,##0.0</c:formatCode>
                <c:ptCount val="40"/>
                <c:pt idx="24">
                  <c:v>16</c:v>
                </c:pt>
                <c:pt idx="32">
                  <c:v>17.399999999999999</c:v>
                </c:pt>
              </c:numCache>
            </c:numRef>
          </c:yVal>
          <c:smooth val="0"/>
          <c:extLst>
            <c:ext xmlns:c16="http://schemas.microsoft.com/office/drawing/2014/chart" uri="{C3380CC4-5D6E-409C-BE32-E72D297353CC}">
              <c16:uniqueId val="{00000009-31B7-428B-9737-CA82198FCB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{310F5AF4-284A-4E8D-A14B-866E662B9B32}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1B7-428B-9737-CA82198FCB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{079334AD-9E79-48A2-A2A5-32D93438B7F1}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B7-428B-9737-CA82198FCB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{2ADF03E7-7A6B-45CD-874A-1E6D71AD2881}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B7-428B-9737-CA82198FCB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{4C46197B-D718-4B3F-B756-F38BE284EB99}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B7-428B-9737-CA82198FCB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{D88D20A7-5AAD-4E5F-9119-181ACA1438BD}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B7-428B-9737-CA82198FCBF3}"/>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{DDEA9CA4-946A-43E1-B1A9-83C843181E89}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1B7-428B-9737-CA82198FCBF3}"/>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{FB0AF9FE-B106-41F3-94F1-9CC13BC7AA1E}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1B7-428B-9737-CA82198FCBF3}"/>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{43BB767B-FD02-4E8B-84F3-18AB2FB762A1}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1B7-428B-9737-CA82198FCBF3}"/>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{A6634F43-FD9D-45B9-8C4E-6348B7AFD7B8}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1B7-428B-9737-CA82198FCB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31B7-428B-9737-CA82198FCBF3}"/>
            </c:ext>
          </c:extLst>
        </c:ser>
        <c:dLbls>
          <c:showLegendKey val="0"/>
          <c:showVal val="1"/>
          <c:showCatName val="0"/>
          <c:showSerName val="0"/>
          <c:showPercent val="0"/>
          <c:showBubbleSize val="0"/>
        </c:dLbls>
        <c:axId val="529335592"/>
        <c:axId val="529329320"/>
      </c:scatterChart>
      <c:valAx>
        <c:axId val="529335592"/>
        <c:scaling>
          <c:orientation val="minMax"/>
          <c:max val="70"/>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9329320"/>
        <c:crosses val="autoZero"/>
        <c:crossBetween val="midCat"/>
      </c:valAx>
      <c:valAx>
        <c:axId val="52932932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9335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{EF1E0692-B516-4937-9C0F-1701CEB65C7E}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C02-4617-9935-9B4870CBA8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{63A09374-82ED-480F-989E-0351845B116E}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02-4617-9935-9B4870CBA8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{B77CB6AC-E6DC-4D7F-8159-3EEC4755B877}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02-4617-9935-9B4870CBA8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{7490F3B2-D677-4027-9E2A-83AFC83EA11B}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02-4617-9935-9B4870CBA8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{D1043DDA-1414-43F4-BE6E-26882DE40CB3}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02-4617-9935-9B4870CBA8F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{9D076C22-2F57-44AE-BBFA-4170DBB41757}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C02-4617-9935-9B4870CBA8F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{EB730DDC-4DC8-4AC5-9337-DF5B4E7F4AB7}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C02-4617-9935-9B4870CBA8F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{52F1AAA0-C727-4429-B457-DC8E7959C723}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C02-4617-9935-9B4870CBA8F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{C3417A88-1253-43DC-B5A1-A66DA6F47958}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C02-4617-9935-9B4870CBA8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4.5999999999999996</c:v>
                </c:pt>
                <c:pt idx="16">
                  <c:v>5.3</c:v>
                </c:pt>
                <c:pt idx="24">
                  <c:v>6.6</c:v>
                </c:pt>
                <c:pt idx="32">
                  <c:v>7.1</c:v>
                </c:pt>
              </c:numCache>
            </c:numRef>
          </c:xVal>
          <c:yVal>
            <c:numRef>
              <c:f>公会計指標分析・財政指標組合せ分析表!$BP$73:$DC$73</c:f>
              <c:numCache>
                <c:formatCode>#,##0.0;"▲ "#,##0.0</c:formatCode>
                <c:ptCount val="40"/>
                <c:pt idx="24">
                  <c:v>16</c:v>
                </c:pt>
                <c:pt idx="32">
                  <c:v>17.399999999999999</c:v>
                </c:pt>
              </c:numCache>
            </c:numRef>
          </c:yVal>
          <c:smooth val="0"/>
          <c:extLst>
            <c:ext xmlns:c16="http://schemas.microsoft.com/office/drawing/2014/chart" uri="{C3380CC4-5D6E-409C-BE32-E72D297353CC}">
              <c16:uniqueId val="{00000009-8C02-4617-9935-9B4870CBA8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{E1F97CFE-85FA-4BAA-9D83-8A60C3032E08}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C02-4617-9935-9B4870CBA8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{97971AB0-F7FF-4ED1-8A9F-A86E74C8181B}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02-4617-9935-9B4870CBA8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{8FA1BBDC-61BB-4685-BBC9-C59209F7557B}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02-4617-9935-9B4870CBA8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{AD1C296F-57D0-477A-9937-3998168DDE0D}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02-4617-9935-9B4870CBA8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{325BCF7C-F5B6-4821-A5E1-A382249A7BF4}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02-4617-9935-9B4870CBA8F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{85D406BD-9ECC-4563-BFC1-294563BF89FF}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C02-4617-9935-9B4870CBA8F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{C693D829-86A4-4542-A8DA-A5FDC9E8944A}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C02-4617-9935-9B4870CBA8F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{F08E5936-DE41-47CA-A50D-BE70A2FF6551}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C02-4617-9935-9B4870CBA8F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{B95F9894-33AC-4CE3-B7BF-C3E3C889842E}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C02-4617-9935-9B4870CBA8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8C02-4617-9935-9B4870CBA8FF}"/>
            </c:ext>
          </c:extLst>
        </c:ser>
        <c:dLbls>
          <c:showLegendKey val="0"/>
          <c:showVal val="1"/>
          <c:showCatName val="0"/>
          <c:showSerName val="0"/>
          <c:showPercent val="0"/>
          <c:showBubbleSize val="0"/>
        </c:dLbls>
        <c:axId val="529330104"/>
        <c:axId val="529339904"/>
      </c:scatterChart>
      <c:valAx>
        <c:axId val="529330104"/>
        <c:scaling>
          <c:orientation val="minMax"/>
          <c:max val="7.8"/>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9339904"/>
        <c:crosses val="autoZero"/>
        <c:crossBetween val="midCat"/>
      </c:valAx>
      <c:valAx>
        <c:axId val="529339904"/>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9330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大型事業の財源として地方債を活用したものの元金償還がはじまったことから、増加傾向となっている。また、交付税措置率の高い地方債を優先的に活用しているため、算入公債費率は高い水準となっている。今後も地方債を活用する事業の選別をし、実質公債費率の上昇を最小限に抑え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例年、将来負担額については増加傾向であったが、それを上回る充当可能財源があったため、将来負担比率の分子についてはゼロ（マイナス）であったが、平成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年度からは、基金等の充当可能財源が減少したことから、充当可能財源を上回る将来負担額となり、将来負担比率がプラスに転じた。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今後は地方債を活用する事業の選別をし、将来負担額の削減に努めるとともに、基金の適正規模の確保により、比率の改善に努める。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栃木県野木町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歳計剰余金の２分の１以上を毎年度財政調整基金に積み立てている一方、財源不足を補うために財政調整基金をはじめ、特定目的基金を取崩しているため基金全体として減少傾向にある。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財政調整基金の取崩しは必要最低限とし、財政規模と基金残高のバランスに考慮しながら、基金残高の維持に努める。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公共施設整備基金：公共用の施設の整備促進を図る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地域福祉基金：高齢者の保健福祉の増進等地域福祉の向上に資する事業のため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公共施設整備基金：図書館施設管理事業等の財源として取崩したことによる減少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義務教育施設整備基金：小学校施設改修事業等の財源として取崩したことによる減少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地域福祉基金：高齢者在宅福祉事業等の財源として取崩したことによる減少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公共施設整備基金：公共施設の更新、改修費用が多額になることが見込まれることから、その費用の財源として、必要額を確保できるように努める。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義務教育施設整備基金：小中学校の更新、改修費用についても多額になることが見込まれることから、その費用の財源として、必要額を確保できるよう努める。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地域福祉基金：少子高齢化の急速な進展に伴い医療費をはじめとした社会保障関連経費の増加が見込まれることから、その費用の財源として、必要額を確保できるよう努める。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財源不足を補うため取崩しを行っており例年減少傾向にあるが、平成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年度については、取崩額を上回る歳計剰余金を積み立てたため増加した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公債費償還の計画を踏まえ、町財政の健全運営のため、一定額を維持していくよう努める。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年度は取崩しをしなかったため前年度と同額である。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公債費償還の計画を踏まえ、町財政の健全運営のため、一定額を維持していくように努める。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0D3B919-48E4-4D9B-8F71-1DDDBC8DB5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811332-99DB-4D69-83A1-D3989EDB94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B87B4B8-56C3-4458-BC5E-1C9BA9C10D4C}"/>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8BEB997-AF0C-4657-BA12-C7FFD5F18D4E}"/>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8E8C64C3-58B3-471D-A842-6BE9EBDB027A}"/>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834053F1-8551-4638-8E21-3189E3DBC7FF}"/>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E3694AC-9BF3-4145-80E8-5D0A329A962E}"/>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159ADEA3-FC0A-4274-B8C1-7A10E7397EF8}"/>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EC6D428C-A927-4104-A6A4-6471FF18C1DC}"/>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322DB6B2-211D-4E46-825E-446E26319C74}"/>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D6231494-9EBA-494F-9F2A-3D864C54F588}"/>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5066FA7D-33AA-47D8-98A4-91D83489047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96C19765-6687-4678-8168-EF2D94EAF0C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F0669F03-C22C-4B3F-963D-DAFAAC11973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2BF6FE15-64FD-447D-976A-A3042E1FAC9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3EBA4237-8323-4F6F-9288-3AEC24711401}"/>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219B8AA9-8482-449C-BF22-76A56E29468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25,633
25,262
30.26
7,926,068
7,590,749
310,899
5,240,028
6,711,248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FB8BBA2F-333E-4691-B623-415FE1BB48DF}"/>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C2964E49-F695-4ACE-A001-ACB6A7428BE6}"/>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A5D631C6-31BF-4FA4-A726-F4EFD660A29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CCA6A8B1-E4DE-4C7E-BEF6-B006648931DD}"/>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45F9B63A-41EA-4649-B755-360AE2D2805C}"/>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4407549D-33F2-4AA4-9075-0B85A43C9E9C}"/>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5C000FAD-EF22-4F0E-9EB8-83F951A8D7AB}"/>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999FFF51-0F68-48D4-BFE1-3890D164414D}"/>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9F8AB8BA-CFCB-4677-BB69-0B82554783D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E38364F4-9C13-4A65-8C0E-F594496D19E8}"/>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4F2B4A8F-53A0-4617-92C7-F52A9240B309}"/>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37175C6B-273A-478A-B50A-F6F44ADCCE05}"/>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B1203579-80D6-49B3-B1AE-19B11D9A487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61E120E-7DC1-4A5C-938E-D2DF6CB0294B}"/>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FFCFF7A9-FBC3-4BDC-AA76-356D990E62F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7635510F-1950-463A-AD25-2DEDF1ED126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936EA778-C3D6-48CE-8886-0E3A429B388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5B09F8B2-7037-48EC-9790-68C1BAE08AF1}"/>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id="{35C174E3-8236-4626-9100-0E97688EEFC7}"/>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4EB74186-EBE9-4A5A-9DAA-445D95EC2A8D}"/>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id="{8BD7DC0D-FB0F-4B22-A111-C3EB5DA4E80C}"/>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5A6037CB-85CF-43D2-B312-D53FD7F3093F}"/>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B5743BA0-2B61-483C-B2E1-8C8229C79C64}"/>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BA6BEA84-019B-4580-8368-30492FFA2305}"/>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84028F2B-842C-43E1-B9FD-2DD34360CD1B}"/>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B5E4ABA8-C642-476F-9A66-31A5D592A1F4}"/>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7A2DB9DD-8A74-4A04-88C2-436851D892D7}"/>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36BC381A-23D5-4B18-8868-4361978083FB}"/>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6FE860B1-F3BA-4D52-A83A-2E7180F4E964}"/>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AB48767C-0113-4BCB-9B9A-2EB626558872}"/>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6FC05E4-4F46-400A-B9B5-6FCA3C86E069}"/>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7DE610-DE1F-4303-8EF3-8E967A382E25}"/>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6269F0DA-3628-4D2D-8551-7CAB9610157C}"/>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2E4AE51-4478-41AE-B996-528AD1C21CBA}"/>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類似団体平均と比較として</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ポイント上回っている。施設によっては償却率が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になっている施設もあるため、高水準になっていると思われるが、各施設において老朽化が進行していることから、</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適切な時期を見極めつつ各施設の更新、長寿命化に取り組む必要がある。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275F9633-49E7-4B88-A8FF-95461CE851B2}"/>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A1469C95-1327-4A95-8675-3692BAE38B43}"/>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6BDE469E-F33E-48D2-A60C-2208B2C514F2}"/>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1E44374D-B85F-405F-9C9F-F8F63A9709DE}"/>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F3E0BE73-FCA2-4A74-89E2-76DFE6A766D1}"/>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E377E3D0-C422-4C36-83DE-DDD45A3F7C92}"/>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E19C6B9D-C28A-4FDD-BD1A-6A51B602BE01}"/>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5845D10E-840A-4934-90F1-07692F47F9CF}"/>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703759FB-AB57-4D2A-B648-4B192387C9BF}"/>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6D96E3A0-A766-4DD0-8759-C481509DEAA9}"/>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1A0EB60B-AB1F-4EEA-95A9-FE4DD1AD6051}"/>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79C9B5AD-811E-46C6-82A6-EE0D8362F893}"/>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4D0FBAC1-D612-4014-906E-03A33609EEFE}"/>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4C9DDA00-326E-466C-A401-CC402636B1D1}"/>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BE2378C6-9109-4D79-846A-0CB41A591F7E}"/>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BF933EA1-22FC-40F2-8309-951C34ED49C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226DF0B7-C49C-488B-82D5-C58FF525FD56}"/>
            </a:ext>
          </a:extLst>
        </xdr:cNvPr>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B018BED6-7DC9-4AEE-810E-F29D2A233D5B}"/>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1" name="直線コネクタ 70">
          <a:extLst>
            <a:ext uri="{FF2B5EF4-FFF2-40B4-BE49-F238E27FC236}">
              <a16:creationId xmlns:a16="http://schemas.microsoft.com/office/drawing/2014/main" id="{DBC0E44E-AD56-49E4-B10E-7550A84FA177}"/>
            </a:ext>
          </a:extLst>
        </xdr:cNvPr>
        <xdr:cNvCxnSpPr/>
      </xdr:nvCxnSpPr>
      <xdr:spPr>
        <a:xfrm flipV="1">
          <a:off x="4206240" y="5286375"/>
          <a:ext cx="1270" cy="1400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2" name="有形固定資産減価償却率最小値テキスト">
          <a:extLst>
            <a:ext uri="{FF2B5EF4-FFF2-40B4-BE49-F238E27FC236}">
              <a16:creationId xmlns:a16="http://schemas.microsoft.com/office/drawing/2014/main" id="{A876115A-DA05-417D-9BB8-C042EA5BE5E1}"/>
            </a:ext>
          </a:extLst>
        </xdr:cNvPr>
        <xdr:cNvSpPr txBox="1"/>
      </xdr:nvSpPr>
      <xdr:spPr>
        <a:xfrm>
          <a:off x="4258945" y="669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3" name="直線コネクタ 72">
          <a:extLst>
            <a:ext uri="{FF2B5EF4-FFF2-40B4-BE49-F238E27FC236}">
              <a16:creationId xmlns:a16="http://schemas.microsoft.com/office/drawing/2014/main" id="{AE4F1A5D-5D6D-4060-9F9C-620D679A381C}"/>
            </a:ext>
          </a:extLst>
        </xdr:cNvPr>
        <xdr:cNvCxnSpPr/>
      </xdr:nvCxnSpPr>
      <xdr:spPr>
        <a:xfrm>
          <a:off x="4119245" y="668700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4" name="有形固定資産減価償却率最大値テキスト">
          <a:extLst>
            <a:ext uri="{FF2B5EF4-FFF2-40B4-BE49-F238E27FC236}">
              <a16:creationId xmlns:a16="http://schemas.microsoft.com/office/drawing/2014/main" id="{F9B08256-AB5E-4EF9-97F4-EFC5F6E088D6}"/>
            </a:ext>
          </a:extLst>
        </xdr:cNvPr>
        <xdr:cNvSpPr txBox="1"/>
      </xdr:nvSpPr>
      <xdr:spPr>
        <a:xfrm>
          <a:off x="4258945"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5" name="直線コネクタ 74">
          <a:extLst>
            <a:ext uri="{FF2B5EF4-FFF2-40B4-BE49-F238E27FC236}">
              <a16:creationId xmlns:a16="http://schemas.microsoft.com/office/drawing/2014/main" id="{99CA296E-71A6-49F4-B91C-5A49A2E9D5BD}"/>
            </a:ext>
          </a:extLst>
        </xdr:cNvPr>
        <xdr:cNvCxnSpPr/>
      </xdr:nvCxnSpPr>
      <xdr:spPr>
        <a:xfrm>
          <a:off x="4119245" y="5286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6" name="有形固定資産減価償却率平均値テキスト">
          <a:extLst>
            <a:ext uri="{FF2B5EF4-FFF2-40B4-BE49-F238E27FC236}">
              <a16:creationId xmlns:a16="http://schemas.microsoft.com/office/drawing/2014/main" id="{992D1809-7E15-49AC-A26E-1786C8088E3D}"/>
            </a:ext>
          </a:extLst>
        </xdr:cNvPr>
        <xdr:cNvSpPr txBox="1"/>
      </xdr:nvSpPr>
      <xdr:spPr>
        <a:xfrm>
          <a:off x="4258945" y="6006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7" name="フローチャート: 判断 76">
          <a:extLst>
            <a:ext uri="{FF2B5EF4-FFF2-40B4-BE49-F238E27FC236}">
              <a16:creationId xmlns:a16="http://schemas.microsoft.com/office/drawing/2014/main" id="{A29FC28F-B6F5-40A4-BD9C-92C165A9477C}"/>
            </a:ext>
          </a:extLst>
        </xdr:cNvPr>
        <xdr:cNvSpPr/>
      </xdr:nvSpPr>
      <xdr:spPr>
        <a:xfrm>
          <a:off x="4157345" y="6028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8" name="フローチャート: 判断 77">
          <a:extLst>
            <a:ext uri="{FF2B5EF4-FFF2-40B4-BE49-F238E27FC236}">
              <a16:creationId xmlns:a16="http://schemas.microsoft.com/office/drawing/2014/main" id="{892ED119-78A1-4CEC-AFF9-A5D355C003A2}"/>
            </a:ext>
          </a:extLst>
        </xdr:cNvPr>
        <xdr:cNvSpPr/>
      </xdr:nvSpPr>
      <xdr:spPr>
        <a:xfrm>
          <a:off x="3537585" y="6059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9" name="フローチャート: 判断 78">
          <a:extLst>
            <a:ext uri="{FF2B5EF4-FFF2-40B4-BE49-F238E27FC236}">
              <a16:creationId xmlns:a16="http://schemas.microsoft.com/office/drawing/2014/main" id="{E404BDF9-9317-45B7-97F6-3871469158BB}"/>
            </a:ext>
          </a:extLst>
        </xdr:cNvPr>
        <xdr:cNvSpPr/>
      </xdr:nvSpPr>
      <xdr:spPr>
        <a:xfrm>
          <a:off x="2867025" y="6120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0" name="フローチャート: 判断 79">
          <a:extLst>
            <a:ext uri="{FF2B5EF4-FFF2-40B4-BE49-F238E27FC236}">
              <a16:creationId xmlns:a16="http://schemas.microsoft.com/office/drawing/2014/main" id="{A864926D-E49D-4B4B-9C9F-B0E64F39BD72}"/>
            </a:ext>
          </a:extLst>
        </xdr:cNvPr>
        <xdr:cNvSpPr/>
      </xdr:nvSpPr>
      <xdr:spPr>
        <a:xfrm>
          <a:off x="2196465" y="62004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3A59918-88B4-4D6C-81FD-4265415D3556}"/>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8081CED-97A7-431F-A541-54C292341A7B}"/>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FFF163C-FC24-4A19-8C72-9FE03662E061}"/>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C3EE8E0-79C7-4507-BF4D-EB63C2D0D95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AE21759-456D-48FC-9E97-9DADEC67CE13}"/>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6" name="楕円 85">
          <a:extLst>
            <a:ext uri="{FF2B5EF4-FFF2-40B4-BE49-F238E27FC236}">
              <a16:creationId xmlns:a16="http://schemas.microsoft.com/office/drawing/2014/main" id="{2B924186-6F8E-433A-9F26-28CDEACC0E48}"/>
            </a:ext>
          </a:extLst>
        </xdr:cNvPr>
        <xdr:cNvSpPr/>
      </xdr:nvSpPr>
      <xdr:spPr>
        <a:xfrm>
          <a:off x="4157345" y="5752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159221</xdr:rowOff>
    </xdr:from>
    <xdr:ext cx="405111" cy="259045"/>
    <xdr:sp macro="" textlink="">
      <xdr:nvSpPr>
        <xdr:cNvPr id="87" name="有形固定資産減価償却率該当値テキスト">
          <a:extLst>
            <a:ext uri="{FF2B5EF4-FFF2-40B4-BE49-F238E27FC236}">
              <a16:creationId xmlns:a16="http://schemas.microsoft.com/office/drawing/2014/main" id="{D80AAFDA-257E-4914-BC68-EA673059ED1A}"/>
            </a:ext>
          </a:extLst>
        </xdr:cNvPr>
        <xdr:cNvSpPr txBox="1"/>
      </xdr:nvSpPr>
      <xdr:spPr>
        <a:xfrm>
          <a:off x="4258945" y="560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17326</xdr:rowOff>
    </xdr:from>
    <xdr:to>
      <xdr:col>19</xdr:col>
      <xdr:colOff>187325</xdr:colOff>
      <xdr:row>30</xdr:row>
      <xdr:rowOff>118926</xdr:rowOff>
    </xdr:to>
    <xdr:sp macro="" textlink="">
      <xdr:nvSpPr>
        <xdr:cNvPr id="88" name="楕円 87">
          <a:extLst>
            <a:ext uri="{FF2B5EF4-FFF2-40B4-BE49-F238E27FC236}">
              <a16:creationId xmlns:a16="http://schemas.microsoft.com/office/drawing/2014/main" id="{825B8D19-BF8E-48CF-9668-A79CF72CFFF8}"/>
            </a:ext>
          </a:extLst>
        </xdr:cNvPr>
        <xdr:cNvSpPr/>
      </xdr:nvSpPr>
      <xdr:spPr>
        <a:xfrm>
          <a:off x="3537585" y="58009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15694</xdr:rowOff>
    </xdr:from>
    <xdr:to>
      <xdr:col>23</xdr:col>
      <xdr:colOff>85725</xdr:colOff>
      <xdr:row>30</xdr:row>
      <xdr:rowOff>68126</xdr:rowOff>
    </xdr:to>
    <xdr:cxnSp macro="">
      <xdr:nvCxnSpPr>
        <xdr:cNvPr id="89" name="直線コネクタ 88">
          <a:extLst>
            <a:ext uri="{FF2B5EF4-FFF2-40B4-BE49-F238E27FC236}">
              <a16:creationId xmlns:a16="http://schemas.microsoft.com/office/drawing/2014/main" id="{EC7E8A00-FDBE-445F-8E09-6F6748F4BD1E}"/>
            </a:ext>
          </a:extLst>
        </xdr:cNvPr>
        <xdr:cNvCxnSpPr/>
      </xdr:nvCxnSpPr>
      <xdr:spPr>
        <a:xfrm flipV="1">
          <a:off x="3588385" y="5799274"/>
          <a:ext cx="61976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42001</xdr:rowOff>
    </xdr:from>
    <xdr:to>
      <xdr:col>15</xdr:col>
      <xdr:colOff>187325</xdr:colOff>
      <xdr:row>30</xdr:row>
      <xdr:rowOff>143601</xdr:rowOff>
    </xdr:to>
    <xdr:sp macro="" textlink="">
      <xdr:nvSpPr>
        <xdr:cNvPr id="90" name="楕円 89">
          <a:extLst>
            <a:ext uri="{FF2B5EF4-FFF2-40B4-BE49-F238E27FC236}">
              <a16:creationId xmlns:a16="http://schemas.microsoft.com/office/drawing/2014/main" id="{6065FAB3-B39A-4046-8CFF-D8DD52384D32}"/>
            </a:ext>
          </a:extLst>
        </xdr:cNvPr>
        <xdr:cNvSpPr/>
      </xdr:nvSpPr>
      <xdr:spPr>
        <a:xfrm>
          <a:off x="2867025" y="58255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68126</xdr:rowOff>
    </xdr:from>
    <xdr:to>
      <xdr:col>19</xdr:col>
      <xdr:colOff>136525</xdr:colOff>
      <xdr:row>30</xdr:row>
      <xdr:rowOff>92801</xdr:rowOff>
    </xdr:to>
    <xdr:cxnSp macro="">
      <xdr:nvCxnSpPr>
        <xdr:cNvPr id="91" name="直線コネクタ 90">
          <a:extLst>
            <a:ext uri="{FF2B5EF4-FFF2-40B4-BE49-F238E27FC236}">
              <a16:creationId xmlns:a16="http://schemas.microsoft.com/office/drawing/2014/main" id="{879F92CC-F29A-47ED-ABD1-1FB66661B698}"/>
            </a:ext>
          </a:extLst>
        </xdr:cNvPr>
        <xdr:cNvCxnSpPr/>
      </xdr:nvCxnSpPr>
      <xdr:spPr>
        <a:xfrm flipV="1">
          <a:off x="2917825" y="5851706"/>
          <a:ext cx="67056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92" name="楕円 91">
          <a:extLst>
            <a:ext uri="{FF2B5EF4-FFF2-40B4-BE49-F238E27FC236}">
              <a16:creationId xmlns:a16="http://schemas.microsoft.com/office/drawing/2014/main" id="{D49D5E6C-B848-493A-89CF-AB62CE65B133}"/>
            </a:ext>
          </a:extLst>
        </xdr:cNvPr>
        <xdr:cNvSpPr/>
      </xdr:nvSpPr>
      <xdr:spPr>
        <a:xfrm>
          <a:off x="2196465" y="5850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92801</xdr:rowOff>
    </xdr:from>
    <xdr:to>
      <xdr:col>15</xdr:col>
      <xdr:colOff>136525</xdr:colOff>
      <xdr:row>30</xdr:row>
      <xdr:rowOff>117475</xdr:rowOff>
    </xdr:to>
    <xdr:cxnSp macro="">
      <xdr:nvCxnSpPr>
        <xdr:cNvPr id="93" name="直線コネクタ 92">
          <a:extLst>
            <a:ext uri="{FF2B5EF4-FFF2-40B4-BE49-F238E27FC236}">
              <a16:creationId xmlns:a16="http://schemas.microsoft.com/office/drawing/2014/main" id="{1692641F-7052-43A9-B2E1-1D96DB3DDF31}"/>
            </a:ext>
          </a:extLst>
        </xdr:cNvPr>
        <xdr:cNvCxnSpPr/>
      </xdr:nvCxnSpPr>
      <xdr:spPr>
        <a:xfrm flipV="1">
          <a:off x="2247265" y="5876381"/>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4" name="n_1aveValue有形固定資産減価償却率">
          <a:extLst>
            <a:ext uri="{FF2B5EF4-FFF2-40B4-BE49-F238E27FC236}">
              <a16:creationId xmlns:a16="http://schemas.microsoft.com/office/drawing/2014/main" id="{D1E51657-CDED-4258-A3D3-D9E24CA433B9}"/>
            </a:ext>
          </a:extLst>
        </xdr:cNvPr>
        <xdr:cNvSpPr txBox="1"/>
      </xdr:nvSpPr>
      <xdr:spPr>
        <a:xfrm>
          <a:off x="3395989" y="6148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5" name="n_2aveValue有形固定資産減価償却率">
          <a:extLst>
            <a:ext uri="{FF2B5EF4-FFF2-40B4-BE49-F238E27FC236}">
              <a16:creationId xmlns:a16="http://schemas.microsoft.com/office/drawing/2014/main" id="{5F2C1F17-99E5-443E-87F0-35BF443F968A}"/>
            </a:ext>
          </a:extLst>
        </xdr:cNvPr>
        <xdr:cNvSpPr txBox="1"/>
      </xdr:nvSpPr>
      <xdr:spPr>
        <a:xfrm>
          <a:off x="2738129" y="62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6" name="n_3aveValue有形固定資産減価償却率">
          <a:extLst>
            <a:ext uri="{FF2B5EF4-FFF2-40B4-BE49-F238E27FC236}">
              <a16:creationId xmlns:a16="http://schemas.microsoft.com/office/drawing/2014/main" id="{145BFDA5-15B5-4507-8F40-C535C7157CC7}"/>
            </a:ext>
          </a:extLst>
        </xdr:cNvPr>
        <xdr:cNvSpPr txBox="1"/>
      </xdr:nvSpPr>
      <xdr:spPr>
        <a:xfrm>
          <a:off x="2067569" y="628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135453</xdr:rowOff>
    </xdr:from>
    <xdr:ext cx="405111" cy="259045"/>
    <xdr:sp macro="" textlink="">
      <xdr:nvSpPr>
        <xdr:cNvPr id="97" name="n_1mainValue有形固定資産減価償却率">
          <a:extLst>
            <a:ext uri="{FF2B5EF4-FFF2-40B4-BE49-F238E27FC236}">
              <a16:creationId xmlns:a16="http://schemas.microsoft.com/office/drawing/2014/main" id="{1B94C43C-2161-40CC-97A7-F02A3C911F63}"/>
            </a:ext>
          </a:extLst>
        </xdr:cNvPr>
        <xdr:cNvSpPr txBox="1"/>
      </xdr:nvSpPr>
      <xdr:spPr>
        <a:xfrm>
          <a:off x="3395989" y="558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98" name="n_2mainValue有形固定資産減価償却率">
          <a:extLst>
            <a:ext uri="{FF2B5EF4-FFF2-40B4-BE49-F238E27FC236}">
              <a16:creationId xmlns:a16="http://schemas.microsoft.com/office/drawing/2014/main" id="{A489219B-8596-4DCA-897A-D03B15E3019D}"/>
            </a:ext>
          </a:extLst>
        </xdr:cNvPr>
        <xdr:cNvSpPr txBox="1"/>
      </xdr:nvSpPr>
      <xdr:spPr>
        <a:xfrm>
          <a:off x="2738129" y="560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9" name="n_3mainValue有形固定資産減価償却率">
          <a:extLst>
            <a:ext uri="{FF2B5EF4-FFF2-40B4-BE49-F238E27FC236}">
              <a16:creationId xmlns:a16="http://schemas.microsoft.com/office/drawing/2014/main" id="{E98B6279-BB8D-4D7D-9CDF-33B80A099291}"/>
            </a:ext>
          </a:extLst>
        </xdr:cNvPr>
        <xdr:cNvSpPr txBox="1"/>
      </xdr:nvSpPr>
      <xdr:spPr>
        <a:xfrm>
          <a:off x="2067569"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787ABDE8-258B-426D-866F-71BAA488A3C1}"/>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95AABEC2-53AB-4B1F-8D51-F048A80FF5EA}"/>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C7D32185-2258-4A90-BD09-66F23B5D7F7C}"/>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8B1798CF-245F-4C20-AE53-BF8CB8A89185}"/>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A0AA7B5C-68DE-49DE-809B-359585AD22D4}"/>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9560BAE1-669E-41DD-BCCC-5D81B7C590DF}"/>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18B3BFC3-8E8E-4B5A-9677-8F9359AE02C3}"/>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525B521-307F-4449-BF6C-5072506B3E76}"/>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FED279D8-AE73-4250-BFFD-B53FC6043349}"/>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1519829C-35E0-432C-8DC2-908EB422B2B8}"/>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85FC4C44-6BB5-4947-BA9A-C58BD3D7EE24}"/>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63305E1B-05C7-4F2C-A405-869AC6EB3FB4}"/>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BE8F3D-8F7E-4CA5-9AB8-1D8A01DC14DD}"/>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類似団体平均と比較し</a:t>
          </a:r>
          <a:r>
            <a:rPr kumimoji="1" lang="en-US" altLang="ja-JP" sz="1100">
              <a:latin typeface="ＭＳ Ｐゴシック" panose="020B0600070205080204" pitchFamily="50" charset="-128"/>
              <a:ea typeface="ＭＳ Ｐゴシック" panose="020B0600070205080204" pitchFamily="50" charset="-128"/>
            </a:rPr>
            <a:t>53.4</a:t>
          </a:r>
          <a:r>
            <a:rPr kumimoji="1" lang="ja-JP" altLang="en-US" sz="1100">
              <a:latin typeface="ＭＳ Ｐゴシック" panose="020B0600070205080204" pitchFamily="50" charset="-128"/>
              <a:ea typeface="ＭＳ Ｐゴシック" panose="020B0600070205080204" pitchFamily="50" charset="-128"/>
            </a:rPr>
            <a:t>ポイント上回っている。平成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実施した小学校大規模改修事業に係わる地方債の増加や財政調整基金、その他特定目的基金の充当に伴う充当可能基金の減少によるものと思われる。今後地方債の抑制等、債務償還比率の減少に努め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67B44938-8627-462B-B3AB-544FAB0516C6}"/>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D0EDAF40-755F-49BB-82EA-EF53971EF09B}"/>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11238EA5-D657-419B-BAA3-F21A7CB958F3}"/>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6" name="テキスト ボックス 115">
          <a:extLst>
            <a:ext uri="{FF2B5EF4-FFF2-40B4-BE49-F238E27FC236}">
              <a16:creationId xmlns:a16="http://schemas.microsoft.com/office/drawing/2014/main" id="{A1831046-33B1-4AB9-B660-5579D8E87CDF}"/>
            </a:ext>
          </a:extLst>
        </xdr:cNvPr>
        <xdr:cNvSpPr txBox="1"/>
      </xdr:nvSpPr>
      <xdr:spPr>
        <a:xfrm>
          <a:off x="9645528" y="64435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47B88B80-35DC-425F-92CF-43800C26B8B6}"/>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39E17E4B-3F62-4BF8-A942-657A1C5F69ED}"/>
            </a:ext>
          </a:extLst>
        </xdr:cNvPr>
        <xdr:cNvSpPr txBox="1"/>
      </xdr:nvSpPr>
      <xdr:spPr>
        <a:xfrm>
          <a:off x="9542936" y="60193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D07577E6-ABE2-4170-8307-792B47473DFA}"/>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0" name="テキスト ボックス 119">
          <a:extLst>
            <a:ext uri="{FF2B5EF4-FFF2-40B4-BE49-F238E27FC236}">
              <a16:creationId xmlns:a16="http://schemas.microsoft.com/office/drawing/2014/main" id="{29DCB005-B715-4A9D-88FB-E202D57BDD3E}"/>
            </a:ext>
          </a:extLst>
        </xdr:cNvPr>
        <xdr:cNvSpPr txBox="1"/>
      </xdr:nvSpPr>
      <xdr:spPr>
        <a:xfrm>
          <a:off x="9486041" y="55989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500DCCC5-228A-4C27-A4AE-7586403C55A1}"/>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2" name="テキスト ボックス 121">
          <a:extLst>
            <a:ext uri="{FF2B5EF4-FFF2-40B4-BE49-F238E27FC236}">
              <a16:creationId xmlns:a16="http://schemas.microsoft.com/office/drawing/2014/main" id="{DEB52456-D101-4E7C-8E51-B61DB637997A}"/>
            </a:ext>
          </a:extLst>
        </xdr:cNvPr>
        <xdr:cNvSpPr txBox="1"/>
      </xdr:nvSpPr>
      <xdr:spPr>
        <a:xfrm>
          <a:off x="9486041" y="51747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7E061ED1-8F8A-4C55-935F-1C868BA19E38}"/>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1666EAB2-7859-41FC-A37A-E6B75FB8DD06}"/>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2D52A7DE-D767-4F48-B86D-28FF964B87B1}"/>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6" name="直線コネクタ 125">
          <a:extLst>
            <a:ext uri="{FF2B5EF4-FFF2-40B4-BE49-F238E27FC236}">
              <a16:creationId xmlns:a16="http://schemas.microsoft.com/office/drawing/2014/main" id="{9AC15960-3827-4F07-8D2D-85888C20E9F9}"/>
            </a:ext>
          </a:extLst>
        </xdr:cNvPr>
        <xdr:cNvCxnSpPr/>
      </xdr:nvCxnSpPr>
      <xdr:spPr>
        <a:xfrm flipV="1">
          <a:off x="13027660" y="5254345"/>
          <a:ext cx="1269" cy="127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7" name="債務償還比率最小値テキスト">
          <a:extLst>
            <a:ext uri="{FF2B5EF4-FFF2-40B4-BE49-F238E27FC236}">
              <a16:creationId xmlns:a16="http://schemas.microsoft.com/office/drawing/2014/main" id="{3E4CC543-AF42-4F0E-A284-1063FAF415A5}"/>
            </a:ext>
          </a:extLst>
        </xdr:cNvPr>
        <xdr:cNvSpPr txBox="1"/>
      </xdr:nvSpPr>
      <xdr:spPr>
        <a:xfrm>
          <a:off x="13080365" y="6537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8" name="直線コネクタ 127">
          <a:extLst>
            <a:ext uri="{FF2B5EF4-FFF2-40B4-BE49-F238E27FC236}">
              <a16:creationId xmlns:a16="http://schemas.microsoft.com/office/drawing/2014/main" id="{1D06C473-E95D-4CA5-BA48-91CCADE1DA07}"/>
            </a:ext>
          </a:extLst>
        </xdr:cNvPr>
        <xdr:cNvCxnSpPr/>
      </xdr:nvCxnSpPr>
      <xdr:spPr>
        <a:xfrm>
          <a:off x="12963525" y="6533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9" name="債務償還比率最大値テキスト">
          <a:extLst>
            <a:ext uri="{FF2B5EF4-FFF2-40B4-BE49-F238E27FC236}">
              <a16:creationId xmlns:a16="http://schemas.microsoft.com/office/drawing/2014/main" id="{73E682B1-39B8-4C58-9ABB-7EF6312494A3}"/>
            </a:ext>
          </a:extLst>
        </xdr:cNvPr>
        <xdr:cNvSpPr txBox="1"/>
      </xdr:nvSpPr>
      <xdr:spPr>
        <a:xfrm>
          <a:off x="13080365" y="50333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0" name="直線コネクタ 129">
          <a:extLst>
            <a:ext uri="{FF2B5EF4-FFF2-40B4-BE49-F238E27FC236}">
              <a16:creationId xmlns:a16="http://schemas.microsoft.com/office/drawing/2014/main" id="{08EE1BFE-A191-4F38-AFFC-6994D479193B}"/>
            </a:ext>
          </a:extLst>
        </xdr:cNvPr>
        <xdr:cNvCxnSpPr/>
      </xdr:nvCxnSpPr>
      <xdr:spPr>
        <a:xfrm>
          <a:off x="12963525" y="5254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31" name="債務償還比率平均値テキスト">
          <a:extLst>
            <a:ext uri="{FF2B5EF4-FFF2-40B4-BE49-F238E27FC236}">
              <a16:creationId xmlns:a16="http://schemas.microsoft.com/office/drawing/2014/main" id="{D82395AB-5F6E-44FB-A96A-AAD938110AD1}"/>
            </a:ext>
          </a:extLst>
        </xdr:cNvPr>
        <xdr:cNvSpPr txBox="1"/>
      </xdr:nvSpPr>
      <xdr:spPr>
        <a:xfrm>
          <a:off x="13080365" y="5961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2" name="フローチャート: 判断 131">
          <a:extLst>
            <a:ext uri="{FF2B5EF4-FFF2-40B4-BE49-F238E27FC236}">
              <a16:creationId xmlns:a16="http://schemas.microsoft.com/office/drawing/2014/main" id="{D8FA4917-FB57-4DC6-AF13-DA9A544B7482}"/>
            </a:ext>
          </a:extLst>
        </xdr:cNvPr>
        <xdr:cNvSpPr/>
      </xdr:nvSpPr>
      <xdr:spPr>
        <a:xfrm>
          <a:off x="13001625" y="5983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3" name="フローチャート: 判断 132">
          <a:extLst>
            <a:ext uri="{FF2B5EF4-FFF2-40B4-BE49-F238E27FC236}">
              <a16:creationId xmlns:a16="http://schemas.microsoft.com/office/drawing/2014/main" id="{D885A79D-4281-4674-8CBA-39674DC94E99}"/>
            </a:ext>
          </a:extLst>
        </xdr:cNvPr>
        <xdr:cNvSpPr/>
      </xdr:nvSpPr>
      <xdr:spPr>
        <a:xfrm>
          <a:off x="12359005" y="598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99177E7E-A114-4A09-80D7-6E11910E7B73}"/>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29A9CD0-159B-49AA-8AE0-5A2938678136}"/>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469EE67-1C4C-4588-83FB-88575CCEF14A}"/>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4A205D4-6CF7-4D61-B833-C1DD66594441}"/>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4B37A8B-5676-4AC4-9A84-9D13A2B01D61}"/>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157267</xdr:rowOff>
    </xdr:from>
    <xdr:to>
      <xdr:col>76</xdr:col>
      <xdr:colOff>73025</xdr:colOff>
      <xdr:row>31</xdr:row>
      <xdr:rowOff>87417</xdr:rowOff>
    </xdr:to>
    <xdr:sp macro="" textlink="">
      <xdr:nvSpPr>
        <xdr:cNvPr id="139" name="楕円 138">
          <a:extLst>
            <a:ext uri="{FF2B5EF4-FFF2-40B4-BE49-F238E27FC236}">
              <a16:creationId xmlns:a16="http://schemas.microsoft.com/office/drawing/2014/main" id="{CBD38788-0F2A-4147-8823-F79E1AC22FFC}"/>
            </a:ext>
          </a:extLst>
        </xdr:cNvPr>
        <xdr:cNvSpPr/>
      </xdr:nvSpPr>
      <xdr:spPr>
        <a:xfrm>
          <a:off x="13001625" y="5940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8694</xdr:rowOff>
    </xdr:from>
    <xdr:ext cx="469744" cy="259045"/>
    <xdr:sp macro="" textlink="">
      <xdr:nvSpPr>
        <xdr:cNvPr id="140" name="債務償還比率該当値テキスト">
          <a:extLst>
            <a:ext uri="{FF2B5EF4-FFF2-40B4-BE49-F238E27FC236}">
              <a16:creationId xmlns:a16="http://schemas.microsoft.com/office/drawing/2014/main" id="{BD785988-B6B2-4C25-B240-BEC0DA65A372}"/>
            </a:ext>
          </a:extLst>
        </xdr:cNvPr>
        <xdr:cNvSpPr txBox="1"/>
      </xdr:nvSpPr>
      <xdr:spPr>
        <a:xfrm>
          <a:off x="13080365" y="57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9825</xdr:rowOff>
    </xdr:from>
    <xdr:to>
      <xdr:col>72</xdr:col>
      <xdr:colOff>123825</xdr:colOff>
      <xdr:row>31</xdr:row>
      <xdr:rowOff>111425</xdr:rowOff>
    </xdr:to>
    <xdr:sp macro="" textlink="">
      <xdr:nvSpPr>
        <xdr:cNvPr id="141" name="楕円 140">
          <a:extLst>
            <a:ext uri="{FF2B5EF4-FFF2-40B4-BE49-F238E27FC236}">
              <a16:creationId xmlns:a16="http://schemas.microsoft.com/office/drawing/2014/main" id="{AFB5D2C9-3E0A-4C64-A89E-E0FA7A2C18DC}"/>
            </a:ext>
          </a:extLst>
        </xdr:cNvPr>
        <xdr:cNvSpPr/>
      </xdr:nvSpPr>
      <xdr:spPr>
        <a:xfrm>
          <a:off x="12359005" y="59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36617</xdr:rowOff>
    </xdr:from>
    <xdr:to>
      <xdr:col>76</xdr:col>
      <xdr:colOff>22225</xdr:colOff>
      <xdr:row>31</xdr:row>
      <xdr:rowOff>60625</xdr:rowOff>
    </xdr:to>
    <xdr:cxnSp macro="">
      <xdr:nvCxnSpPr>
        <xdr:cNvPr id="142" name="直線コネクタ 141">
          <a:extLst>
            <a:ext uri="{FF2B5EF4-FFF2-40B4-BE49-F238E27FC236}">
              <a16:creationId xmlns:a16="http://schemas.microsoft.com/office/drawing/2014/main" id="{79D42116-7164-4519-931E-4874263F8D0D}"/>
            </a:ext>
          </a:extLst>
        </xdr:cNvPr>
        <xdr:cNvCxnSpPr/>
      </xdr:nvCxnSpPr>
      <xdr:spPr>
        <a:xfrm flipV="1">
          <a:off x="12409805" y="5987837"/>
          <a:ext cx="619760" cy="2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43" name="n_1aveValue債務償還比率">
          <a:extLst>
            <a:ext uri="{FF2B5EF4-FFF2-40B4-BE49-F238E27FC236}">
              <a16:creationId xmlns:a16="http://schemas.microsoft.com/office/drawing/2014/main" id="{FD84CAB6-563C-4B4A-B212-3C9031FEA994}"/>
            </a:ext>
          </a:extLst>
        </xdr:cNvPr>
        <xdr:cNvSpPr txBox="1"/>
      </xdr:nvSpPr>
      <xdr:spPr>
        <a:xfrm>
          <a:off x="12185092" y="60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127952</xdr:rowOff>
    </xdr:from>
    <xdr:ext cx="469744" cy="259045"/>
    <xdr:sp macro="" textlink="">
      <xdr:nvSpPr>
        <xdr:cNvPr id="144" name="n_1mainValue債務償還比率">
          <a:extLst>
            <a:ext uri="{FF2B5EF4-FFF2-40B4-BE49-F238E27FC236}">
              <a16:creationId xmlns:a16="http://schemas.microsoft.com/office/drawing/2014/main" id="{56A6F3ED-40C6-40A9-A40D-C81926D4277C}"/>
            </a:ext>
          </a:extLst>
        </xdr:cNvPr>
        <xdr:cNvSpPr txBox="1"/>
      </xdr:nvSpPr>
      <xdr:spPr>
        <a:xfrm>
          <a:off x="12185092" y="574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3868B945-F776-4C2D-BBDC-EA3611A29C4C}"/>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BB71A8AF-9BA0-41A3-A38A-F109E9FC8C5C}"/>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956BD3C0-5ECF-4652-8DB7-B96DDB6A6637}"/>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21247854-94C3-40ED-85DF-69A1CBE96A2C}"/>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F5083052-1CC6-40C6-8157-F9FC8C5404C9}"/>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58383D66-273D-49E0-8127-14D6B96013EF}"/>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26E9AC-C790-45B2-8051-2EDD9ED0ADE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1AB121-C3A7-4506-AAC1-913CD5263C4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74257B-D25D-4A27-ADF0-677B958BFCD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DA29444-6179-435F-83D8-978C9142304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31D3FE-26E2-4813-90B3-CABEFE764F8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746C5F-4461-444C-ABF9-389BF5EFFEA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8510AE-8D47-44A4-BC8F-EB0BA53247D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462015-0552-49DD-8768-E25442EC9BC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D593CD0-B6AD-4D50-BD28-68096D6351D8}"/>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8E2BF8-58A0-431E-AAFA-01E71BB1B13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25,633
25,262
30.26
7,926,068
7,590,749
310,899
5,240,028
6,711,248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28E661-8DD5-4AAE-9199-2190EFA09EA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FA79C45-4B48-42C2-9DBD-A128FD1E05A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CD2E07-E215-4F85-87F5-F370949373E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FF92055-9CF9-4246-A5EE-F13657B4C9D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F9E863-EDA1-4A60-B590-370DF4AF51D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91F2380-D5CC-45B8-85A8-FF0C423BB2F1}"/>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26A149-AA22-4936-B935-E038E26A13C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A0984A-0B30-4CBF-BE1D-B6CB3842FB0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120629-4B34-488B-BF17-7C5D344B182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8F9FF5-6089-42A7-AA0B-A6FD0355929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F2F750-9756-40A8-ABBC-0E107B58A23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44A2F1-A66A-4255-BDC7-919239195A5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89CB8D-54C1-457F-87FB-868049EB30D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CD8DEE-A3EE-4760-AE57-384932B7986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98AD50B-78F0-4933-BA52-90949E704E7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322901-F985-45BA-B561-7045FC1A243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EE98227-47A6-4B03-AD5D-04F05E10496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BA4D3B-200B-42CB-8C87-952FE9DDB22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ABC003-AC7D-44BC-8E8D-3EF31D54DFA5}"/>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BD7DB25-9D96-4F64-B3C1-2D4D2430086A}"/>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33B2A42-C2EB-49DB-95CA-0200E5514B6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160CD31-4B62-44EC-8FB5-4CF40ABF44F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451EDB8-871E-480C-BF8C-626431D47F2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F38ED37-915E-4570-9311-3B142B6F1CD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ADD5E39-3622-4FBB-BF53-95919D8A7E0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A5DD359-C125-4ECC-B60D-9A8536C80C9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A72B938-30EF-46D1-9955-94EDCA25E44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B06E429-8F81-4E23-9278-64516B70986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A8CED13-DA55-4BBC-BDD3-F043ABB6C594}"/>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99C3541-63F9-496B-86BB-AFB454C650D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23EA4C7-19E0-41B5-A725-7DCA8BA46FBB}"/>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4EC0911-D764-402A-994C-AB95B7039D0A}"/>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6AEDC8D-067F-42D4-9B3B-FDA4A6156C9E}"/>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D404CD1F-ADAC-4EC1-A229-0B9ED03407B8}"/>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6FF896B-A0EF-4870-9762-26A3D5C329B8}"/>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3F2E092-96C2-475B-8897-5157BCAF4FCA}"/>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49DECA4-BDC6-4850-B3BF-F1D94BF7D8EC}"/>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7FCAEA0-B5B5-42A6-85F3-8E2C8C35E07B}"/>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8B4D41F-73AE-4066-A4EC-D0EA21B2081E}"/>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C59E9B2-F85D-4D97-8C76-F3339EAF01F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57D0C7F-0838-4183-8F6F-FE44FDFB20C8}"/>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4A0339D-C1C5-4025-B3BE-90A77060738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D23900A-440C-4245-BDFD-CBB8A4AE64F3}"/>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CF8175E-5062-4A73-95C2-8DC39EF03FE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59DB5104-0AF3-4C0C-B654-EF7E6C20D951}"/>
            </a:ext>
          </a:extLst>
        </xdr:cNvPr>
        <xdr:cNvCxnSpPr/>
      </xdr:nvCxnSpPr>
      <xdr:spPr>
        <a:xfrm flipV="1">
          <a:off x="4086225" y="5619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112D352D-C6A0-4953-927B-F88D2CC0BCE2}"/>
            </a:ext>
          </a:extLst>
        </xdr:cNvPr>
        <xdr:cNvSpPr txBox="1"/>
      </xdr:nvSpPr>
      <xdr:spPr>
        <a:xfrm>
          <a:off x="412496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7CECB35-E19B-4C00-B936-0B005E344BE5}"/>
            </a:ext>
          </a:extLst>
        </xdr:cNvPr>
        <xdr:cNvCxnSpPr/>
      </xdr:nvCxnSpPr>
      <xdr:spPr>
        <a:xfrm>
          <a:off x="4020820" y="695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882245B5-5FC6-4689-8268-D6D11ED9BABE}"/>
            </a:ext>
          </a:extLst>
        </xdr:cNvPr>
        <xdr:cNvSpPr txBox="1"/>
      </xdr:nvSpPr>
      <xdr:spPr>
        <a:xfrm>
          <a:off x="412496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D5D481FD-E471-4CBC-ACFF-15ED3AB8AD20}"/>
            </a:ext>
          </a:extLst>
        </xdr:cNvPr>
        <xdr:cNvCxnSpPr/>
      </xdr:nvCxnSpPr>
      <xdr:spPr>
        <a:xfrm>
          <a:off x="402082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ACB867C-0AD9-47AE-A03E-830896FC34BF}"/>
            </a:ext>
          </a:extLst>
        </xdr:cNvPr>
        <xdr:cNvSpPr txBox="1"/>
      </xdr:nvSpPr>
      <xdr:spPr>
        <a:xfrm>
          <a:off x="412496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2C419B85-9358-49DC-BF46-2DA4AFC19671}"/>
            </a:ext>
          </a:extLst>
        </xdr:cNvPr>
        <xdr:cNvSpPr/>
      </xdr:nvSpPr>
      <xdr:spPr>
        <a:xfrm>
          <a:off x="403606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BA48E52B-9D73-49E8-9AEB-086F9D9AA449}"/>
            </a:ext>
          </a:extLst>
        </xdr:cNvPr>
        <xdr:cNvSpPr/>
      </xdr:nvSpPr>
      <xdr:spPr>
        <a:xfrm>
          <a:off x="3312160" y="626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20A23401-0F6A-42C7-9433-C243A16841A5}"/>
            </a:ext>
          </a:extLst>
        </xdr:cNvPr>
        <xdr:cNvSpPr/>
      </xdr:nvSpPr>
      <xdr:spPr>
        <a:xfrm>
          <a:off x="251460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6C685BC9-013E-42F8-9875-6F75C044371B}"/>
            </a:ext>
          </a:extLst>
        </xdr:cNvPr>
        <xdr:cNvSpPr/>
      </xdr:nvSpPr>
      <xdr:spPr>
        <a:xfrm>
          <a:off x="173990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052D7DC-EDCF-42D7-BBC9-EF08213F302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E281462-86F7-4B37-A4F9-A9A1CFD5A1D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0E87DDE-07CC-4607-875A-D8343ED0A0E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837C5C-69C1-4849-8C3D-0BDC87D5C94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4679C29-C33C-4F34-ABF6-486E6B98937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1" name="楕円 70">
          <a:extLst>
            <a:ext uri="{FF2B5EF4-FFF2-40B4-BE49-F238E27FC236}">
              <a16:creationId xmlns:a16="http://schemas.microsoft.com/office/drawing/2014/main" id="{5AA5A134-32EB-4E10-86F3-A719F1275C45}"/>
            </a:ext>
          </a:extLst>
        </xdr:cNvPr>
        <xdr:cNvSpPr/>
      </xdr:nvSpPr>
      <xdr:spPr>
        <a:xfrm>
          <a:off x="403606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2" name="【道路】&#10;有形固定資産減価償却率該当値テキスト">
          <a:extLst>
            <a:ext uri="{FF2B5EF4-FFF2-40B4-BE49-F238E27FC236}">
              <a16:creationId xmlns:a16="http://schemas.microsoft.com/office/drawing/2014/main" id="{1ACAAE47-E263-4E91-9CF8-409207284B3D}"/>
            </a:ext>
          </a:extLst>
        </xdr:cNvPr>
        <xdr:cNvSpPr txBox="1"/>
      </xdr:nvSpPr>
      <xdr:spPr>
        <a:xfrm>
          <a:off x="412496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3" name="楕円 72">
          <a:extLst>
            <a:ext uri="{FF2B5EF4-FFF2-40B4-BE49-F238E27FC236}">
              <a16:creationId xmlns:a16="http://schemas.microsoft.com/office/drawing/2014/main" id="{24F34ACC-9917-465F-9D71-3BFE74C9B6CE}"/>
            </a:ext>
          </a:extLst>
        </xdr:cNvPr>
        <xdr:cNvSpPr/>
      </xdr:nvSpPr>
      <xdr:spPr>
        <a:xfrm>
          <a:off x="3312160" y="6167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11430</xdr:rowOff>
    </xdr:to>
    <xdr:cxnSp macro="">
      <xdr:nvCxnSpPr>
        <xdr:cNvPr id="74" name="直線コネクタ 73">
          <a:extLst>
            <a:ext uri="{FF2B5EF4-FFF2-40B4-BE49-F238E27FC236}">
              <a16:creationId xmlns:a16="http://schemas.microsoft.com/office/drawing/2014/main" id="{4E1166E0-24A8-400B-B556-7024F9FEB76E}"/>
            </a:ext>
          </a:extLst>
        </xdr:cNvPr>
        <xdr:cNvCxnSpPr/>
      </xdr:nvCxnSpPr>
      <xdr:spPr>
        <a:xfrm flipV="1">
          <a:off x="3355340" y="618744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5" name="楕円 74">
          <a:extLst>
            <a:ext uri="{FF2B5EF4-FFF2-40B4-BE49-F238E27FC236}">
              <a16:creationId xmlns:a16="http://schemas.microsoft.com/office/drawing/2014/main" id="{A2C3440F-50D7-4E27-8D02-08D93635D9A3}"/>
            </a:ext>
          </a:extLst>
        </xdr:cNvPr>
        <xdr:cNvSpPr/>
      </xdr:nvSpPr>
      <xdr:spPr>
        <a:xfrm>
          <a:off x="251460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41910</xdr:rowOff>
    </xdr:to>
    <xdr:cxnSp macro="">
      <xdr:nvCxnSpPr>
        <xdr:cNvPr id="76" name="直線コネクタ 75">
          <a:extLst>
            <a:ext uri="{FF2B5EF4-FFF2-40B4-BE49-F238E27FC236}">
              <a16:creationId xmlns:a16="http://schemas.microsoft.com/office/drawing/2014/main" id="{F59D2146-0EB5-4E20-9218-8E51E472F0FD}"/>
            </a:ext>
          </a:extLst>
        </xdr:cNvPr>
        <xdr:cNvCxnSpPr/>
      </xdr:nvCxnSpPr>
      <xdr:spPr>
        <a:xfrm flipV="1">
          <a:off x="2565400" y="621411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xdr:rowOff>
    </xdr:from>
    <xdr:to>
      <xdr:col>10</xdr:col>
      <xdr:colOff>165100</xdr:colOff>
      <xdr:row>37</xdr:row>
      <xdr:rowOff>109855</xdr:rowOff>
    </xdr:to>
    <xdr:sp macro="" textlink="">
      <xdr:nvSpPr>
        <xdr:cNvPr id="77" name="楕円 76">
          <a:extLst>
            <a:ext uri="{FF2B5EF4-FFF2-40B4-BE49-F238E27FC236}">
              <a16:creationId xmlns:a16="http://schemas.microsoft.com/office/drawing/2014/main" id="{D5EB958A-2100-443B-AF4D-659220F942C3}"/>
            </a:ext>
          </a:extLst>
        </xdr:cNvPr>
        <xdr:cNvSpPr/>
      </xdr:nvSpPr>
      <xdr:spPr>
        <a:xfrm>
          <a:off x="17399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59055</xdr:rowOff>
    </xdr:to>
    <xdr:cxnSp macro="">
      <xdr:nvCxnSpPr>
        <xdr:cNvPr id="78" name="直線コネクタ 77">
          <a:extLst>
            <a:ext uri="{FF2B5EF4-FFF2-40B4-BE49-F238E27FC236}">
              <a16:creationId xmlns:a16="http://schemas.microsoft.com/office/drawing/2014/main" id="{33EAC665-9E50-451A-9A09-8DAF9E2D33D0}"/>
            </a:ext>
          </a:extLst>
        </xdr:cNvPr>
        <xdr:cNvCxnSpPr/>
      </xdr:nvCxnSpPr>
      <xdr:spPr>
        <a:xfrm flipV="1">
          <a:off x="1790700" y="6244590"/>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a:extLst>
            <a:ext uri="{FF2B5EF4-FFF2-40B4-BE49-F238E27FC236}">
              <a16:creationId xmlns:a16="http://schemas.microsoft.com/office/drawing/2014/main" id="{A3CE8683-C380-445C-AEDA-19C2CA291AB3}"/>
            </a:ext>
          </a:extLst>
        </xdr:cNvPr>
        <xdr:cNvSpPr txBox="1"/>
      </xdr:nvSpPr>
      <xdr:spPr>
        <a:xfrm>
          <a:off x="317056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a:extLst>
            <a:ext uri="{FF2B5EF4-FFF2-40B4-BE49-F238E27FC236}">
              <a16:creationId xmlns:a16="http://schemas.microsoft.com/office/drawing/2014/main" id="{4C6BFFB4-D358-4A1B-948B-EBF0E7AE6DB5}"/>
            </a:ext>
          </a:extLst>
        </xdr:cNvPr>
        <xdr:cNvSpPr txBox="1"/>
      </xdr:nvSpPr>
      <xdr:spPr>
        <a:xfrm>
          <a:off x="238570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a:extLst>
            <a:ext uri="{FF2B5EF4-FFF2-40B4-BE49-F238E27FC236}">
              <a16:creationId xmlns:a16="http://schemas.microsoft.com/office/drawing/2014/main" id="{2155C0A4-9D87-4663-AD07-DD45587507C8}"/>
            </a:ext>
          </a:extLst>
        </xdr:cNvPr>
        <xdr:cNvSpPr txBox="1"/>
      </xdr:nvSpPr>
      <xdr:spPr>
        <a:xfrm>
          <a:off x="161100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82" name="n_1mainValue【道路】&#10;有形固定資産減価償却率">
          <a:extLst>
            <a:ext uri="{FF2B5EF4-FFF2-40B4-BE49-F238E27FC236}">
              <a16:creationId xmlns:a16="http://schemas.microsoft.com/office/drawing/2014/main" id="{7166C731-F4C9-45A6-9991-89E70ED97857}"/>
            </a:ext>
          </a:extLst>
        </xdr:cNvPr>
        <xdr:cNvSpPr txBox="1"/>
      </xdr:nvSpPr>
      <xdr:spPr>
        <a:xfrm>
          <a:off x="317056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3" name="n_2mainValue【道路】&#10;有形固定資産減価償却率">
          <a:extLst>
            <a:ext uri="{FF2B5EF4-FFF2-40B4-BE49-F238E27FC236}">
              <a16:creationId xmlns:a16="http://schemas.microsoft.com/office/drawing/2014/main" id="{D328D928-8287-4B53-BCCB-00DC3AD5F3D9}"/>
            </a:ext>
          </a:extLst>
        </xdr:cNvPr>
        <xdr:cNvSpPr txBox="1"/>
      </xdr:nvSpPr>
      <xdr:spPr>
        <a:xfrm>
          <a:off x="23857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4" name="n_3mainValue【道路】&#10;有形固定資産減価償却率">
          <a:extLst>
            <a:ext uri="{FF2B5EF4-FFF2-40B4-BE49-F238E27FC236}">
              <a16:creationId xmlns:a16="http://schemas.microsoft.com/office/drawing/2014/main" id="{42C3B1B4-93E4-4638-84E4-C396D8A92B72}"/>
            </a:ext>
          </a:extLst>
        </xdr:cNvPr>
        <xdr:cNvSpPr txBox="1"/>
      </xdr:nvSpPr>
      <xdr:spPr>
        <a:xfrm>
          <a:off x="161100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F19D7832-4B3D-4B2A-B391-5C2ADE37374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D29FBA4C-7843-44C1-B23C-1D0FCD30388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34153CD3-570B-458E-B6B5-0171A1229BE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22B997F2-BD27-4103-8562-CFABD337AF1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AE289104-4AA2-4148-B33B-FCA8EDA25C5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328A735A-60C8-4DAD-94CA-CC0268CFFAB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13FC966B-21A8-4A39-ADCE-44546791D7F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5A4B1A47-80AA-46AF-B5A1-C785B807336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776D6941-E674-4A78-AB44-064350E1422B}"/>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5A59EC14-0706-4565-B806-0E6576C2C4B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9CBD972E-4364-4EAB-A56C-6E2D7D7648DC}"/>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4FE4AD50-BDBC-43EA-BED8-FFC42DCFEC28}"/>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F63F4F66-F58D-41F3-991D-E5723EFF017F}"/>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A232AA16-22B1-4BDE-82BA-CD568AED0385}"/>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8FC74B87-BF26-4DD2-BDE2-892179C548F9}"/>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FFFA903-D1B3-4F1E-8215-0D5C05BF4A1B}"/>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2A8FA0BE-2BE0-4C3D-89BC-05E437BF4068}"/>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107205EA-94EB-4F03-8939-3257D78094DF}"/>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F5D99587-BD93-4969-98D4-96FF31E503B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2C0043C9-E9D2-4D56-B837-ED4905200803}"/>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ADF128C3-8750-4023-9CB1-FE114A83963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A2EADD3C-7B2E-4D18-B10F-EE4D787BD7D3}"/>
            </a:ext>
          </a:extLst>
        </xdr:cNvPr>
        <xdr:cNvCxnSpPr/>
      </xdr:nvCxnSpPr>
      <xdr:spPr>
        <a:xfrm flipV="1">
          <a:off x="9219565" y="5534391"/>
          <a:ext cx="0" cy="146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BCE9475B-4551-4FC1-AC3D-0480F6DCDB91}"/>
            </a:ext>
          </a:extLst>
        </xdr:cNvPr>
        <xdr:cNvSpPr txBox="1"/>
      </xdr:nvSpPr>
      <xdr:spPr>
        <a:xfrm>
          <a:off x="9258300" y="70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9685785E-6BD0-4A84-B740-A30C488AD791}"/>
            </a:ext>
          </a:extLst>
        </xdr:cNvPr>
        <xdr:cNvCxnSpPr/>
      </xdr:nvCxnSpPr>
      <xdr:spPr>
        <a:xfrm>
          <a:off x="9154160" y="70039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69A95B0B-D030-422A-885D-A1E57C72FA38}"/>
            </a:ext>
          </a:extLst>
        </xdr:cNvPr>
        <xdr:cNvSpPr txBox="1"/>
      </xdr:nvSpPr>
      <xdr:spPr>
        <a:xfrm>
          <a:off x="9258300" y="53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73AE2D3B-218F-4542-A23A-BBD147B060BE}"/>
            </a:ext>
          </a:extLst>
        </xdr:cNvPr>
        <xdr:cNvCxnSpPr/>
      </xdr:nvCxnSpPr>
      <xdr:spPr>
        <a:xfrm>
          <a:off x="9154160" y="5534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a:extLst>
            <a:ext uri="{FF2B5EF4-FFF2-40B4-BE49-F238E27FC236}">
              <a16:creationId xmlns:a16="http://schemas.microsoft.com/office/drawing/2014/main" id="{A5A6695A-8C11-47ED-9B7C-AA4F6BE63F96}"/>
            </a:ext>
          </a:extLst>
        </xdr:cNvPr>
        <xdr:cNvSpPr txBox="1"/>
      </xdr:nvSpPr>
      <xdr:spPr>
        <a:xfrm>
          <a:off x="9258300" y="65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9BA46358-0220-4B0A-A1B3-FA24A1BD6319}"/>
            </a:ext>
          </a:extLst>
        </xdr:cNvPr>
        <xdr:cNvSpPr/>
      </xdr:nvSpPr>
      <xdr:spPr>
        <a:xfrm>
          <a:off x="9192260" y="6544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900152C7-7BBB-4E48-8C27-539172CAB02A}"/>
            </a:ext>
          </a:extLst>
        </xdr:cNvPr>
        <xdr:cNvSpPr/>
      </xdr:nvSpPr>
      <xdr:spPr>
        <a:xfrm>
          <a:off x="8445500" y="65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FCFDF9FC-4017-42AA-9D57-1EB9F691B1D7}"/>
            </a:ext>
          </a:extLst>
        </xdr:cNvPr>
        <xdr:cNvSpPr/>
      </xdr:nvSpPr>
      <xdr:spPr>
        <a:xfrm>
          <a:off x="7670800" y="6513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82EE0F1C-86CF-4CB1-9B04-8E8A028577AA}"/>
            </a:ext>
          </a:extLst>
        </xdr:cNvPr>
        <xdr:cNvSpPr/>
      </xdr:nvSpPr>
      <xdr:spPr>
        <a:xfrm>
          <a:off x="6873240" y="6533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80EBCE8-03A9-43E1-B5A0-D223F813D38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61C2CDA-CFD5-488A-ABB4-FDDDB399CDA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F6DB53A-F79C-4E62-B1E7-B22215CC374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1006E12-7737-4EB7-8449-E3AE726AE00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0020550-3551-475B-8EE5-C0C2CB24C52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21" name="楕円 120">
          <a:extLst>
            <a:ext uri="{FF2B5EF4-FFF2-40B4-BE49-F238E27FC236}">
              <a16:creationId xmlns:a16="http://schemas.microsoft.com/office/drawing/2014/main" id="{4F7A38F7-33CC-4B91-A164-BFFF3044CC93}"/>
            </a:ext>
          </a:extLst>
        </xdr:cNvPr>
        <xdr:cNvSpPr/>
      </xdr:nvSpPr>
      <xdr:spPr>
        <a:xfrm>
          <a:off x="9192260" y="64114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64005</xdr:rowOff>
    </xdr:from>
    <xdr:ext cx="534377" cy="259045"/>
    <xdr:sp macro="" textlink="">
      <xdr:nvSpPr>
        <xdr:cNvPr id="122" name="【道路】&#10;一人当たり延長該当値テキスト">
          <a:extLst>
            <a:ext uri="{FF2B5EF4-FFF2-40B4-BE49-F238E27FC236}">
              <a16:creationId xmlns:a16="http://schemas.microsoft.com/office/drawing/2014/main" id="{D5434C63-1C28-4D86-89C9-41470DDC545F}"/>
            </a:ext>
          </a:extLst>
        </xdr:cNvPr>
        <xdr:cNvSpPr txBox="1"/>
      </xdr:nvSpPr>
      <xdr:spPr>
        <a:xfrm>
          <a:off x="9258300" y="62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44237</xdr:rowOff>
    </xdr:from>
    <xdr:to>
      <xdr:col>50</xdr:col>
      <xdr:colOff>165100</xdr:colOff>
      <xdr:row>38</xdr:row>
      <xdr:rowOff>145837</xdr:rowOff>
    </xdr:to>
    <xdr:sp macro="" textlink="">
      <xdr:nvSpPr>
        <xdr:cNvPr id="123" name="楕円 122">
          <a:extLst>
            <a:ext uri="{FF2B5EF4-FFF2-40B4-BE49-F238E27FC236}">
              <a16:creationId xmlns:a16="http://schemas.microsoft.com/office/drawing/2014/main" id="{CFFD6DEA-693B-42E1-AC8F-6B3C1D0BD366}"/>
            </a:ext>
          </a:extLst>
        </xdr:cNvPr>
        <xdr:cNvSpPr/>
      </xdr:nvSpPr>
      <xdr:spPr>
        <a:xfrm>
          <a:off x="8445500" y="64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91928</xdr:rowOff>
    </xdr:from>
    <xdr:to>
      <xdr:col>55</xdr:col>
      <xdr:colOff>0</xdr:colOff>
      <xdr:row>38</xdr:row>
      <xdr:rowOff>95037</xdr:rowOff>
    </xdr:to>
    <xdr:cxnSp macro="">
      <xdr:nvCxnSpPr>
        <xdr:cNvPr id="124" name="直線コネクタ 123">
          <a:extLst>
            <a:ext uri="{FF2B5EF4-FFF2-40B4-BE49-F238E27FC236}">
              <a16:creationId xmlns:a16="http://schemas.microsoft.com/office/drawing/2014/main" id="{540F5F80-F4BB-4939-B0C1-D403E20CBE9E}"/>
            </a:ext>
          </a:extLst>
        </xdr:cNvPr>
        <xdr:cNvCxnSpPr/>
      </xdr:nvCxnSpPr>
      <xdr:spPr>
        <a:xfrm flipV="1">
          <a:off x="8496300" y="6462248"/>
          <a:ext cx="7239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46020</xdr:rowOff>
    </xdr:from>
    <xdr:to>
      <xdr:col>46</xdr:col>
      <xdr:colOff>38100</xdr:colOff>
      <xdr:row>38</xdr:row>
      <xdr:rowOff>147620</xdr:rowOff>
    </xdr:to>
    <xdr:sp macro="" textlink="">
      <xdr:nvSpPr>
        <xdr:cNvPr id="125" name="楕円 124">
          <a:extLst>
            <a:ext uri="{FF2B5EF4-FFF2-40B4-BE49-F238E27FC236}">
              <a16:creationId xmlns:a16="http://schemas.microsoft.com/office/drawing/2014/main" id="{31D93320-E526-4165-80F7-A4B43FBF0A2A}"/>
            </a:ext>
          </a:extLst>
        </xdr:cNvPr>
        <xdr:cNvSpPr/>
      </xdr:nvSpPr>
      <xdr:spPr>
        <a:xfrm>
          <a:off x="7670800" y="6416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95037</xdr:rowOff>
    </xdr:from>
    <xdr:to>
      <xdr:col>50</xdr:col>
      <xdr:colOff>114300</xdr:colOff>
      <xdr:row>38</xdr:row>
      <xdr:rowOff>96820</xdr:rowOff>
    </xdr:to>
    <xdr:cxnSp macro="">
      <xdr:nvCxnSpPr>
        <xdr:cNvPr id="126" name="直線コネクタ 125">
          <a:extLst>
            <a:ext uri="{FF2B5EF4-FFF2-40B4-BE49-F238E27FC236}">
              <a16:creationId xmlns:a16="http://schemas.microsoft.com/office/drawing/2014/main" id="{AF6F35BB-D21A-481B-88AD-ACB31973F0A7}"/>
            </a:ext>
          </a:extLst>
        </xdr:cNvPr>
        <xdr:cNvCxnSpPr/>
      </xdr:nvCxnSpPr>
      <xdr:spPr>
        <a:xfrm flipV="1">
          <a:off x="7713980" y="6465357"/>
          <a:ext cx="78232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47894</xdr:rowOff>
    </xdr:from>
    <xdr:to>
      <xdr:col>41</xdr:col>
      <xdr:colOff>101600</xdr:colOff>
      <xdr:row>38</xdr:row>
      <xdr:rowOff>149494</xdr:rowOff>
    </xdr:to>
    <xdr:sp macro="" textlink="">
      <xdr:nvSpPr>
        <xdr:cNvPr id="127" name="楕円 126">
          <a:extLst>
            <a:ext uri="{FF2B5EF4-FFF2-40B4-BE49-F238E27FC236}">
              <a16:creationId xmlns:a16="http://schemas.microsoft.com/office/drawing/2014/main" id="{85C9EB61-ACCD-4A70-9823-C33751FECCCE}"/>
            </a:ext>
          </a:extLst>
        </xdr:cNvPr>
        <xdr:cNvSpPr/>
      </xdr:nvSpPr>
      <xdr:spPr>
        <a:xfrm>
          <a:off x="6873240" y="64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96820</xdr:rowOff>
    </xdr:from>
    <xdr:to>
      <xdr:col>45</xdr:col>
      <xdr:colOff>177800</xdr:colOff>
      <xdr:row>38</xdr:row>
      <xdr:rowOff>98694</xdr:rowOff>
    </xdr:to>
    <xdr:cxnSp macro="">
      <xdr:nvCxnSpPr>
        <xdr:cNvPr id="128" name="直線コネクタ 127">
          <a:extLst>
            <a:ext uri="{FF2B5EF4-FFF2-40B4-BE49-F238E27FC236}">
              <a16:creationId xmlns:a16="http://schemas.microsoft.com/office/drawing/2014/main" id="{A76356D1-A641-479C-9B7E-5F936E8F48AB}"/>
            </a:ext>
          </a:extLst>
        </xdr:cNvPr>
        <xdr:cNvCxnSpPr/>
      </xdr:nvCxnSpPr>
      <xdr:spPr>
        <a:xfrm flipV="1">
          <a:off x="6924040" y="6467140"/>
          <a:ext cx="78994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a:extLst>
            <a:ext uri="{FF2B5EF4-FFF2-40B4-BE49-F238E27FC236}">
              <a16:creationId xmlns:a16="http://schemas.microsoft.com/office/drawing/2014/main" id="{C0DF4413-DF1B-456F-9EB4-E7565C04D9C1}"/>
            </a:ext>
          </a:extLst>
        </xdr:cNvPr>
        <xdr:cNvSpPr txBox="1"/>
      </xdr:nvSpPr>
      <xdr:spPr>
        <a:xfrm>
          <a:off x="8271587" y="663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a:extLst>
            <a:ext uri="{FF2B5EF4-FFF2-40B4-BE49-F238E27FC236}">
              <a16:creationId xmlns:a16="http://schemas.microsoft.com/office/drawing/2014/main" id="{D41C1B5D-B5E2-4CCC-9B16-3015A75B6E6D}"/>
            </a:ext>
          </a:extLst>
        </xdr:cNvPr>
        <xdr:cNvSpPr txBox="1"/>
      </xdr:nvSpPr>
      <xdr:spPr>
        <a:xfrm>
          <a:off x="7509587" y="660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a:extLst>
            <a:ext uri="{FF2B5EF4-FFF2-40B4-BE49-F238E27FC236}">
              <a16:creationId xmlns:a16="http://schemas.microsoft.com/office/drawing/2014/main" id="{2067E056-F5C1-473C-B7F9-808BCFFEA6EA}"/>
            </a:ext>
          </a:extLst>
        </xdr:cNvPr>
        <xdr:cNvSpPr txBox="1"/>
      </xdr:nvSpPr>
      <xdr:spPr>
        <a:xfrm>
          <a:off x="6712027" y="662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162363</xdr:rowOff>
    </xdr:from>
    <xdr:ext cx="534377" cy="259045"/>
    <xdr:sp macro="" textlink="">
      <xdr:nvSpPr>
        <xdr:cNvPr id="132" name="n_1mainValue【道路】&#10;一人当たり延長">
          <a:extLst>
            <a:ext uri="{FF2B5EF4-FFF2-40B4-BE49-F238E27FC236}">
              <a16:creationId xmlns:a16="http://schemas.microsoft.com/office/drawing/2014/main" id="{622869AA-6C61-40FE-9562-6809D0754A7C}"/>
            </a:ext>
          </a:extLst>
        </xdr:cNvPr>
        <xdr:cNvSpPr txBox="1"/>
      </xdr:nvSpPr>
      <xdr:spPr>
        <a:xfrm>
          <a:off x="8239271" y="6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164147</xdr:rowOff>
    </xdr:from>
    <xdr:ext cx="534377" cy="259045"/>
    <xdr:sp macro="" textlink="">
      <xdr:nvSpPr>
        <xdr:cNvPr id="133" name="n_2mainValue【道路】&#10;一人当たり延長">
          <a:extLst>
            <a:ext uri="{FF2B5EF4-FFF2-40B4-BE49-F238E27FC236}">
              <a16:creationId xmlns:a16="http://schemas.microsoft.com/office/drawing/2014/main" id="{EA75D40D-AD74-40AF-876C-E22AEB847970}"/>
            </a:ext>
          </a:extLst>
        </xdr:cNvPr>
        <xdr:cNvSpPr txBox="1"/>
      </xdr:nvSpPr>
      <xdr:spPr>
        <a:xfrm>
          <a:off x="7477271" y="61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166021</xdr:rowOff>
    </xdr:from>
    <xdr:ext cx="534377" cy="259045"/>
    <xdr:sp macro="" textlink="">
      <xdr:nvSpPr>
        <xdr:cNvPr id="134" name="n_3mainValue【道路】&#10;一人当たり延長">
          <a:extLst>
            <a:ext uri="{FF2B5EF4-FFF2-40B4-BE49-F238E27FC236}">
              <a16:creationId xmlns:a16="http://schemas.microsoft.com/office/drawing/2014/main" id="{99824F14-2FAA-468C-87E9-AD2D8E69ACE2}"/>
            </a:ext>
          </a:extLst>
        </xdr:cNvPr>
        <xdr:cNvSpPr txBox="1"/>
      </xdr:nvSpPr>
      <xdr:spPr>
        <a:xfrm>
          <a:off x="6702571" y="62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AF56B8D4-4A15-436F-A412-57A08658429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53F89B94-763D-4047-A25E-14E07C5ED3F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5E85E61E-2307-4A98-B995-3805F83F139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C7B430F-7C84-4DF6-9F47-48A0755BB8B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B7E4F84B-272E-4EFC-A262-1C75F8B1FD0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A8FF5AAF-6950-4C50-B206-D0A6869C7BE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3FC2DF49-59EE-4A25-B088-33B7BEFE872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3BA4987B-65B9-4AA1-B173-57EE83962DE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A809405C-8141-4810-A387-FA0236E6C31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35085795-8698-4CBD-BB21-342F0D7673A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E6350EB6-027D-4664-8AAC-61AF8A8D087A}"/>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D51755C8-175B-4180-881E-EAF482075E6E}"/>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DEDC26AF-B820-408A-8BE6-37502A978D3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FFFDB52F-D2B8-43C4-9F9C-2ADBEE499F1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353EB368-6F41-4A51-9685-FBB7C8540CCA}"/>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C523CDA2-6244-4174-85F7-5F6E5D121E0B}"/>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55C551BF-CDB6-453D-B250-0A9B3D401249}"/>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80BA7477-BFF1-4B90-969D-7352AD8D81CF}"/>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3F605F33-F4A7-4302-8FDB-AEAE84CA8C54}"/>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CFF21FA0-B369-4A1D-B342-309A4E142C7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6CB793D9-7F7D-459F-AEA4-57CE41035A93}"/>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979916A5-45D9-4250-8685-F3929BE15820}"/>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14E01132-4F68-42CA-8B8F-6F452562CCD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EF04A080-8C42-464D-A226-FFF17AB98B7E}"/>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6B6D9807-3B31-4E90-8B91-38ED1954E26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60AE36D1-A62D-498A-A52A-AE12682FD72D}"/>
            </a:ext>
          </a:extLst>
        </xdr:cNvPr>
        <xdr:cNvCxnSpPr/>
      </xdr:nvCxnSpPr>
      <xdr:spPr>
        <a:xfrm flipV="1">
          <a:off x="4086225" y="9261022"/>
          <a:ext cx="0" cy="1430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74FABBC3-D9CA-416D-9084-98AFEC6CCB93}"/>
            </a:ext>
          </a:extLst>
        </xdr:cNvPr>
        <xdr:cNvSpPr txBox="1"/>
      </xdr:nvSpPr>
      <xdr:spPr>
        <a:xfrm>
          <a:off x="4124960" y="1069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B252592F-B68D-4C45-BE9C-754A34208FF7}"/>
            </a:ext>
          </a:extLst>
        </xdr:cNvPr>
        <xdr:cNvCxnSpPr/>
      </xdr:nvCxnSpPr>
      <xdr:spPr>
        <a:xfrm>
          <a:off x="4020820" y="1069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E248C3F6-2398-4ED9-A8D9-152882ED9E4D}"/>
            </a:ext>
          </a:extLst>
        </xdr:cNvPr>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8A4099A9-BA8B-479B-926C-AE8B1933DB63}"/>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99B0E467-8627-40CB-A9F4-88B4CA60DE77}"/>
            </a:ext>
          </a:extLst>
        </xdr:cNvPr>
        <xdr:cNvSpPr txBox="1"/>
      </xdr:nvSpPr>
      <xdr:spPr>
        <a:xfrm>
          <a:off x="4124960" y="987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BFF5C79A-FB39-4BC2-8ED6-5CD84B3F4272}"/>
            </a:ext>
          </a:extLst>
        </xdr:cNvPr>
        <xdr:cNvSpPr/>
      </xdr:nvSpPr>
      <xdr:spPr>
        <a:xfrm>
          <a:off x="403606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5DFE593B-5B94-4DDD-8E2A-07C91AA871CE}"/>
            </a:ext>
          </a:extLst>
        </xdr:cNvPr>
        <xdr:cNvSpPr/>
      </xdr:nvSpPr>
      <xdr:spPr>
        <a:xfrm>
          <a:off x="331216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E567E595-E98F-4175-9D37-67832F742504}"/>
            </a:ext>
          </a:extLst>
        </xdr:cNvPr>
        <xdr:cNvSpPr/>
      </xdr:nvSpPr>
      <xdr:spPr>
        <a:xfrm>
          <a:off x="2514600" y="99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B42E40A2-9CF2-467C-B2B2-399C0550D599}"/>
            </a:ext>
          </a:extLst>
        </xdr:cNvPr>
        <xdr:cNvSpPr/>
      </xdr:nvSpPr>
      <xdr:spPr>
        <a:xfrm>
          <a:off x="173990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5D35DFE-D153-4CC6-AD55-F1273AF8603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D75A72A-5C2C-4DC2-AA18-A7D2096522C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CACDED6-4428-45A7-AF7E-8D3B71DDF69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B2FEA10-EB81-483A-953A-861775662746}"/>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EFB61C9-8045-4DEA-8A6F-4CEBBEB8329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74930</xdr:rowOff>
    </xdr:from>
    <xdr:to>
      <xdr:col>24</xdr:col>
      <xdr:colOff>114300</xdr:colOff>
      <xdr:row>57</xdr:row>
      <xdr:rowOff>5080</xdr:rowOff>
    </xdr:to>
    <xdr:sp macro="" textlink="">
      <xdr:nvSpPr>
        <xdr:cNvPr id="175" name="楕円 174">
          <a:extLst>
            <a:ext uri="{FF2B5EF4-FFF2-40B4-BE49-F238E27FC236}">
              <a16:creationId xmlns:a16="http://schemas.microsoft.com/office/drawing/2014/main" id="{E55F7535-8A7F-4244-A09F-6EF0D22E1ACB}"/>
            </a:ext>
          </a:extLst>
        </xdr:cNvPr>
        <xdr:cNvSpPr/>
      </xdr:nvSpPr>
      <xdr:spPr>
        <a:xfrm>
          <a:off x="4036060" y="946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97807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5B0C24DE-37F1-4F3B-B360-D6E76FEC0B27}"/>
            </a:ext>
          </a:extLst>
        </xdr:cNvPr>
        <xdr:cNvSpPr txBox="1"/>
      </xdr:nvSpPr>
      <xdr:spPr>
        <a:xfrm>
          <a:off x="4124960"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92891</xdr:rowOff>
    </xdr:from>
    <xdr:to>
      <xdr:col>20</xdr:col>
      <xdr:colOff>38100</xdr:colOff>
      <xdr:row>57</xdr:row>
      <xdr:rowOff>23041</xdr:rowOff>
    </xdr:to>
    <xdr:sp macro="" textlink="">
      <xdr:nvSpPr>
        <xdr:cNvPr id="177" name="楕円 176">
          <a:extLst>
            <a:ext uri="{FF2B5EF4-FFF2-40B4-BE49-F238E27FC236}">
              <a16:creationId xmlns:a16="http://schemas.microsoft.com/office/drawing/2014/main" id="{FB4D1A8A-C052-490F-8C40-BB400DAD94A7}"/>
            </a:ext>
          </a:extLst>
        </xdr:cNvPr>
        <xdr:cNvSpPr/>
      </xdr:nvSpPr>
      <xdr:spPr>
        <a:xfrm>
          <a:off x="3312160" y="94807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56</xdr:row>
      <xdr:rowOff>143691</xdr:rowOff>
    </xdr:to>
    <xdr:cxnSp macro="">
      <xdr:nvCxnSpPr>
        <xdr:cNvPr id="178" name="直線コネクタ 177">
          <a:extLst>
            <a:ext uri="{FF2B5EF4-FFF2-40B4-BE49-F238E27FC236}">
              <a16:creationId xmlns:a16="http://schemas.microsoft.com/office/drawing/2014/main" id="{8AD7F5AD-3BC5-40CE-96D5-BC856F5D4B62}"/>
            </a:ext>
          </a:extLst>
        </xdr:cNvPr>
        <xdr:cNvCxnSpPr/>
      </xdr:nvCxnSpPr>
      <xdr:spPr>
        <a:xfrm flipV="1">
          <a:off x="3355340" y="9513570"/>
          <a:ext cx="7315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112485</xdr:rowOff>
    </xdr:from>
    <xdr:to>
      <xdr:col>15</xdr:col>
      <xdr:colOff>101600</xdr:colOff>
      <xdr:row>57</xdr:row>
      <xdr:rowOff>42635</xdr:rowOff>
    </xdr:to>
    <xdr:sp macro="" textlink="">
      <xdr:nvSpPr>
        <xdr:cNvPr id="179" name="楕円 178">
          <a:extLst>
            <a:ext uri="{FF2B5EF4-FFF2-40B4-BE49-F238E27FC236}">
              <a16:creationId xmlns:a16="http://schemas.microsoft.com/office/drawing/2014/main" id="{79B9BB5A-0874-45EC-8AB6-295B1979041D}"/>
            </a:ext>
          </a:extLst>
        </xdr:cNvPr>
        <xdr:cNvSpPr/>
      </xdr:nvSpPr>
      <xdr:spPr>
        <a:xfrm>
          <a:off x="2514600" y="9500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143691</xdr:rowOff>
    </xdr:from>
    <xdr:to>
      <xdr:col>19</xdr:col>
      <xdr:colOff>177800</xdr:colOff>
      <xdr:row>56</xdr:row>
      <xdr:rowOff>163285</xdr:rowOff>
    </xdr:to>
    <xdr:cxnSp macro="">
      <xdr:nvCxnSpPr>
        <xdr:cNvPr id="180" name="直線コネクタ 179">
          <a:extLst>
            <a:ext uri="{FF2B5EF4-FFF2-40B4-BE49-F238E27FC236}">
              <a16:creationId xmlns:a16="http://schemas.microsoft.com/office/drawing/2014/main" id="{3EF8E42F-1ACF-41AB-883E-D32AAA40C884}"/>
            </a:ext>
          </a:extLst>
        </xdr:cNvPr>
        <xdr:cNvCxnSpPr/>
      </xdr:nvCxnSpPr>
      <xdr:spPr>
        <a:xfrm flipV="1">
          <a:off x="2565400" y="9531531"/>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136978</xdr:rowOff>
    </xdr:from>
    <xdr:to>
      <xdr:col>10</xdr:col>
      <xdr:colOff>165100</xdr:colOff>
      <xdr:row>57</xdr:row>
      <xdr:rowOff>67128</xdr:rowOff>
    </xdr:to>
    <xdr:sp macro="" textlink="">
      <xdr:nvSpPr>
        <xdr:cNvPr id="181" name="楕円 180">
          <a:extLst>
            <a:ext uri="{FF2B5EF4-FFF2-40B4-BE49-F238E27FC236}">
              <a16:creationId xmlns:a16="http://schemas.microsoft.com/office/drawing/2014/main" id="{5A3E994E-E903-4C7C-A86D-D26349529FBB}"/>
            </a:ext>
          </a:extLst>
        </xdr:cNvPr>
        <xdr:cNvSpPr/>
      </xdr:nvSpPr>
      <xdr:spPr>
        <a:xfrm>
          <a:off x="1739900" y="9524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163285</xdr:rowOff>
    </xdr:from>
    <xdr:to>
      <xdr:col>15</xdr:col>
      <xdr:colOff>50800</xdr:colOff>
      <xdr:row>57</xdr:row>
      <xdr:rowOff>16328</xdr:rowOff>
    </xdr:to>
    <xdr:cxnSp macro="">
      <xdr:nvCxnSpPr>
        <xdr:cNvPr id="182" name="直線コネクタ 181">
          <a:extLst>
            <a:ext uri="{FF2B5EF4-FFF2-40B4-BE49-F238E27FC236}">
              <a16:creationId xmlns:a16="http://schemas.microsoft.com/office/drawing/2014/main" id="{DE06CE9C-E175-4D5D-9DBD-567EDCB2702C}"/>
            </a:ext>
          </a:extLst>
        </xdr:cNvPr>
        <xdr:cNvCxnSpPr/>
      </xdr:nvCxnSpPr>
      <xdr:spPr>
        <a:xfrm flipV="1">
          <a:off x="1790700" y="9551125"/>
          <a:ext cx="7747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F556CD82-AD9A-49F8-8966-29F30498F857}"/>
            </a:ext>
          </a:extLst>
        </xdr:cNvPr>
        <xdr:cNvSpPr txBox="1"/>
      </xdr:nvSpPr>
      <xdr:spPr>
        <a:xfrm>
          <a:off x="317056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CEC9E7FF-BC2A-4C93-97FC-AB736429D2F8}"/>
            </a:ext>
          </a:extLst>
        </xdr:cNvPr>
        <xdr:cNvSpPr txBox="1"/>
      </xdr:nvSpPr>
      <xdr:spPr>
        <a:xfrm>
          <a:off x="2385704" y="999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257E72E4-A9D6-4954-AEB7-A1C84CF3A50C}"/>
            </a:ext>
          </a:extLst>
        </xdr:cNvPr>
        <xdr:cNvSpPr txBox="1"/>
      </xdr:nvSpPr>
      <xdr:spPr>
        <a:xfrm>
          <a:off x="1611004" y="1006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39568</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3EAF391A-3BE4-462C-A937-08097FFF0539}"/>
            </a:ext>
          </a:extLst>
        </xdr:cNvPr>
        <xdr:cNvSpPr txBox="1"/>
      </xdr:nvSpPr>
      <xdr:spPr>
        <a:xfrm>
          <a:off x="3170564" y="925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59162</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AEF6BF09-BAE1-483C-B4C9-7EA611E3DCD6}"/>
            </a:ext>
          </a:extLst>
        </xdr:cNvPr>
        <xdr:cNvSpPr txBox="1"/>
      </xdr:nvSpPr>
      <xdr:spPr>
        <a:xfrm>
          <a:off x="2385704" y="927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83655</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7410000A-90E5-4371-AE27-87535190FF29}"/>
            </a:ext>
          </a:extLst>
        </xdr:cNvPr>
        <xdr:cNvSpPr txBox="1"/>
      </xdr:nvSpPr>
      <xdr:spPr>
        <a:xfrm>
          <a:off x="1611004" y="930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953B3231-53D1-4ED5-8AD2-CD606483AD2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8C6ADD9B-6C7F-4010-8DFD-A9BE95B1176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AA3563E8-15AC-4220-9DCA-4364AE83093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4F5F989B-36EC-4BB0-A2D2-30082C048F4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9486035A-8C58-4742-8654-068B691B118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49F398BD-1B19-4A1A-B100-8875AD17E5D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866559AA-4DD6-4646-8D89-56944382D68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D2CE66FF-316B-478D-A328-317D5986A74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E56955C1-B918-4A70-97A1-A56BAA0D925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D14B7D8D-AD85-4E9A-BF4B-2796C5FB919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6D13E8AB-7482-4ECC-ACCC-82328143798C}"/>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41CAC72F-1CA2-4BCD-9052-8BA46F6D231B}"/>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3F69F8B4-E85F-4E05-B414-952ED49F15D8}"/>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69381F07-0991-4439-B2EB-775E1E88DB3E}"/>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15BB5967-3FE0-4EB9-8157-DDA6AC1CF638}"/>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22C681DC-194D-453A-A90E-637FB074741F}"/>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53A94C82-AEF5-4021-93FB-CC038E8CBC17}"/>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D16FAC9D-20E1-4B58-8DFB-DB818FC97009}"/>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DF3ABF4C-3848-4389-8295-28685306C97B}"/>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E71C1F52-768D-4163-AE08-F8178DB5B586}"/>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9241B955-57FB-4EDE-91F4-D2830BA13945}"/>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F0DFE1C7-4332-4AE7-916A-0A8014F4749A}"/>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CD2FB2C7-44AB-47B9-9A72-89BF4A6E156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A0E3146F-2EAE-41D1-93B8-3A3D5E61F4B7}"/>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170D6ABF-A76E-4FD6-BA87-DF8A66A79D8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CEFB9E24-421A-48E6-B638-2A6EAE5EE95E}"/>
            </a:ext>
          </a:extLst>
        </xdr:cNvPr>
        <xdr:cNvCxnSpPr/>
      </xdr:nvCxnSpPr>
      <xdr:spPr>
        <a:xfrm flipV="1">
          <a:off x="9219565" y="9429240"/>
          <a:ext cx="0" cy="1429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F1D500DD-FD93-4A1E-9CD9-FCF571EEF823}"/>
            </a:ext>
          </a:extLst>
        </xdr:cNvPr>
        <xdr:cNvSpPr txBox="1"/>
      </xdr:nvSpPr>
      <xdr:spPr>
        <a:xfrm>
          <a:off x="9258300" y="108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C2155F33-8B60-4D33-B090-31DCDE7EC6BB}"/>
            </a:ext>
          </a:extLst>
        </xdr:cNvPr>
        <xdr:cNvCxnSpPr/>
      </xdr:nvCxnSpPr>
      <xdr:spPr>
        <a:xfrm>
          <a:off x="9154160" y="10858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7E27C825-566F-4813-8C16-7A3D62450B2B}"/>
            </a:ext>
          </a:extLst>
        </xdr:cNvPr>
        <xdr:cNvSpPr txBox="1"/>
      </xdr:nvSpPr>
      <xdr:spPr>
        <a:xfrm>
          <a:off x="9258300" y="9212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D7C5063F-2374-47AC-B688-DF6E8EE5A3B9}"/>
            </a:ext>
          </a:extLst>
        </xdr:cNvPr>
        <xdr:cNvCxnSpPr/>
      </xdr:nvCxnSpPr>
      <xdr:spPr>
        <a:xfrm>
          <a:off x="9154160" y="9429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6ACD2D61-8742-4654-B744-50C1BEC61530}"/>
            </a:ext>
          </a:extLst>
        </xdr:cNvPr>
        <xdr:cNvSpPr txBox="1"/>
      </xdr:nvSpPr>
      <xdr:spPr>
        <a:xfrm>
          <a:off x="9258300" y="10602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3C706848-9A01-41A3-BFCE-1907FC4EDA8C}"/>
            </a:ext>
          </a:extLst>
        </xdr:cNvPr>
        <xdr:cNvSpPr/>
      </xdr:nvSpPr>
      <xdr:spPr>
        <a:xfrm>
          <a:off x="9192260" y="107468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3217F9F0-07AA-491A-A8B2-38CAD9C003B0}"/>
            </a:ext>
          </a:extLst>
        </xdr:cNvPr>
        <xdr:cNvSpPr/>
      </xdr:nvSpPr>
      <xdr:spPr>
        <a:xfrm>
          <a:off x="8445500" y="1074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5C9FD333-AD4C-4734-90E6-942B11DB841C}"/>
            </a:ext>
          </a:extLst>
        </xdr:cNvPr>
        <xdr:cNvSpPr/>
      </xdr:nvSpPr>
      <xdr:spPr>
        <a:xfrm>
          <a:off x="7670800" y="10748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692043AA-B782-408C-8E1C-D9EB06757EC6}"/>
            </a:ext>
          </a:extLst>
        </xdr:cNvPr>
        <xdr:cNvSpPr/>
      </xdr:nvSpPr>
      <xdr:spPr>
        <a:xfrm>
          <a:off x="6873240" y="107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C7CF68C-E378-4BB6-A9C1-5596378790E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0591870-9B23-4612-A79C-D33358203AF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84A7053-48C9-4004-A000-FDD475D668D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E9B82FD-BD10-4DC1-8B23-8D1B660D1E4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F17C184-D6ED-474A-A77D-942F684327F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74976</xdr:rowOff>
    </xdr:from>
    <xdr:to>
      <xdr:col>55</xdr:col>
      <xdr:colOff>50800</xdr:colOff>
      <xdr:row>65</xdr:row>
      <xdr:rowOff>5126</xdr:rowOff>
    </xdr:to>
    <xdr:sp macro="" textlink="">
      <xdr:nvSpPr>
        <xdr:cNvPr id="229" name="楕円 228">
          <a:extLst>
            <a:ext uri="{FF2B5EF4-FFF2-40B4-BE49-F238E27FC236}">
              <a16:creationId xmlns:a16="http://schemas.microsoft.com/office/drawing/2014/main" id="{2943D67E-BE5C-4540-BEA1-9961E167DC48}"/>
            </a:ext>
          </a:extLst>
        </xdr:cNvPr>
        <xdr:cNvSpPr/>
      </xdr:nvSpPr>
      <xdr:spPr>
        <a:xfrm>
          <a:off x="9192260" y="10803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9A2362D0-A8E8-4E83-B025-CECAC4259528}"/>
            </a:ext>
          </a:extLst>
        </xdr:cNvPr>
        <xdr:cNvSpPr txBox="1"/>
      </xdr:nvSpPr>
      <xdr:spPr>
        <a:xfrm>
          <a:off x="9258300" y="107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74995</xdr:rowOff>
    </xdr:from>
    <xdr:to>
      <xdr:col>50</xdr:col>
      <xdr:colOff>165100</xdr:colOff>
      <xdr:row>65</xdr:row>
      <xdr:rowOff>5145</xdr:rowOff>
    </xdr:to>
    <xdr:sp macro="" textlink="">
      <xdr:nvSpPr>
        <xdr:cNvPr id="231" name="楕円 230">
          <a:extLst>
            <a:ext uri="{FF2B5EF4-FFF2-40B4-BE49-F238E27FC236}">
              <a16:creationId xmlns:a16="http://schemas.microsoft.com/office/drawing/2014/main" id="{F9D7AD1A-B912-4612-9EFC-C21E5E49BBAF}"/>
            </a:ext>
          </a:extLst>
        </xdr:cNvPr>
        <xdr:cNvSpPr/>
      </xdr:nvSpPr>
      <xdr:spPr>
        <a:xfrm>
          <a:off x="8445500" y="10803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125776</xdr:rowOff>
    </xdr:from>
    <xdr:to>
      <xdr:col>55</xdr:col>
      <xdr:colOff>0</xdr:colOff>
      <xdr:row>64</xdr:row>
      <xdr:rowOff>125795</xdr:rowOff>
    </xdr:to>
    <xdr:cxnSp macro="">
      <xdr:nvCxnSpPr>
        <xdr:cNvPr id="232" name="直線コネクタ 231">
          <a:extLst>
            <a:ext uri="{FF2B5EF4-FFF2-40B4-BE49-F238E27FC236}">
              <a16:creationId xmlns:a16="http://schemas.microsoft.com/office/drawing/2014/main" id="{17E7DBE8-5764-4B48-B344-B13AA0049A9E}"/>
            </a:ext>
          </a:extLst>
        </xdr:cNvPr>
        <xdr:cNvCxnSpPr/>
      </xdr:nvCxnSpPr>
      <xdr:spPr>
        <a:xfrm flipV="1">
          <a:off x="8496300" y="10854736"/>
          <a:ext cx="7239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75003</xdr:rowOff>
    </xdr:from>
    <xdr:to>
      <xdr:col>46</xdr:col>
      <xdr:colOff>38100</xdr:colOff>
      <xdr:row>65</xdr:row>
      <xdr:rowOff>5153</xdr:rowOff>
    </xdr:to>
    <xdr:sp macro="" textlink="">
      <xdr:nvSpPr>
        <xdr:cNvPr id="233" name="楕円 232">
          <a:extLst>
            <a:ext uri="{FF2B5EF4-FFF2-40B4-BE49-F238E27FC236}">
              <a16:creationId xmlns:a16="http://schemas.microsoft.com/office/drawing/2014/main" id="{B41A71EA-A1A3-4166-B241-682067BB5A07}"/>
            </a:ext>
          </a:extLst>
        </xdr:cNvPr>
        <xdr:cNvSpPr/>
      </xdr:nvSpPr>
      <xdr:spPr>
        <a:xfrm>
          <a:off x="7670800" y="10803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125795</xdr:rowOff>
    </xdr:from>
    <xdr:to>
      <xdr:col>50</xdr:col>
      <xdr:colOff>114300</xdr:colOff>
      <xdr:row>64</xdr:row>
      <xdr:rowOff>125803</xdr:rowOff>
    </xdr:to>
    <xdr:cxnSp macro="">
      <xdr:nvCxnSpPr>
        <xdr:cNvPr id="234" name="直線コネクタ 233">
          <a:extLst>
            <a:ext uri="{FF2B5EF4-FFF2-40B4-BE49-F238E27FC236}">
              <a16:creationId xmlns:a16="http://schemas.microsoft.com/office/drawing/2014/main" id="{78198730-03D5-4E83-9B2E-45DE94AEFC4B}"/>
            </a:ext>
          </a:extLst>
        </xdr:cNvPr>
        <xdr:cNvCxnSpPr/>
      </xdr:nvCxnSpPr>
      <xdr:spPr>
        <a:xfrm flipV="1">
          <a:off x="7713980" y="10854755"/>
          <a:ext cx="78232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75016</xdr:rowOff>
    </xdr:from>
    <xdr:to>
      <xdr:col>41</xdr:col>
      <xdr:colOff>101600</xdr:colOff>
      <xdr:row>65</xdr:row>
      <xdr:rowOff>5166</xdr:rowOff>
    </xdr:to>
    <xdr:sp macro="" textlink="">
      <xdr:nvSpPr>
        <xdr:cNvPr id="235" name="楕円 234">
          <a:extLst>
            <a:ext uri="{FF2B5EF4-FFF2-40B4-BE49-F238E27FC236}">
              <a16:creationId xmlns:a16="http://schemas.microsoft.com/office/drawing/2014/main" id="{4C32871D-A741-43D4-A3B6-55B03674DDB3}"/>
            </a:ext>
          </a:extLst>
        </xdr:cNvPr>
        <xdr:cNvSpPr/>
      </xdr:nvSpPr>
      <xdr:spPr>
        <a:xfrm>
          <a:off x="6873240" y="10803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125803</xdr:rowOff>
    </xdr:from>
    <xdr:to>
      <xdr:col>45</xdr:col>
      <xdr:colOff>177800</xdr:colOff>
      <xdr:row>64</xdr:row>
      <xdr:rowOff>125816</xdr:rowOff>
    </xdr:to>
    <xdr:cxnSp macro="">
      <xdr:nvCxnSpPr>
        <xdr:cNvPr id="236" name="直線コネクタ 235">
          <a:extLst>
            <a:ext uri="{FF2B5EF4-FFF2-40B4-BE49-F238E27FC236}">
              <a16:creationId xmlns:a16="http://schemas.microsoft.com/office/drawing/2014/main" id="{ECD0CA90-0742-4766-B06B-FB6E6D0B538D}"/>
            </a:ext>
          </a:extLst>
        </xdr:cNvPr>
        <xdr:cNvCxnSpPr/>
      </xdr:nvCxnSpPr>
      <xdr:spPr>
        <a:xfrm flipV="1">
          <a:off x="6924040" y="10854763"/>
          <a:ext cx="78994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9A6456A9-94A8-42DF-97FC-B398B812C5A8}"/>
            </a:ext>
          </a:extLst>
        </xdr:cNvPr>
        <xdr:cNvSpPr txBox="1"/>
      </xdr:nvSpPr>
      <xdr:spPr>
        <a:xfrm>
          <a:off x="8214575" y="105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66B5F76F-4A5C-40B3-8CED-8DC229107BEE}"/>
            </a:ext>
          </a:extLst>
        </xdr:cNvPr>
        <xdr:cNvSpPr txBox="1"/>
      </xdr:nvSpPr>
      <xdr:spPr>
        <a:xfrm>
          <a:off x="7444955" y="105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2B060794-0FC3-4683-960E-B57B0AA0D127}"/>
            </a:ext>
          </a:extLst>
        </xdr:cNvPr>
        <xdr:cNvSpPr txBox="1"/>
      </xdr:nvSpPr>
      <xdr:spPr>
        <a:xfrm>
          <a:off x="6670255" y="1054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167722</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F3648543-49AD-4C7C-91B2-AD05DCB3E7C5}"/>
            </a:ext>
          </a:extLst>
        </xdr:cNvPr>
        <xdr:cNvSpPr txBox="1"/>
      </xdr:nvSpPr>
      <xdr:spPr>
        <a:xfrm>
          <a:off x="8239271" y="108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167730</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7E90FE21-94E2-40D9-BCAA-D4CF41087D44}"/>
            </a:ext>
          </a:extLst>
        </xdr:cNvPr>
        <xdr:cNvSpPr txBox="1"/>
      </xdr:nvSpPr>
      <xdr:spPr>
        <a:xfrm>
          <a:off x="7477271" y="108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167743</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64F95894-9E0F-4EFB-9EF0-71315F148FFA}"/>
            </a:ext>
          </a:extLst>
        </xdr:cNvPr>
        <xdr:cNvSpPr txBox="1"/>
      </xdr:nvSpPr>
      <xdr:spPr>
        <a:xfrm>
          <a:off x="6702571" y="108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DBF365A9-E0E2-4891-B8A4-60CC175A57C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604EE5BC-5BF2-4B36-925D-2B5A6E8BA3B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6498120C-C1E5-4274-A59C-0DF5902C93E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BA879162-FE9E-41EC-8A1C-5CD4FA943F5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3BE83A1D-55C5-4843-92F3-FE4AC1BA2A5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9193BAA-A674-49AC-8B93-8BFAEEE9E1C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D6A53F44-328E-4C78-9A91-FE73C4112D1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A638F43C-26F8-44F3-8211-2C3680E7F8E9}"/>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943AA02B-3CE9-453C-86AF-118E7C18152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84AD983E-445C-4F4B-8D43-264C3C87F5A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579E1134-0DFA-4C90-853F-57C603B58D47}"/>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A97973AC-A9EF-4349-8374-0577C481BA01}"/>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1CF12221-8F86-4F57-ACE3-509EE9C9F91C}"/>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A36386A4-A500-4034-95E3-0C0C9947E9EE}"/>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A884166D-B8F2-4DD6-8597-931E0CDC4696}"/>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C4FFD87F-BAAC-4A84-9ED3-B2423E98D809}"/>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A16106C6-A589-4D75-BE71-B6162605E406}"/>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59979BD7-FDCF-400F-9D6D-CE60D3C932CD}"/>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970BA382-DAFE-4A38-B8F1-F7F93148C357}"/>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AB745F1C-B073-4A4B-AE23-6BD6E35FA091}"/>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CB2B39FE-8249-4FE7-8A3D-219334F4751A}"/>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902E5C04-4216-4E54-A352-17C722FA67A6}"/>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1EA7A87-FDE5-4E73-ACFB-1BB5164E57E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E861147F-CE74-4184-976B-6DC55F5E09B8}"/>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F5D49A0E-9A03-4259-985F-176C6434DD5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B44477FB-7872-4CAE-8132-D53C41EF18D8}"/>
            </a:ext>
          </a:extLst>
        </xdr:cNvPr>
        <xdr:cNvCxnSpPr/>
      </xdr:nvCxnSpPr>
      <xdr:spPr>
        <a:xfrm flipV="1">
          <a:off x="4086225" y="1298720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30586596-B2C0-4C21-9AC9-767ADD40DE8A}"/>
            </a:ext>
          </a:extLst>
        </xdr:cNvPr>
        <xdr:cNvSpPr txBox="1"/>
      </xdr:nvSpPr>
      <xdr:spPr>
        <a:xfrm>
          <a:off x="4124960" y="145536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7BC19ED9-DB57-4263-B475-CE1A488AA598}"/>
            </a:ext>
          </a:extLst>
        </xdr:cNvPr>
        <xdr:cNvCxnSpPr/>
      </xdr:nvCxnSpPr>
      <xdr:spPr>
        <a:xfrm>
          <a:off x="4020820" y="1454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37CD606F-8BAD-444D-B3D2-C118BD044644}"/>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9FD7D8C6-CC92-4664-8C50-2C0155ACFA03}"/>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3A648D5-5832-44FC-BCD4-E2D6F9634081}"/>
            </a:ext>
          </a:extLst>
        </xdr:cNvPr>
        <xdr:cNvSpPr txBox="1"/>
      </xdr:nvSpPr>
      <xdr:spPr>
        <a:xfrm>
          <a:off x="4124960" y="1350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8A3B2AC0-33D5-4476-A0D3-974F46D16992}"/>
            </a:ext>
          </a:extLst>
        </xdr:cNvPr>
        <xdr:cNvSpPr/>
      </xdr:nvSpPr>
      <xdr:spPr>
        <a:xfrm>
          <a:off x="4036060"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7BFA6949-AA6A-43B2-B979-52D2520D59FA}"/>
            </a:ext>
          </a:extLst>
        </xdr:cNvPr>
        <xdr:cNvSpPr/>
      </xdr:nvSpPr>
      <xdr:spPr>
        <a:xfrm>
          <a:off x="3312160" y="13587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3E19A9F3-AB5F-41E1-8CC7-74573C75122F}"/>
            </a:ext>
          </a:extLst>
        </xdr:cNvPr>
        <xdr:cNvSpPr/>
      </xdr:nvSpPr>
      <xdr:spPr>
        <a:xfrm>
          <a:off x="2514600" y="13545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8B34494B-DF1A-4CCF-99D2-F8A635A89805}"/>
            </a:ext>
          </a:extLst>
        </xdr:cNvPr>
        <xdr:cNvSpPr/>
      </xdr:nvSpPr>
      <xdr:spPr>
        <a:xfrm>
          <a:off x="1739900" y="13529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CCEF42DC-D8AF-4AA3-9314-B4008BE5FF9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E3CD9E03-38D1-4F49-B7AA-1CAEC9A68D2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D608071-8E16-418C-8989-FD8EFA8FE97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63C93C4-7056-4CE8-860B-F35FF4ACE7F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FE1B1A82-BE76-479F-8956-A6CC112AC8A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283" name="楕円 282">
          <a:extLst>
            <a:ext uri="{FF2B5EF4-FFF2-40B4-BE49-F238E27FC236}">
              <a16:creationId xmlns:a16="http://schemas.microsoft.com/office/drawing/2014/main" id="{717B52B1-83E3-4652-BB46-9F00C73827DA}"/>
            </a:ext>
          </a:extLst>
        </xdr:cNvPr>
        <xdr:cNvSpPr/>
      </xdr:nvSpPr>
      <xdr:spPr>
        <a:xfrm>
          <a:off x="4036060"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284" name="【公営住宅】&#10;有形固定資産減価償却率該当値テキスト">
          <a:extLst>
            <a:ext uri="{FF2B5EF4-FFF2-40B4-BE49-F238E27FC236}">
              <a16:creationId xmlns:a16="http://schemas.microsoft.com/office/drawing/2014/main" id="{F0E6E6BA-1063-4376-B1DB-820887986E22}"/>
            </a:ext>
          </a:extLst>
        </xdr:cNvPr>
        <xdr:cNvSpPr txBox="1"/>
      </xdr:nvSpPr>
      <xdr:spPr>
        <a:xfrm>
          <a:off x="4124960" y="1289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85" name="楕円 284">
          <a:extLst>
            <a:ext uri="{FF2B5EF4-FFF2-40B4-BE49-F238E27FC236}">
              <a16:creationId xmlns:a16="http://schemas.microsoft.com/office/drawing/2014/main" id="{D6802EB6-CA9B-4AC3-AC11-C2475B824C28}"/>
            </a:ext>
          </a:extLst>
        </xdr:cNvPr>
        <xdr:cNvSpPr/>
      </xdr:nvSpPr>
      <xdr:spPr>
        <a:xfrm>
          <a:off x="3312160" y="129364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86" name="直線コネクタ 285">
          <a:extLst>
            <a:ext uri="{FF2B5EF4-FFF2-40B4-BE49-F238E27FC236}">
              <a16:creationId xmlns:a16="http://schemas.microsoft.com/office/drawing/2014/main" id="{E0D7C3C3-C51E-4CC8-AF56-938FCBE2DCB6}"/>
            </a:ext>
          </a:extLst>
        </xdr:cNvPr>
        <xdr:cNvCxnSpPr/>
      </xdr:nvCxnSpPr>
      <xdr:spPr>
        <a:xfrm>
          <a:off x="3355340" y="1298720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87" name="楕円 286">
          <a:extLst>
            <a:ext uri="{FF2B5EF4-FFF2-40B4-BE49-F238E27FC236}">
              <a16:creationId xmlns:a16="http://schemas.microsoft.com/office/drawing/2014/main" id="{9F3E96F4-9494-4E55-AEA8-D8CBA5B5FBE8}"/>
            </a:ext>
          </a:extLst>
        </xdr:cNvPr>
        <xdr:cNvSpPr/>
      </xdr:nvSpPr>
      <xdr:spPr>
        <a:xfrm>
          <a:off x="2514600"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288" name="直線コネクタ 287">
          <a:extLst>
            <a:ext uri="{FF2B5EF4-FFF2-40B4-BE49-F238E27FC236}">
              <a16:creationId xmlns:a16="http://schemas.microsoft.com/office/drawing/2014/main" id="{BD4C0E1B-EE4E-42B9-A1EB-1586D040F540}"/>
            </a:ext>
          </a:extLst>
        </xdr:cNvPr>
        <xdr:cNvCxnSpPr/>
      </xdr:nvCxnSpPr>
      <xdr:spPr>
        <a:xfrm>
          <a:off x="2565400" y="129872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28121</xdr:rowOff>
    </xdr:from>
    <xdr:to>
      <xdr:col>10</xdr:col>
      <xdr:colOff>165100</xdr:colOff>
      <xdr:row>77</xdr:row>
      <xdr:rowOff>129721</xdr:rowOff>
    </xdr:to>
    <xdr:sp macro="" textlink="">
      <xdr:nvSpPr>
        <xdr:cNvPr id="289" name="楕円 288">
          <a:extLst>
            <a:ext uri="{FF2B5EF4-FFF2-40B4-BE49-F238E27FC236}">
              <a16:creationId xmlns:a16="http://schemas.microsoft.com/office/drawing/2014/main" id="{B1CEE19F-CEA5-457F-A63A-29184EE96918}"/>
            </a:ext>
          </a:extLst>
        </xdr:cNvPr>
        <xdr:cNvSpPr/>
      </xdr:nvSpPr>
      <xdr:spPr>
        <a:xfrm>
          <a:off x="1739900" y="129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78921</xdr:rowOff>
    </xdr:from>
    <xdr:to>
      <xdr:col>15</xdr:col>
      <xdr:colOff>50800</xdr:colOff>
      <xdr:row>77</xdr:row>
      <xdr:rowOff>78921</xdr:rowOff>
    </xdr:to>
    <xdr:cxnSp macro="">
      <xdr:nvCxnSpPr>
        <xdr:cNvPr id="290" name="直線コネクタ 289">
          <a:extLst>
            <a:ext uri="{FF2B5EF4-FFF2-40B4-BE49-F238E27FC236}">
              <a16:creationId xmlns:a16="http://schemas.microsoft.com/office/drawing/2014/main" id="{3D77C4FF-5B5D-4BD7-AA40-722D5122AA9F}"/>
            </a:ext>
          </a:extLst>
        </xdr:cNvPr>
        <xdr:cNvCxnSpPr/>
      </xdr:nvCxnSpPr>
      <xdr:spPr>
        <a:xfrm>
          <a:off x="1790700" y="129872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id="{55414FA7-F9CA-4647-829E-5DC35711B37B}"/>
            </a:ext>
          </a:extLst>
        </xdr:cNvPr>
        <xdr:cNvSpPr txBox="1"/>
      </xdr:nvSpPr>
      <xdr:spPr>
        <a:xfrm>
          <a:off x="3170564" y="1368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a:extLst>
            <a:ext uri="{FF2B5EF4-FFF2-40B4-BE49-F238E27FC236}">
              <a16:creationId xmlns:a16="http://schemas.microsoft.com/office/drawing/2014/main" id="{634D5371-6EFD-43B7-877F-A8BDDB2F0E90}"/>
            </a:ext>
          </a:extLst>
        </xdr:cNvPr>
        <xdr:cNvSpPr txBox="1"/>
      </xdr:nvSpPr>
      <xdr:spPr>
        <a:xfrm>
          <a:off x="2385704" y="1363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93" name="n_3aveValue【公営住宅】&#10;有形固定資産減価償却率">
          <a:extLst>
            <a:ext uri="{FF2B5EF4-FFF2-40B4-BE49-F238E27FC236}">
              <a16:creationId xmlns:a16="http://schemas.microsoft.com/office/drawing/2014/main" id="{B5AA2613-B8F5-45C0-AD3F-566D8BE92D56}"/>
            </a:ext>
          </a:extLst>
        </xdr:cNvPr>
        <xdr:cNvSpPr txBox="1"/>
      </xdr:nvSpPr>
      <xdr:spPr>
        <a:xfrm>
          <a:off x="1611004" y="1361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94" name="n_1mainValue【公営住宅】&#10;有形固定資産減価償却率">
          <a:extLst>
            <a:ext uri="{FF2B5EF4-FFF2-40B4-BE49-F238E27FC236}">
              <a16:creationId xmlns:a16="http://schemas.microsoft.com/office/drawing/2014/main" id="{A42E1E39-E74E-4773-ADFF-CDA36F70052F}"/>
            </a:ext>
          </a:extLst>
        </xdr:cNvPr>
        <xdr:cNvSpPr txBox="1"/>
      </xdr:nvSpPr>
      <xdr:spPr>
        <a:xfrm>
          <a:off x="3138247"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95" name="n_2mainValue【公営住宅】&#10;有形固定資産減価償却率">
          <a:extLst>
            <a:ext uri="{FF2B5EF4-FFF2-40B4-BE49-F238E27FC236}">
              <a16:creationId xmlns:a16="http://schemas.microsoft.com/office/drawing/2014/main" id="{80424164-2B9A-47DD-BA95-1FC283905279}"/>
            </a:ext>
          </a:extLst>
        </xdr:cNvPr>
        <xdr:cNvSpPr txBox="1"/>
      </xdr:nvSpPr>
      <xdr:spPr>
        <a:xfrm>
          <a:off x="2353387"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75</xdr:row>
      <xdr:rowOff>146248</xdr:rowOff>
    </xdr:from>
    <xdr:ext cx="469744" cy="259045"/>
    <xdr:sp macro="" textlink="">
      <xdr:nvSpPr>
        <xdr:cNvPr id="296" name="n_3mainValue【公営住宅】&#10;有形固定資産減価償却率">
          <a:extLst>
            <a:ext uri="{FF2B5EF4-FFF2-40B4-BE49-F238E27FC236}">
              <a16:creationId xmlns:a16="http://schemas.microsoft.com/office/drawing/2014/main" id="{30B43226-DDC3-4A15-8CDA-CCEEAE2AF0FF}"/>
            </a:ext>
          </a:extLst>
        </xdr:cNvPr>
        <xdr:cNvSpPr txBox="1"/>
      </xdr:nvSpPr>
      <xdr:spPr>
        <a:xfrm>
          <a:off x="1578687" y="1271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A424F4CA-9244-4AF4-98EA-EECD48AE50B2}"/>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C7647752-BED9-4C76-BB3D-5C54C1A48C0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EFDA171-9B5F-4278-8A85-EA57C94DB05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15CDA3CC-99BB-4424-AD85-9D66EB24282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8388E01F-58DE-4E01-9876-C0B8527AA8E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CC735043-4194-4148-A477-3F08BBBC1A5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C737F25F-B04D-49E5-8980-6A4C7F9558D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5B3D6CDB-E0A8-4A5A-B119-3CD287CD56E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8BE3AF9C-0761-4771-9689-52062EE9C80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C8BD1EF5-7014-42DB-B37F-3CAC5CBCB14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E3428D96-4C8A-491B-ACC5-EB302FB11CD8}"/>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DB1C0F13-41C7-4E03-A8AB-DE64BD9B830E}"/>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27CC8368-C200-4823-B8CA-57C08277E0FC}"/>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FE2532E2-4441-417E-9366-EF5ED321DD1F}"/>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EEDF6097-ECDC-4BFE-BCAB-D12F9DEDB4DD}"/>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1E1182D7-8BC9-4AB0-8659-0DE8C4469D81}"/>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0879C1DB-C4E9-4968-9120-127C886BE1F7}"/>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B236101A-7492-4F80-980A-1E8CF577751A}"/>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CA8FC36D-7E4F-4B8B-801B-A3390943E4BF}"/>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9D2FA4AC-135C-4B5A-A530-F575331B78BA}"/>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EC1AB925-CA5D-4258-AEE8-6A91B4B4B476}"/>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D595DAA0-7134-4FAC-BAD2-B147C77AC928}"/>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4AC09AA9-A0FC-4329-BF06-3D568417851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99C527D7-5AC2-4342-ACA3-F1DF361A6D92}"/>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852A670D-EFFF-4B88-9675-03BB81B588E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43339AF0-7217-45CF-B0A1-9BC9A0CF36BF}"/>
            </a:ext>
          </a:extLst>
        </xdr:cNvPr>
        <xdr:cNvCxnSpPr/>
      </xdr:nvCxnSpPr>
      <xdr:spPr>
        <a:xfrm flipV="1">
          <a:off x="9219565" y="13023941"/>
          <a:ext cx="0" cy="1559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2DC61C92-F9FC-428A-9B18-0FC09FE08301}"/>
            </a:ext>
          </a:extLst>
        </xdr:cNvPr>
        <xdr:cNvSpPr txBox="1"/>
      </xdr:nvSpPr>
      <xdr:spPr>
        <a:xfrm>
          <a:off x="9258300" y="145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47616645-8164-4434-8754-4BA6FFAC3285}"/>
            </a:ext>
          </a:extLst>
        </xdr:cNvPr>
        <xdr:cNvCxnSpPr/>
      </xdr:nvCxnSpPr>
      <xdr:spPr>
        <a:xfrm>
          <a:off x="9154160" y="14583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758A1718-3942-4580-86F3-8435BF9E6775}"/>
            </a:ext>
          </a:extLst>
        </xdr:cNvPr>
        <xdr:cNvSpPr txBox="1"/>
      </xdr:nvSpPr>
      <xdr:spPr>
        <a:xfrm>
          <a:off x="9258300" y="1280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95075AD8-98D2-416E-8065-63378664C0DE}"/>
            </a:ext>
          </a:extLst>
        </xdr:cNvPr>
        <xdr:cNvCxnSpPr/>
      </xdr:nvCxnSpPr>
      <xdr:spPr>
        <a:xfrm>
          <a:off x="9154160" y="13023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a:extLst>
            <a:ext uri="{FF2B5EF4-FFF2-40B4-BE49-F238E27FC236}">
              <a16:creationId xmlns:a16="http://schemas.microsoft.com/office/drawing/2014/main" id="{B766AD5D-A751-4CDA-A4B7-ED3CC01B5832}"/>
            </a:ext>
          </a:extLst>
        </xdr:cNvPr>
        <xdr:cNvSpPr txBox="1"/>
      </xdr:nvSpPr>
      <xdr:spPr>
        <a:xfrm>
          <a:off x="9258300" y="14285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5FEA187F-AB9A-44A4-B78F-F565BC375E89}"/>
            </a:ext>
          </a:extLst>
        </xdr:cNvPr>
        <xdr:cNvSpPr/>
      </xdr:nvSpPr>
      <xdr:spPr>
        <a:xfrm>
          <a:off x="9192260" y="14429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DB024992-E504-472B-A6EF-FA520A30CDDC}"/>
            </a:ext>
          </a:extLst>
        </xdr:cNvPr>
        <xdr:cNvSpPr/>
      </xdr:nvSpPr>
      <xdr:spPr>
        <a:xfrm>
          <a:off x="8445500" y="1444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7BDCA778-021A-416B-B673-DBF623B4C155}"/>
            </a:ext>
          </a:extLst>
        </xdr:cNvPr>
        <xdr:cNvSpPr/>
      </xdr:nvSpPr>
      <xdr:spPr>
        <a:xfrm>
          <a:off x="7670800" y="14434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4C2D6D39-083E-4057-8166-2855DC951935}"/>
            </a:ext>
          </a:extLst>
        </xdr:cNvPr>
        <xdr:cNvSpPr/>
      </xdr:nvSpPr>
      <xdr:spPr>
        <a:xfrm>
          <a:off x="6873240" y="1444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27F15BFA-EB89-4289-8ACE-122854A7EE3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64AC07C4-FB6D-4074-8E2C-0377E073D0A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626EA72-177C-4800-A9BE-990387D1DF0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B5277E5E-0A1C-4D48-8179-95243CE3518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D2348841-496F-43C3-B425-1D1A8CC65B1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114826</xdr:rowOff>
    </xdr:from>
    <xdr:to>
      <xdr:col>55</xdr:col>
      <xdr:colOff>50800</xdr:colOff>
      <xdr:row>87</xdr:row>
      <xdr:rowOff>44976</xdr:rowOff>
    </xdr:to>
    <xdr:sp macro="" textlink="">
      <xdr:nvSpPr>
        <xdr:cNvPr id="337" name="楕円 336">
          <a:extLst>
            <a:ext uri="{FF2B5EF4-FFF2-40B4-BE49-F238E27FC236}">
              <a16:creationId xmlns:a16="http://schemas.microsoft.com/office/drawing/2014/main" id="{C91BBAD0-E26E-4A56-91DD-5738F044DCD5}"/>
            </a:ext>
          </a:extLst>
        </xdr:cNvPr>
        <xdr:cNvSpPr/>
      </xdr:nvSpPr>
      <xdr:spPr>
        <a:xfrm>
          <a:off x="9192260" y="145318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29753</xdr:rowOff>
    </xdr:from>
    <xdr:ext cx="469744" cy="259045"/>
    <xdr:sp macro="" textlink="">
      <xdr:nvSpPr>
        <xdr:cNvPr id="338" name="【公営住宅】&#10;一人当たり面積該当値テキスト">
          <a:extLst>
            <a:ext uri="{FF2B5EF4-FFF2-40B4-BE49-F238E27FC236}">
              <a16:creationId xmlns:a16="http://schemas.microsoft.com/office/drawing/2014/main" id="{62B5E0F3-2489-491B-B919-B2C3091F6176}"/>
            </a:ext>
          </a:extLst>
        </xdr:cNvPr>
        <xdr:cNvSpPr txBox="1"/>
      </xdr:nvSpPr>
      <xdr:spPr>
        <a:xfrm>
          <a:off x="9258300" y="144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114826</xdr:rowOff>
    </xdr:from>
    <xdr:to>
      <xdr:col>50</xdr:col>
      <xdr:colOff>165100</xdr:colOff>
      <xdr:row>87</xdr:row>
      <xdr:rowOff>44976</xdr:rowOff>
    </xdr:to>
    <xdr:sp macro="" textlink="">
      <xdr:nvSpPr>
        <xdr:cNvPr id="339" name="楕円 338">
          <a:extLst>
            <a:ext uri="{FF2B5EF4-FFF2-40B4-BE49-F238E27FC236}">
              <a16:creationId xmlns:a16="http://schemas.microsoft.com/office/drawing/2014/main" id="{C7B065D3-8001-4403-9ABF-6F37F4643953}"/>
            </a:ext>
          </a:extLst>
        </xdr:cNvPr>
        <xdr:cNvSpPr/>
      </xdr:nvSpPr>
      <xdr:spPr>
        <a:xfrm>
          <a:off x="8445500" y="14531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165626</xdr:rowOff>
    </xdr:from>
    <xdr:to>
      <xdr:col>55</xdr:col>
      <xdr:colOff>0</xdr:colOff>
      <xdr:row>86</xdr:row>
      <xdr:rowOff>165626</xdr:rowOff>
    </xdr:to>
    <xdr:cxnSp macro="">
      <xdr:nvCxnSpPr>
        <xdr:cNvPr id="340" name="直線コネクタ 339">
          <a:extLst>
            <a:ext uri="{FF2B5EF4-FFF2-40B4-BE49-F238E27FC236}">
              <a16:creationId xmlns:a16="http://schemas.microsoft.com/office/drawing/2014/main" id="{9BB5E6D0-611F-49F8-A4E5-180A50CD3648}"/>
            </a:ext>
          </a:extLst>
        </xdr:cNvPr>
        <xdr:cNvCxnSpPr/>
      </xdr:nvCxnSpPr>
      <xdr:spPr>
        <a:xfrm>
          <a:off x="8496300" y="1458266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114826</xdr:rowOff>
    </xdr:from>
    <xdr:to>
      <xdr:col>46</xdr:col>
      <xdr:colOff>38100</xdr:colOff>
      <xdr:row>87</xdr:row>
      <xdr:rowOff>44976</xdr:rowOff>
    </xdr:to>
    <xdr:sp macro="" textlink="">
      <xdr:nvSpPr>
        <xdr:cNvPr id="341" name="楕円 340">
          <a:extLst>
            <a:ext uri="{FF2B5EF4-FFF2-40B4-BE49-F238E27FC236}">
              <a16:creationId xmlns:a16="http://schemas.microsoft.com/office/drawing/2014/main" id="{AEDA06A1-4297-4E16-B6BC-7C19AFD80247}"/>
            </a:ext>
          </a:extLst>
        </xdr:cNvPr>
        <xdr:cNvSpPr/>
      </xdr:nvSpPr>
      <xdr:spPr>
        <a:xfrm>
          <a:off x="7670800" y="145318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165626</xdr:rowOff>
    </xdr:from>
    <xdr:to>
      <xdr:col>50</xdr:col>
      <xdr:colOff>114300</xdr:colOff>
      <xdr:row>86</xdr:row>
      <xdr:rowOff>165626</xdr:rowOff>
    </xdr:to>
    <xdr:cxnSp macro="">
      <xdr:nvCxnSpPr>
        <xdr:cNvPr id="342" name="直線コネクタ 341">
          <a:extLst>
            <a:ext uri="{FF2B5EF4-FFF2-40B4-BE49-F238E27FC236}">
              <a16:creationId xmlns:a16="http://schemas.microsoft.com/office/drawing/2014/main" id="{C294CF9C-A2DB-4D07-8BBD-ED286F90AD4F}"/>
            </a:ext>
          </a:extLst>
        </xdr:cNvPr>
        <xdr:cNvCxnSpPr/>
      </xdr:nvCxnSpPr>
      <xdr:spPr>
        <a:xfrm>
          <a:off x="7713980" y="1458266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114826</xdr:rowOff>
    </xdr:from>
    <xdr:to>
      <xdr:col>41</xdr:col>
      <xdr:colOff>101600</xdr:colOff>
      <xdr:row>87</xdr:row>
      <xdr:rowOff>44976</xdr:rowOff>
    </xdr:to>
    <xdr:sp macro="" textlink="">
      <xdr:nvSpPr>
        <xdr:cNvPr id="343" name="楕円 342">
          <a:extLst>
            <a:ext uri="{FF2B5EF4-FFF2-40B4-BE49-F238E27FC236}">
              <a16:creationId xmlns:a16="http://schemas.microsoft.com/office/drawing/2014/main" id="{77431F76-CA7D-4D01-8318-7842C1F63DCA}"/>
            </a:ext>
          </a:extLst>
        </xdr:cNvPr>
        <xdr:cNvSpPr/>
      </xdr:nvSpPr>
      <xdr:spPr>
        <a:xfrm>
          <a:off x="6873240" y="14531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165626</xdr:rowOff>
    </xdr:from>
    <xdr:to>
      <xdr:col>45</xdr:col>
      <xdr:colOff>177800</xdr:colOff>
      <xdr:row>86</xdr:row>
      <xdr:rowOff>165626</xdr:rowOff>
    </xdr:to>
    <xdr:cxnSp macro="">
      <xdr:nvCxnSpPr>
        <xdr:cNvPr id="344" name="直線コネクタ 343">
          <a:extLst>
            <a:ext uri="{FF2B5EF4-FFF2-40B4-BE49-F238E27FC236}">
              <a16:creationId xmlns:a16="http://schemas.microsoft.com/office/drawing/2014/main" id="{07EBFF88-3212-4F0D-AFBF-73F776B8E2F3}"/>
            </a:ext>
          </a:extLst>
        </xdr:cNvPr>
        <xdr:cNvCxnSpPr/>
      </xdr:nvCxnSpPr>
      <xdr:spPr>
        <a:xfrm>
          <a:off x="6924040" y="1458266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a:extLst>
            <a:ext uri="{FF2B5EF4-FFF2-40B4-BE49-F238E27FC236}">
              <a16:creationId xmlns:a16="http://schemas.microsoft.com/office/drawing/2014/main" id="{6AE76226-DE32-44E1-B728-5F52EB18E8D4}"/>
            </a:ext>
          </a:extLst>
        </xdr:cNvPr>
        <xdr:cNvSpPr txBox="1"/>
      </xdr:nvSpPr>
      <xdr:spPr>
        <a:xfrm>
          <a:off x="8271587" y="142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a:extLst>
            <a:ext uri="{FF2B5EF4-FFF2-40B4-BE49-F238E27FC236}">
              <a16:creationId xmlns:a16="http://schemas.microsoft.com/office/drawing/2014/main" id="{0450A683-7097-4BD7-ADB8-14DE64BA3B70}"/>
            </a:ext>
          </a:extLst>
        </xdr:cNvPr>
        <xdr:cNvSpPr txBox="1"/>
      </xdr:nvSpPr>
      <xdr:spPr>
        <a:xfrm>
          <a:off x="750958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a:extLst>
            <a:ext uri="{FF2B5EF4-FFF2-40B4-BE49-F238E27FC236}">
              <a16:creationId xmlns:a16="http://schemas.microsoft.com/office/drawing/2014/main" id="{4FED6366-2EFE-4241-B3A3-F82A86FD2F10}"/>
            </a:ext>
          </a:extLst>
        </xdr:cNvPr>
        <xdr:cNvSpPr txBox="1"/>
      </xdr:nvSpPr>
      <xdr:spPr>
        <a:xfrm>
          <a:off x="6712027" y="1422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36103</xdr:rowOff>
    </xdr:from>
    <xdr:ext cx="469744" cy="259045"/>
    <xdr:sp macro="" textlink="">
      <xdr:nvSpPr>
        <xdr:cNvPr id="348" name="n_1mainValue【公営住宅】&#10;一人当たり面積">
          <a:extLst>
            <a:ext uri="{FF2B5EF4-FFF2-40B4-BE49-F238E27FC236}">
              <a16:creationId xmlns:a16="http://schemas.microsoft.com/office/drawing/2014/main" id="{58A2F4B8-E526-4080-8D89-3AB55E2C3971}"/>
            </a:ext>
          </a:extLst>
        </xdr:cNvPr>
        <xdr:cNvSpPr txBox="1"/>
      </xdr:nvSpPr>
      <xdr:spPr>
        <a:xfrm>
          <a:off x="8271587" y="1462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36103</xdr:rowOff>
    </xdr:from>
    <xdr:ext cx="469744" cy="259045"/>
    <xdr:sp macro="" textlink="">
      <xdr:nvSpPr>
        <xdr:cNvPr id="349" name="n_2mainValue【公営住宅】&#10;一人当たり面積">
          <a:extLst>
            <a:ext uri="{FF2B5EF4-FFF2-40B4-BE49-F238E27FC236}">
              <a16:creationId xmlns:a16="http://schemas.microsoft.com/office/drawing/2014/main" id="{3A277DF6-093C-489C-8A03-460B9FAB69E8}"/>
            </a:ext>
          </a:extLst>
        </xdr:cNvPr>
        <xdr:cNvSpPr txBox="1"/>
      </xdr:nvSpPr>
      <xdr:spPr>
        <a:xfrm>
          <a:off x="7509587" y="1462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36103</xdr:rowOff>
    </xdr:from>
    <xdr:ext cx="469744" cy="259045"/>
    <xdr:sp macro="" textlink="">
      <xdr:nvSpPr>
        <xdr:cNvPr id="350" name="n_3mainValue【公営住宅】&#10;一人当たり面積">
          <a:extLst>
            <a:ext uri="{FF2B5EF4-FFF2-40B4-BE49-F238E27FC236}">
              <a16:creationId xmlns:a16="http://schemas.microsoft.com/office/drawing/2014/main" id="{EA11B4E7-779D-495A-8F71-BEAA92C9437E}"/>
            </a:ext>
          </a:extLst>
        </xdr:cNvPr>
        <xdr:cNvSpPr txBox="1"/>
      </xdr:nvSpPr>
      <xdr:spPr>
        <a:xfrm>
          <a:off x="6712027" y="1462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75F8B9B5-AD47-4A97-9C21-A16CC04BBE8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8E414227-421F-4C01-9961-1B313D21496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590EEA2C-F379-4D2A-A250-BFA5638DE23F}"/>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22A547F0-1396-4F00-A9F1-5608CE741C4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D220FA51-D3E9-43B3-8CA5-3D9617C0DC1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C28AC08E-C7AE-49AA-92F2-07EABB0EC42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BC0BA03B-6039-4515-8637-CC6DBE32107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28DDFE3B-39A7-4834-AB66-CFDD5DE25649}"/>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CBCCE703-9CA0-4BE7-8214-4C55A65E357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87BF6D07-2743-473C-96AE-88359C2B0B5A}"/>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24E607B9-9A52-423B-8C82-3F07F7246B3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E01F2FD7-94D9-4B56-8624-8E6D1116D5F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C6453220-E1E4-40DF-8353-F385F887C7E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9A785C82-7D25-4A11-9812-F15B6F2BB59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BDF1016D-19F4-4600-BED4-34B987F5DBE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82E29936-DF54-455B-A3DD-3B499572B14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11A21AFB-E8E9-4D65-92F9-47A39DFFE64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C3932B20-91B6-4FD5-BFCE-3174F3A4031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AD43CEC6-E8AD-444D-935C-6FFC3673705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3819C29C-E63B-4D27-B62B-6CA91B1AD49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C5C084B6-21CC-4A2C-8743-D2CFAB60710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42BB40F0-4583-42D7-B83E-085259783C2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59D4E1D8-021F-4E1B-BF3A-E5046BC5201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D3616C23-CD75-466E-A567-A8682E91C61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70157EDB-821C-4AFA-A947-BF24A20468E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D9221819-4F13-412B-99B6-7E3B77D1F83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6DB51D6A-B024-423B-962B-C98C4A6E40AF}"/>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4C675CB3-31FE-4E4D-A566-47A39E6F3ED6}"/>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23EF1E64-C7E6-4CF6-8982-A87892A9F716}"/>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38619B36-CACE-4152-8CB7-BDB01B5687E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DD467754-E429-4F85-910E-8A2BC1AE73E7}"/>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93DAFF2D-88F0-4030-8382-C7A11F1AF925}"/>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1237ED48-F63C-4CD2-A574-9315457FD03C}"/>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58C3AAAA-C52B-40D4-82C9-F6FE27EF268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A190D71F-19AB-4475-88B9-2E174B454BF1}"/>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3658C7D8-26FE-4308-AFEF-15D2A5158B63}"/>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F9CFEC28-7180-4734-AC8D-61AD6085AB2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6EC303AD-6285-4DCE-B59E-BF4CB4B807CE}"/>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99503FAA-BF32-42C3-9BAF-CE0A2BFF0C2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BD9D9149-B405-46D2-99CD-BD6EA7AE0CA3}"/>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60EB8985-8F38-4751-BF93-DF0EB791C47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24772C43-5CA0-40A9-ACED-A595A38C3168}"/>
            </a:ext>
          </a:extLst>
        </xdr:cNvPr>
        <xdr:cNvCxnSpPr/>
      </xdr:nvCxnSpPr>
      <xdr:spPr>
        <a:xfrm flipV="1">
          <a:off x="14375764" y="5534842"/>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ED5B149D-8FFF-4C15-B838-6F8CA81CEDD6}"/>
            </a:ext>
          </a:extLst>
        </xdr:cNvPr>
        <xdr:cNvSpPr txBox="1"/>
      </xdr:nvSpPr>
      <xdr:spPr>
        <a:xfrm>
          <a:off x="14414500" y="695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E0596EB7-9DA0-4DF1-BC6B-1BABC00F3482}"/>
            </a:ext>
          </a:extLst>
        </xdr:cNvPr>
        <xdr:cNvCxnSpPr/>
      </xdr:nvCxnSpPr>
      <xdr:spPr>
        <a:xfrm>
          <a:off x="14287500" y="695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2D1454B0-C827-4BAA-9EAB-C9CDF49ED354}"/>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C5C7F8D4-A156-44E6-96CF-38DAADBE5305}"/>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9A172706-991A-46DB-99F6-635A2A94021C}"/>
            </a:ext>
          </a:extLst>
        </xdr:cNvPr>
        <xdr:cNvSpPr txBox="1"/>
      </xdr:nvSpPr>
      <xdr:spPr>
        <a:xfrm>
          <a:off x="14414500" y="6180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DB47B700-4A13-48DF-A811-F75AE233631E}"/>
            </a:ext>
          </a:extLst>
        </xdr:cNvPr>
        <xdr:cNvSpPr/>
      </xdr:nvSpPr>
      <xdr:spPr>
        <a:xfrm>
          <a:off x="14325600" y="62024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2C6AC9B6-35A5-468C-B556-66D5CB0FF13D}"/>
            </a:ext>
          </a:extLst>
        </xdr:cNvPr>
        <xdr:cNvSpPr/>
      </xdr:nvSpPr>
      <xdr:spPr>
        <a:xfrm>
          <a:off x="13578840" y="621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741D361C-77A3-4A0A-A94E-CF5F26BD1B6A}"/>
            </a:ext>
          </a:extLst>
        </xdr:cNvPr>
        <xdr:cNvSpPr/>
      </xdr:nvSpPr>
      <xdr:spPr>
        <a:xfrm>
          <a:off x="12804140" y="6182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56A5DC29-0553-4228-A5D0-2717E01F1446}"/>
            </a:ext>
          </a:extLst>
        </xdr:cNvPr>
        <xdr:cNvSpPr/>
      </xdr:nvSpPr>
      <xdr:spPr>
        <a:xfrm>
          <a:off x="12029440" y="6194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6CBB66CF-476E-4A60-BB4E-F1CBF3BCBA1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5E3A9357-B7DA-4F50-9A2F-98CA6983503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16276E02-5B69-4758-BE86-577DC19ECFE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661D6DE6-CDA4-4915-AA48-1D5DEA1835F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E82CF2F2-2EC3-45EA-8B19-85D7F2AC973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4173</xdr:rowOff>
    </xdr:from>
    <xdr:to>
      <xdr:col>72</xdr:col>
      <xdr:colOff>38100</xdr:colOff>
      <xdr:row>41</xdr:row>
      <xdr:rowOff>105773</xdr:rowOff>
    </xdr:to>
    <xdr:sp macro="" textlink="">
      <xdr:nvSpPr>
        <xdr:cNvPr id="407" name="楕円 406">
          <a:extLst>
            <a:ext uri="{FF2B5EF4-FFF2-40B4-BE49-F238E27FC236}">
              <a16:creationId xmlns:a16="http://schemas.microsoft.com/office/drawing/2014/main" id="{D13ED457-0EBD-4296-925C-3888A667CF4A}"/>
            </a:ext>
          </a:extLst>
        </xdr:cNvPr>
        <xdr:cNvSpPr/>
      </xdr:nvSpPr>
      <xdr:spPr>
        <a:xfrm>
          <a:off x="12029440" y="68774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128831</xdr:rowOff>
    </xdr:from>
    <xdr:ext cx="405111" cy="259045"/>
    <xdr:sp macro="" textlink="">
      <xdr:nvSpPr>
        <xdr:cNvPr id="408" name="n_1aveValue【認定こども園・幼稚園・保育所】&#10;有形固定資産減価償却率">
          <a:extLst>
            <a:ext uri="{FF2B5EF4-FFF2-40B4-BE49-F238E27FC236}">
              <a16:creationId xmlns:a16="http://schemas.microsoft.com/office/drawing/2014/main" id="{40002D7F-DB68-4956-AA4D-E40D264AAB2D}"/>
            </a:ext>
          </a:extLst>
        </xdr:cNvPr>
        <xdr:cNvSpPr txBox="1"/>
      </xdr:nvSpPr>
      <xdr:spPr>
        <a:xfrm>
          <a:off x="1343724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09" name="n_2aveValue【認定こども園・幼稚園・保育所】&#10;有形固定資産減価償却率">
          <a:extLst>
            <a:ext uri="{FF2B5EF4-FFF2-40B4-BE49-F238E27FC236}">
              <a16:creationId xmlns:a16="http://schemas.microsoft.com/office/drawing/2014/main" id="{2BC7634E-A9CE-4021-A995-DC302EE41928}"/>
            </a:ext>
          </a:extLst>
        </xdr:cNvPr>
        <xdr:cNvSpPr txBox="1"/>
      </xdr:nvSpPr>
      <xdr:spPr>
        <a:xfrm>
          <a:off x="12675244" y="59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0" name="n_3aveValue【認定こども園・幼稚園・保育所】&#10;有形固定資産減価償却率">
          <a:extLst>
            <a:ext uri="{FF2B5EF4-FFF2-40B4-BE49-F238E27FC236}">
              <a16:creationId xmlns:a16="http://schemas.microsoft.com/office/drawing/2014/main" id="{F4699A95-6B3A-4E55-803A-76C923C9467F}"/>
            </a:ext>
          </a:extLst>
        </xdr:cNvPr>
        <xdr:cNvSpPr txBox="1"/>
      </xdr:nvSpPr>
      <xdr:spPr>
        <a:xfrm>
          <a:off x="1190054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96900</xdr:rowOff>
    </xdr:from>
    <xdr:ext cx="405111" cy="259045"/>
    <xdr:sp macro="" textlink="">
      <xdr:nvSpPr>
        <xdr:cNvPr id="411" name="n_3mainValue【認定こども園・幼稚園・保育所】&#10;有形固定資産減価償却率">
          <a:extLst>
            <a:ext uri="{FF2B5EF4-FFF2-40B4-BE49-F238E27FC236}">
              <a16:creationId xmlns:a16="http://schemas.microsoft.com/office/drawing/2014/main" id="{4D4FC5A6-A534-4835-8E3C-1E1ECAF61EA5}"/>
            </a:ext>
          </a:extLst>
        </xdr:cNvPr>
        <xdr:cNvSpPr txBox="1"/>
      </xdr:nvSpPr>
      <xdr:spPr>
        <a:xfrm>
          <a:off x="11900544" y="697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a:extLst>
            <a:ext uri="{FF2B5EF4-FFF2-40B4-BE49-F238E27FC236}">
              <a16:creationId xmlns:a16="http://schemas.microsoft.com/office/drawing/2014/main" id="{A62FC14F-3155-4D3C-A8AE-282D779C74B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a:extLst>
            <a:ext uri="{FF2B5EF4-FFF2-40B4-BE49-F238E27FC236}">
              <a16:creationId xmlns:a16="http://schemas.microsoft.com/office/drawing/2014/main" id="{8510CAA4-F66F-4991-B283-1CC37FAED19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a:extLst>
            <a:ext uri="{FF2B5EF4-FFF2-40B4-BE49-F238E27FC236}">
              <a16:creationId xmlns:a16="http://schemas.microsoft.com/office/drawing/2014/main" id="{EC255895-BC60-4639-A4F8-DBE54539714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a:extLst>
            <a:ext uri="{FF2B5EF4-FFF2-40B4-BE49-F238E27FC236}">
              <a16:creationId xmlns:a16="http://schemas.microsoft.com/office/drawing/2014/main" id="{ED9EC761-52F1-423C-9B9F-455F62A11F7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a:extLst>
            <a:ext uri="{FF2B5EF4-FFF2-40B4-BE49-F238E27FC236}">
              <a16:creationId xmlns:a16="http://schemas.microsoft.com/office/drawing/2014/main" id="{6ECBC30E-88AC-4C47-A43B-9B0D28B888A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a:extLst>
            <a:ext uri="{FF2B5EF4-FFF2-40B4-BE49-F238E27FC236}">
              <a16:creationId xmlns:a16="http://schemas.microsoft.com/office/drawing/2014/main" id="{5F9D1245-369C-4460-9524-955BE36DBCF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a:extLst>
            <a:ext uri="{FF2B5EF4-FFF2-40B4-BE49-F238E27FC236}">
              <a16:creationId xmlns:a16="http://schemas.microsoft.com/office/drawing/2014/main" id="{46F64EAF-FA4C-4414-9579-6CBDA5127B4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a:extLst>
            <a:ext uri="{FF2B5EF4-FFF2-40B4-BE49-F238E27FC236}">
              <a16:creationId xmlns:a16="http://schemas.microsoft.com/office/drawing/2014/main" id="{955C4871-8A60-4CEC-AF4D-E45269585DE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a:extLst>
            <a:ext uri="{FF2B5EF4-FFF2-40B4-BE49-F238E27FC236}">
              <a16:creationId xmlns:a16="http://schemas.microsoft.com/office/drawing/2014/main" id="{8EF103FE-6C7B-41ED-884F-382EC1DF25F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a:extLst>
            <a:ext uri="{FF2B5EF4-FFF2-40B4-BE49-F238E27FC236}">
              <a16:creationId xmlns:a16="http://schemas.microsoft.com/office/drawing/2014/main" id="{7D0CA057-91F1-4412-A6DA-82EA652A785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2" name="直線コネクタ 421">
          <a:extLst>
            <a:ext uri="{FF2B5EF4-FFF2-40B4-BE49-F238E27FC236}">
              <a16:creationId xmlns:a16="http://schemas.microsoft.com/office/drawing/2014/main" id="{2E61D297-AC50-4FEE-94E6-88E6BF7C80A1}"/>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3" name="テキスト ボックス 422">
          <a:extLst>
            <a:ext uri="{FF2B5EF4-FFF2-40B4-BE49-F238E27FC236}">
              <a16:creationId xmlns:a16="http://schemas.microsoft.com/office/drawing/2014/main" id="{5C50D99B-E7CC-45FF-BE89-271CC61D44A7}"/>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4" name="直線コネクタ 423">
          <a:extLst>
            <a:ext uri="{FF2B5EF4-FFF2-40B4-BE49-F238E27FC236}">
              <a16:creationId xmlns:a16="http://schemas.microsoft.com/office/drawing/2014/main" id="{05D0C8EB-E397-4329-9815-0D1E70DD9965}"/>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5" name="テキスト ボックス 424">
          <a:extLst>
            <a:ext uri="{FF2B5EF4-FFF2-40B4-BE49-F238E27FC236}">
              <a16:creationId xmlns:a16="http://schemas.microsoft.com/office/drawing/2014/main" id="{E1D1E788-C1C3-4538-97E5-81025B96907C}"/>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6" name="直線コネクタ 425">
          <a:extLst>
            <a:ext uri="{FF2B5EF4-FFF2-40B4-BE49-F238E27FC236}">
              <a16:creationId xmlns:a16="http://schemas.microsoft.com/office/drawing/2014/main" id="{01350C16-383C-4A4C-B243-6180307B03D5}"/>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7" name="テキスト ボックス 426">
          <a:extLst>
            <a:ext uri="{FF2B5EF4-FFF2-40B4-BE49-F238E27FC236}">
              <a16:creationId xmlns:a16="http://schemas.microsoft.com/office/drawing/2014/main" id="{6A18105B-6B18-422F-9C89-580C4D7F8D46}"/>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8" name="直線コネクタ 427">
          <a:extLst>
            <a:ext uri="{FF2B5EF4-FFF2-40B4-BE49-F238E27FC236}">
              <a16:creationId xmlns:a16="http://schemas.microsoft.com/office/drawing/2014/main" id="{F9C02FAD-2CE2-415A-AD22-DD8A584AB764}"/>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9" name="テキスト ボックス 428">
          <a:extLst>
            <a:ext uri="{FF2B5EF4-FFF2-40B4-BE49-F238E27FC236}">
              <a16:creationId xmlns:a16="http://schemas.microsoft.com/office/drawing/2014/main" id="{B43F7CE5-0CFE-41F5-B7B8-DB09142292F6}"/>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0" name="直線コネクタ 429">
          <a:extLst>
            <a:ext uri="{FF2B5EF4-FFF2-40B4-BE49-F238E27FC236}">
              <a16:creationId xmlns:a16="http://schemas.microsoft.com/office/drawing/2014/main" id="{091F39EB-75A6-499C-B211-605A00EA8384}"/>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1" name="テキスト ボックス 430">
          <a:extLst>
            <a:ext uri="{FF2B5EF4-FFF2-40B4-BE49-F238E27FC236}">
              <a16:creationId xmlns:a16="http://schemas.microsoft.com/office/drawing/2014/main" id="{80F02539-880B-4EBA-A923-874DD56F58C5}"/>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3900336A-9D52-437E-9442-56235F80DF5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21081AFE-28B1-46CA-83BF-CA624ECAF4C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a:extLst>
            <a:ext uri="{FF2B5EF4-FFF2-40B4-BE49-F238E27FC236}">
              <a16:creationId xmlns:a16="http://schemas.microsoft.com/office/drawing/2014/main" id="{7C03107F-2B0B-4A16-BE57-9349881AC7C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35" name="直線コネクタ 434">
          <a:extLst>
            <a:ext uri="{FF2B5EF4-FFF2-40B4-BE49-F238E27FC236}">
              <a16:creationId xmlns:a16="http://schemas.microsoft.com/office/drawing/2014/main" id="{B6C788A4-A7DF-4C53-B680-777E9CBA1B9F}"/>
            </a:ext>
          </a:extLst>
        </xdr:cNvPr>
        <xdr:cNvCxnSpPr/>
      </xdr:nvCxnSpPr>
      <xdr:spPr>
        <a:xfrm flipV="1">
          <a:off x="19509104" y="5661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36" name="【認定こども園・幼稚園・保育所】&#10;一人当たり面積最小値テキスト">
          <a:extLst>
            <a:ext uri="{FF2B5EF4-FFF2-40B4-BE49-F238E27FC236}">
              <a16:creationId xmlns:a16="http://schemas.microsoft.com/office/drawing/2014/main" id="{680657C6-D056-4850-BA52-B39356183EF8}"/>
            </a:ext>
          </a:extLst>
        </xdr:cNvPr>
        <xdr:cNvSpPr txBox="1"/>
      </xdr:nvSpPr>
      <xdr:spPr>
        <a:xfrm>
          <a:off x="1954784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37" name="直線コネクタ 436">
          <a:extLst>
            <a:ext uri="{FF2B5EF4-FFF2-40B4-BE49-F238E27FC236}">
              <a16:creationId xmlns:a16="http://schemas.microsoft.com/office/drawing/2014/main" id="{151059CA-6C2F-4DEE-9C9E-8FCA4D8FC6B3}"/>
            </a:ext>
          </a:extLst>
        </xdr:cNvPr>
        <xdr:cNvCxnSpPr/>
      </xdr:nvCxnSpPr>
      <xdr:spPr>
        <a:xfrm>
          <a:off x="1944370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38" name="【認定こども園・幼稚園・保育所】&#10;一人当たり面積最大値テキスト">
          <a:extLst>
            <a:ext uri="{FF2B5EF4-FFF2-40B4-BE49-F238E27FC236}">
              <a16:creationId xmlns:a16="http://schemas.microsoft.com/office/drawing/2014/main" id="{86D48924-8308-42F5-97A6-7D695706FD45}"/>
            </a:ext>
          </a:extLst>
        </xdr:cNvPr>
        <xdr:cNvSpPr txBox="1"/>
      </xdr:nvSpPr>
      <xdr:spPr>
        <a:xfrm>
          <a:off x="19547840" y="54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39" name="直線コネクタ 438">
          <a:extLst>
            <a:ext uri="{FF2B5EF4-FFF2-40B4-BE49-F238E27FC236}">
              <a16:creationId xmlns:a16="http://schemas.microsoft.com/office/drawing/2014/main" id="{50CD411E-F8BD-4A8A-8CD9-58B664F42D89}"/>
            </a:ext>
          </a:extLst>
        </xdr:cNvPr>
        <xdr:cNvCxnSpPr/>
      </xdr:nvCxnSpPr>
      <xdr:spPr>
        <a:xfrm>
          <a:off x="1944370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0" name="【認定こども園・幼稚園・保育所】&#10;一人当たり面積平均値テキスト">
          <a:extLst>
            <a:ext uri="{FF2B5EF4-FFF2-40B4-BE49-F238E27FC236}">
              <a16:creationId xmlns:a16="http://schemas.microsoft.com/office/drawing/2014/main" id="{A223A361-8129-4EED-BF63-4237976C38BD}"/>
            </a:ext>
          </a:extLst>
        </xdr:cNvPr>
        <xdr:cNvSpPr txBox="1"/>
      </xdr:nvSpPr>
      <xdr:spPr>
        <a:xfrm>
          <a:off x="1954784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41" name="フローチャート: 判断 440">
          <a:extLst>
            <a:ext uri="{FF2B5EF4-FFF2-40B4-BE49-F238E27FC236}">
              <a16:creationId xmlns:a16="http://schemas.microsoft.com/office/drawing/2014/main" id="{FC521DAD-34B4-46A6-A729-AC8EA890CAAC}"/>
            </a:ext>
          </a:extLst>
        </xdr:cNvPr>
        <xdr:cNvSpPr/>
      </xdr:nvSpPr>
      <xdr:spPr>
        <a:xfrm>
          <a:off x="1945894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42" name="フローチャート: 判断 441">
          <a:extLst>
            <a:ext uri="{FF2B5EF4-FFF2-40B4-BE49-F238E27FC236}">
              <a16:creationId xmlns:a16="http://schemas.microsoft.com/office/drawing/2014/main" id="{0757613D-B3F7-481F-829A-F5183D1BC481}"/>
            </a:ext>
          </a:extLst>
        </xdr:cNvPr>
        <xdr:cNvSpPr/>
      </xdr:nvSpPr>
      <xdr:spPr>
        <a:xfrm>
          <a:off x="18735040" y="6555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43" name="フローチャート: 判断 442">
          <a:extLst>
            <a:ext uri="{FF2B5EF4-FFF2-40B4-BE49-F238E27FC236}">
              <a16:creationId xmlns:a16="http://schemas.microsoft.com/office/drawing/2014/main" id="{9DFFBFB1-2FE8-4D7A-82C9-1901BD622537}"/>
            </a:ext>
          </a:extLst>
        </xdr:cNvPr>
        <xdr:cNvSpPr/>
      </xdr:nvSpPr>
      <xdr:spPr>
        <a:xfrm>
          <a:off x="17937480" y="649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44" name="フローチャート: 判断 443">
          <a:extLst>
            <a:ext uri="{FF2B5EF4-FFF2-40B4-BE49-F238E27FC236}">
              <a16:creationId xmlns:a16="http://schemas.microsoft.com/office/drawing/2014/main" id="{E81A80D3-DD20-4B43-8DD7-13EB42AF72E7}"/>
            </a:ext>
          </a:extLst>
        </xdr:cNvPr>
        <xdr:cNvSpPr/>
      </xdr:nvSpPr>
      <xdr:spPr>
        <a:xfrm>
          <a:off x="171627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32D14406-6BB2-4CA9-ADD6-2AEAA9F213A5}"/>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99B6B79-800A-4143-858F-02E8B977399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BD4482B4-D230-4F7F-8943-194E24CCC6CE}"/>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717F3E4D-FA8C-47DA-A754-3C141E33255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B08D851B-5B69-4671-AD22-D27CB861676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151130</xdr:rowOff>
    </xdr:from>
    <xdr:to>
      <xdr:col>102</xdr:col>
      <xdr:colOff>165100</xdr:colOff>
      <xdr:row>41</xdr:row>
      <xdr:rowOff>81280</xdr:rowOff>
    </xdr:to>
    <xdr:sp macro="" textlink="">
      <xdr:nvSpPr>
        <xdr:cNvPr id="450" name="楕円 449">
          <a:extLst>
            <a:ext uri="{FF2B5EF4-FFF2-40B4-BE49-F238E27FC236}">
              <a16:creationId xmlns:a16="http://schemas.microsoft.com/office/drawing/2014/main" id="{ABCE897A-BCCC-40A9-80D7-9083455DCACD}"/>
            </a:ext>
          </a:extLst>
        </xdr:cNvPr>
        <xdr:cNvSpPr/>
      </xdr:nvSpPr>
      <xdr:spPr>
        <a:xfrm>
          <a:off x="17162780" y="685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135907</xdr:rowOff>
    </xdr:from>
    <xdr:ext cx="469744" cy="259045"/>
    <xdr:sp macro="" textlink="">
      <xdr:nvSpPr>
        <xdr:cNvPr id="451" name="n_1aveValue【認定こども園・幼稚園・保育所】&#10;一人当たり面積">
          <a:extLst>
            <a:ext uri="{FF2B5EF4-FFF2-40B4-BE49-F238E27FC236}">
              <a16:creationId xmlns:a16="http://schemas.microsoft.com/office/drawing/2014/main" id="{EE8CC4EE-226A-44DD-848E-46BB6A449E34}"/>
            </a:ext>
          </a:extLst>
        </xdr:cNvPr>
        <xdr:cNvSpPr txBox="1"/>
      </xdr:nvSpPr>
      <xdr:spPr>
        <a:xfrm>
          <a:off x="185611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52" name="n_2aveValue【認定こども園・幼稚園・保育所】&#10;一人当たり面積">
          <a:extLst>
            <a:ext uri="{FF2B5EF4-FFF2-40B4-BE49-F238E27FC236}">
              <a16:creationId xmlns:a16="http://schemas.microsoft.com/office/drawing/2014/main" id="{3194DE81-69E5-415B-9540-135D800A38E4}"/>
            </a:ext>
          </a:extLst>
        </xdr:cNvPr>
        <xdr:cNvSpPr txBox="1"/>
      </xdr:nvSpPr>
      <xdr:spPr>
        <a:xfrm>
          <a:off x="1777626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53" name="n_3aveValue【認定こども園・幼稚園・保育所】&#10;一人当たり面積">
          <a:extLst>
            <a:ext uri="{FF2B5EF4-FFF2-40B4-BE49-F238E27FC236}">
              <a16:creationId xmlns:a16="http://schemas.microsoft.com/office/drawing/2014/main" id="{C73B337C-28CE-4996-8E8F-690D17C6CF0F}"/>
            </a:ext>
          </a:extLst>
        </xdr:cNvPr>
        <xdr:cNvSpPr txBox="1"/>
      </xdr:nvSpPr>
      <xdr:spPr>
        <a:xfrm>
          <a:off x="170015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72407</xdr:rowOff>
    </xdr:from>
    <xdr:ext cx="469744" cy="259045"/>
    <xdr:sp macro="" textlink="">
      <xdr:nvSpPr>
        <xdr:cNvPr id="454" name="n_3mainValue【認定こども園・幼稚園・保育所】&#10;一人当たり面積">
          <a:extLst>
            <a:ext uri="{FF2B5EF4-FFF2-40B4-BE49-F238E27FC236}">
              <a16:creationId xmlns:a16="http://schemas.microsoft.com/office/drawing/2014/main" id="{AFC0BFD3-06A6-4976-93E9-2E83B762FCCD}"/>
            </a:ext>
          </a:extLst>
        </xdr:cNvPr>
        <xdr:cNvSpPr txBox="1"/>
      </xdr:nvSpPr>
      <xdr:spPr>
        <a:xfrm>
          <a:off x="1700156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a:extLst>
            <a:ext uri="{FF2B5EF4-FFF2-40B4-BE49-F238E27FC236}">
              <a16:creationId xmlns:a16="http://schemas.microsoft.com/office/drawing/2014/main" id="{E0ED1CE3-1096-46B9-9DAD-5EB6BDB7624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a:extLst>
            <a:ext uri="{FF2B5EF4-FFF2-40B4-BE49-F238E27FC236}">
              <a16:creationId xmlns:a16="http://schemas.microsoft.com/office/drawing/2014/main" id="{307CEA89-405C-4AC4-A967-9F4EBC982E6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a:extLst>
            <a:ext uri="{FF2B5EF4-FFF2-40B4-BE49-F238E27FC236}">
              <a16:creationId xmlns:a16="http://schemas.microsoft.com/office/drawing/2014/main" id="{058D8B3B-B603-485F-BB4D-9501080C059C}"/>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a:extLst>
            <a:ext uri="{FF2B5EF4-FFF2-40B4-BE49-F238E27FC236}">
              <a16:creationId xmlns:a16="http://schemas.microsoft.com/office/drawing/2014/main" id="{C61DF2C3-184B-428A-AD33-F98176A43B9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a:extLst>
            <a:ext uri="{FF2B5EF4-FFF2-40B4-BE49-F238E27FC236}">
              <a16:creationId xmlns:a16="http://schemas.microsoft.com/office/drawing/2014/main" id="{6F6ECCF8-9113-467D-8A35-80AA6B02900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a:extLst>
            <a:ext uri="{FF2B5EF4-FFF2-40B4-BE49-F238E27FC236}">
              <a16:creationId xmlns:a16="http://schemas.microsoft.com/office/drawing/2014/main" id="{590225AC-B136-4D2D-AC84-D8DFC63B207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a:extLst>
            <a:ext uri="{FF2B5EF4-FFF2-40B4-BE49-F238E27FC236}">
              <a16:creationId xmlns:a16="http://schemas.microsoft.com/office/drawing/2014/main" id="{3392EC1A-BB7B-4BC9-AD5A-4A6374E2ED4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a:extLst>
            <a:ext uri="{FF2B5EF4-FFF2-40B4-BE49-F238E27FC236}">
              <a16:creationId xmlns:a16="http://schemas.microsoft.com/office/drawing/2014/main" id="{A8B8EBFE-4FDE-4319-9D99-8422DE9B6B87}"/>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a:extLst>
            <a:ext uri="{FF2B5EF4-FFF2-40B4-BE49-F238E27FC236}">
              <a16:creationId xmlns:a16="http://schemas.microsoft.com/office/drawing/2014/main" id="{4087AC73-CFE6-4FCD-8BCD-161F664EAE6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a:extLst>
            <a:ext uri="{FF2B5EF4-FFF2-40B4-BE49-F238E27FC236}">
              <a16:creationId xmlns:a16="http://schemas.microsoft.com/office/drawing/2014/main" id="{EECB4DCA-DABD-4469-ADD8-FBDFB6CAD71C}"/>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5" name="テキスト ボックス 464">
          <a:extLst>
            <a:ext uri="{FF2B5EF4-FFF2-40B4-BE49-F238E27FC236}">
              <a16:creationId xmlns:a16="http://schemas.microsoft.com/office/drawing/2014/main" id="{BB7B003A-CB7B-47E8-AEAC-E23CB72FFF83}"/>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6" name="直線コネクタ 465">
          <a:extLst>
            <a:ext uri="{FF2B5EF4-FFF2-40B4-BE49-F238E27FC236}">
              <a16:creationId xmlns:a16="http://schemas.microsoft.com/office/drawing/2014/main" id="{CCFA7069-971B-4E8B-934C-8415BA3A2187}"/>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7" name="テキスト ボックス 466">
          <a:extLst>
            <a:ext uri="{FF2B5EF4-FFF2-40B4-BE49-F238E27FC236}">
              <a16:creationId xmlns:a16="http://schemas.microsoft.com/office/drawing/2014/main" id="{EB744665-DC9B-41F8-A52A-D658457AA1E2}"/>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8" name="直線コネクタ 467">
          <a:extLst>
            <a:ext uri="{FF2B5EF4-FFF2-40B4-BE49-F238E27FC236}">
              <a16:creationId xmlns:a16="http://schemas.microsoft.com/office/drawing/2014/main" id="{391D2684-4A84-4525-9A0D-31497652C095}"/>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9" name="テキスト ボックス 468">
          <a:extLst>
            <a:ext uri="{FF2B5EF4-FFF2-40B4-BE49-F238E27FC236}">
              <a16:creationId xmlns:a16="http://schemas.microsoft.com/office/drawing/2014/main" id="{AB65582C-73E3-4A33-9722-9E8E688F94B6}"/>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0" name="直線コネクタ 469">
          <a:extLst>
            <a:ext uri="{FF2B5EF4-FFF2-40B4-BE49-F238E27FC236}">
              <a16:creationId xmlns:a16="http://schemas.microsoft.com/office/drawing/2014/main" id="{6B8617F6-22A1-44A5-BE65-817DABFACA87}"/>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1" name="テキスト ボックス 470">
          <a:extLst>
            <a:ext uri="{FF2B5EF4-FFF2-40B4-BE49-F238E27FC236}">
              <a16:creationId xmlns:a16="http://schemas.microsoft.com/office/drawing/2014/main" id="{EF79B371-6467-47D5-AECD-70DEC0428212}"/>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2" name="直線コネクタ 471">
          <a:extLst>
            <a:ext uri="{FF2B5EF4-FFF2-40B4-BE49-F238E27FC236}">
              <a16:creationId xmlns:a16="http://schemas.microsoft.com/office/drawing/2014/main" id="{CDA28493-417A-4297-9CE8-189AAB822411}"/>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3" name="テキスト ボックス 472">
          <a:extLst>
            <a:ext uri="{FF2B5EF4-FFF2-40B4-BE49-F238E27FC236}">
              <a16:creationId xmlns:a16="http://schemas.microsoft.com/office/drawing/2014/main" id="{A0FFD857-BF71-4CCC-8591-5F97495B6EC8}"/>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4" name="直線コネクタ 473">
          <a:extLst>
            <a:ext uri="{FF2B5EF4-FFF2-40B4-BE49-F238E27FC236}">
              <a16:creationId xmlns:a16="http://schemas.microsoft.com/office/drawing/2014/main" id="{28698DA8-5889-4867-8715-756E4BFB743D}"/>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5" name="テキスト ボックス 474">
          <a:extLst>
            <a:ext uri="{FF2B5EF4-FFF2-40B4-BE49-F238E27FC236}">
              <a16:creationId xmlns:a16="http://schemas.microsoft.com/office/drawing/2014/main" id="{BEA458A9-D37A-41E4-9C4D-423EDC03C5B3}"/>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a:extLst>
            <a:ext uri="{FF2B5EF4-FFF2-40B4-BE49-F238E27FC236}">
              <a16:creationId xmlns:a16="http://schemas.microsoft.com/office/drawing/2014/main" id="{06873837-C331-420E-8F31-1BB45F2670B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7" name="テキスト ボックス 476">
          <a:extLst>
            <a:ext uri="{FF2B5EF4-FFF2-40B4-BE49-F238E27FC236}">
              <a16:creationId xmlns:a16="http://schemas.microsoft.com/office/drawing/2014/main" id="{BB35FA75-780C-4A0F-859E-36ABAE188DDB}"/>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a:extLst>
            <a:ext uri="{FF2B5EF4-FFF2-40B4-BE49-F238E27FC236}">
              <a16:creationId xmlns:a16="http://schemas.microsoft.com/office/drawing/2014/main" id="{93DBB926-E477-4DA2-880B-754BF6EFF40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9" name="直線コネクタ 478">
          <a:extLst>
            <a:ext uri="{FF2B5EF4-FFF2-40B4-BE49-F238E27FC236}">
              <a16:creationId xmlns:a16="http://schemas.microsoft.com/office/drawing/2014/main" id="{3FB46DDD-2A0C-4DCF-BE9C-BB9933BB77E6}"/>
            </a:ext>
          </a:extLst>
        </xdr:cNvPr>
        <xdr:cNvCxnSpPr/>
      </xdr:nvCxnSpPr>
      <xdr:spPr>
        <a:xfrm flipV="1">
          <a:off x="14375764" y="947928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80" name="【学校施設】&#10;有形固定資産減価償却率最小値テキスト">
          <a:extLst>
            <a:ext uri="{FF2B5EF4-FFF2-40B4-BE49-F238E27FC236}">
              <a16:creationId xmlns:a16="http://schemas.microsoft.com/office/drawing/2014/main" id="{6E3A9B87-8E73-41A4-B772-9A8AFF9E0F80}"/>
            </a:ext>
          </a:extLst>
        </xdr:cNvPr>
        <xdr:cNvSpPr txBox="1"/>
      </xdr:nvSpPr>
      <xdr:spPr>
        <a:xfrm>
          <a:off x="144145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81" name="直線コネクタ 480">
          <a:extLst>
            <a:ext uri="{FF2B5EF4-FFF2-40B4-BE49-F238E27FC236}">
              <a16:creationId xmlns:a16="http://schemas.microsoft.com/office/drawing/2014/main" id="{1811BCFC-1339-40C7-8232-A314E2EA1501}"/>
            </a:ext>
          </a:extLst>
        </xdr:cNvPr>
        <xdr:cNvCxnSpPr/>
      </xdr:nvCxnSpPr>
      <xdr:spPr>
        <a:xfrm>
          <a:off x="14287500" y="1068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82" name="【学校施設】&#10;有形固定資産減価償却率最大値テキスト">
          <a:extLst>
            <a:ext uri="{FF2B5EF4-FFF2-40B4-BE49-F238E27FC236}">
              <a16:creationId xmlns:a16="http://schemas.microsoft.com/office/drawing/2014/main" id="{7EC734CB-DFFF-4C9C-B5F9-6D9DE6B8249F}"/>
            </a:ext>
          </a:extLst>
        </xdr:cNvPr>
        <xdr:cNvSpPr txBox="1"/>
      </xdr:nvSpPr>
      <xdr:spPr>
        <a:xfrm>
          <a:off x="144145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83" name="直線コネクタ 482">
          <a:extLst>
            <a:ext uri="{FF2B5EF4-FFF2-40B4-BE49-F238E27FC236}">
              <a16:creationId xmlns:a16="http://schemas.microsoft.com/office/drawing/2014/main" id="{540DD692-DF0B-401C-910A-6A89A269CD08}"/>
            </a:ext>
          </a:extLst>
        </xdr:cNvPr>
        <xdr:cNvCxnSpPr/>
      </xdr:nvCxnSpPr>
      <xdr:spPr>
        <a:xfrm>
          <a:off x="1428750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84" name="【学校施設】&#10;有形固定資産減価償却率平均値テキスト">
          <a:extLst>
            <a:ext uri="{FF2B5EF4-FFF2-40B4-BE49-F238E27FC236}">
              <a16:creationId xmlns:a16="http://schemas.microsoft.com/office/drawing/2014/main" id="{D47D918E-26A1-4D35-9A89-CF4D47D1EA25}"/>
            </a:ext>
          </a:extLst>
        </xdr:cNvPr>
        <xdr:cNvSpPr txBox="1"/>
      </xdr:nvSpPr>
      <xdr:spPr>
        <a:xfrm>
          <a:off x="14414500" y="994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85" name="フローチャート: 判断 484">
          <a:extLst>
            <a:ext uri="{FF2B5EF4-FFF2-40B4-BE49-F238E27FC236}">
              <a16:creationId xmlns:a16="http://schemas.microsoft.com/office/drawing/2014/main" id="{1D4D394A-14D7-43FF-89C4-F05B28DD623B}"/>
            </a:ext>
          </a:extLst>
        </xdr:cNvPr>
        <xdr:cNvSpPr/>
      </xdr:nvSpPr>
      <xdr:spPr>
        <a:xfrm>
          <a:off x="14325600" y="996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6" name="フローチャート: 判断 485">
          <a:extLst>
            <a:ext uri="{FF2B5EF4-FFF2-40B4-BE49-F238E27FC236}">
              <a16:creationId xmlns:a16="http://schemas.microsoft.com/office/drawing/2014/main" id="{ABDC8A26-7224-4010-B26B-262EE2ACF4EA}"/>
            </a:ext>
          </a:extLst>
        </xdr:cNvPr>
        <xdr:cNvSpPr/>
      </xdr:nvSpPr>
      <xdr:spPr>
        <a:xfrm>
          <a:off x="13578840" y="998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7" name="フローチャート: 判断 486">
          <a:extLst>
            <a:ext uri="{FF2B5EF4-FFF2-40B4-BE49-F238E27FC236}">
              <a16:creationId xmlns:a16="http://schemas.microsoft.com/office/drawing/2014/main" id="{DDB8ACC1-06E7-4D25-8091-2FCF043CA9FE}"/>
            </a:ext>
          </a:extLst>
        </xdr:cNvPr>
        <xdr:cNvSpPr/>
      </xdr:nvSpPr>
      <xdr:spPr>
        <a:xfrm>
          <a:off x="12804140" y="998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8" name="フローチャート: 判断 487">
          <a:extLst>
            <a:ext uri="{FF2B5EF4-FFF2-40B4-BE49-F238E27FC236}">
              <a16:creationId xmlns:a16="http://schemas.microsoft.com/office/drawing/2014/main" id="{D1A258B0-98CA-4D45-B610-C2343FAD1C02}"/>
            </a:ext>
          </a:extLst>
        </xdr:cNvPr>
        <xdr:cNvSpPr/>
      </xdr:nvSpPr>
      <xdr:spPr>
        <a:xfrm>
          <a:off x="12029440" y="999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FF156001-DA5C-4911-AF35-A8DF1D4E1F4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89DCA3DB-6B4F-4C73-BC4A-43F8CDEAD27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14B93A0C-BCBE-4850-A1EF-6ECABF5CD47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4384F5E-B2FC-439D-A405-E7F03CE384D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8E2EC3E-6B39-4BB4-9B42-C8BA53D1D9C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494" name="楕円 493">
          <a:extLst>
            <a:ext uri="{FF2B5EF4-FFF2-40B4-BE49-F238E27FC236}">
              <a16:creationId xmlns:a16="http://schemas.microsoft.com/office/drawing/2014/main" id="{E5E705A8-B3B2-42B5-858D-EA89EAB98C64}"/>
            </a:ext>
          </a:extLst>
        </xdr:cNvPr>
        <xdr:cNvSpPr/>
      </xdr:nvSpPr>
      <xdr:spPr>
        <a:xfrm>
          <a:off x="14325600" y="98209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495" name="【学校施設】&#10;有形固定資産減価償却率該当値テキスト">
          <a:extLst>
            <a:ext uri="{FF2B5EF4-FFF2-40B4-BE49-F238E27FC236}">
              <a16:creationId xmlns:a16="http://schemas.microsoft.com/office/drawing/2014/main" id="{D5B92D90-8149-4BE3-A5EC-B7EB6E07FC0C}"/>
            </a:ext>
          </a:extLst>
        </xdr:cNvPr>
        <xdr:cNvSpPr txBox="1"/>
      </xdr:nvSpPr>
      <xdr:spPr>
        <a:xfrm>
          <a:off x="144145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496" name="楕円 495">
          <a:extLst>
            <a:ext uri="{FF2B5EF4-FFF2-40B4-BE49-F238E27FC236}">
              <a16:creationId xmlns:a16="http://schemas.microsoft.com/office/drawing/2014/main" id="{CAD61EF9-A45B-42DC-BB1A-B4CEC28988F1}"/>
            </a:ext>
          </a:extLst>
        </xdr:cNvPr>
        <xdr:cNvSpPr/>
      </xdr:nvSpPr>
      <xdr:spPr>
        <a:xfrm>
          <a:off x="13578840" y="9874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59</xdr:row>
      <xdr:rowOff>30480</xdr:rowOff>
    </xdr:to>
    <xdr:cxnSp macro="">
      <xdr:nvCxnSpPr>
        <xdr:cNvPr id="497" name="直線コネクタ 496">
          <a:extLst>
            <a:ext uri="{FF2B5EF4-FFF2-40B4-BE49-F238E27FC236}">
              <a16:creationId xmlns:a16="http://schemas.microsoft.com/office/drawing/2014/main" id="{FA075255-568A-4264-878B-56D53CC92C0F}"/>
            </a:ext>
          </a:extLst>
        </xdr:cNvPr>
        <xdr:cNvCxnSpPr/>
      </xdr:nvCxnSpPr>
      <xdr:spPr>
        <a:xfrm flipV="1">
          <a:off x="13629640" y="9871710"/>
          <a:ext cx="7467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130175</xdr:rowOff>
    </xdr:from>
    <xdr:to>
      <xdr:col>76</xdr:col>
      <xdr:colOff>165100</xdr:colOff>
      <xdr:row>59</xdr:row>
      <xdr:rowOff>60325</xdr:rowOff>
    </xdr:to>
    <xdr:sp macro="" textlink="">
      <xdr:nvSpPr>
        <xdr:cNvPr id="498" name="楕円 497">
          <a:extLst>
            <a:ext uri="{FF2B5EF4-FFF2-40B4-BE49-F238E27FC236}">
              <a16:creationId xmlns:a16="http://schemas.microsoft.com/office/drawing/2014/main" id="{4A9C7E5D-6F87-49B8-BDA3-9882485FE21A}"/>
            </a:ext>
          </a:extLst>
        </xdr:cNvPr>
        <xdr:cNvSpPr/>
      </xdr:nvSpPr>
      <xdr:spPr>
        <a:xfrm>
          <a:off x="12804140" y="9853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xdr:rowOff>
    </xdr:from>
    <xdr:to>
      <xdr:col>81</xdr:col>
      <xdr:colOff>50800</xdr:colOff>
      <xdr:row>59</xdr:row>
      <xdr:rowOff>30480</xdr:rowOff>
    </xdr:to>
    <xdr:cxnSp macro="">
      <xdr:nvCxnSpPr>
        <xdr:cNvPr id="499" name="直線コネクタ 498">
          <a:extLst>
            <a:ext uri="{FF2B5EF4-FFF2-40B4-BE49-F238E27FC236}">
              <a16:creationId xmlns:a16="http://schemas.microsoft.com/office/drawing/2014/main" id="{AEDCB278-2E97-4B71-8339-4623CEA75FA1}"/>
            </a:ext>
          </a:extLst>
        </xdr:cNvPr>
        <xdr:cNvCxnSpPr/>
      </xdr:nvCxnSpPr>
      <xdr:spPr>
        <a:xfrm>
          <a:off x="12854940" y="990028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166370</xdr:rowOff>
    </xdr:from>
    <xdr:to>
      <xdr:col>72</xdr:col>
      <xdr:colOff>38100</xdr:colOff>
      <xdr:row>59</xdr:row>
      <xdr:rowOff>96520</xdr:rowOff>
    </xdr:to>
    <xdr:sp macro="" textlink="">
      <xdr:nvSpPr>
        <xdr:cNvPr id="500" name="楕円 499">
          <a:extLst>
            <a:ext uri="{FF2B5EF4-FFF2-40B4-BE49-F238E27FC236}">
              <a16:creationId xmlns:a16="http://schemas.microsoft.com/office/drawing/2014/main" id="{E5EBA6F9-BEE2-4261-8169-B68B35C7CA82}"/>
            </a:ext>
          </a:extLst>
        </xdr:cNvPr>
        <xdr:cNvSpPr/>
      </xdr:nvSpPr>
      <xdr:spPr>
        <a:xfrm>
          <a:off x="12029440" y="9889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xdr:rowOff>
    </xdr:from>
    <xdr:to>
      <xdr:col>76</xdr:col>
      <xdr:colOff>114300</xdr:colOff>
      <xdr:row>59</xdr:row>
      <xdr:rowOff>45720</xdr:rowOff>
    </xdr:to>
    <xdr:cxnSp macro="">
      <xdr:nvCxnSpPr>
        <xdr:cNvPr id="501" name="直線コネクタ 500">
          <a:extLst>
            <a:ext uri="{FF2B5EF4-FFF2-40B4-BE49-F238E27FC236}">
              <a16:creationId xmlns:a16="http://schemas.microsoft.com/office/drawing/2014/main" id="{0710F8D2-6C3B-435E-ACD0-4861F3657078}"/>
            </a:ext>
          </a:extLst>
        </xdr:cNvPr>
        <xdr:cNvCxnSpPr/>
      </xdr:nvCxnSpPr>
      <xdr:spPr>
        <a:xfrm flipV="1">
          <a:off x="12072620" y="990028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02" name="n_1aveValue【学校施設】&#10;有形固定資産減価償却率">
          <a:extLst>
            <a:ext uri="{FF2B5EF4-FFF2-40B4-BE49-F238E27FC236}">
              <a16:creationId xmlns:a16="http://schemas.microsoft.com/office/drawing/2014/main" id="{C9C24F96-8B29-46A5-9EE1-811219C01B4D}"/>
            </a:ext>
          </a:extLst>
        </xdr:cNvPr>
        <xdr:cNvSpPr txBox="1"/>
      </xdr:nvSpPr>
      <xdr:spPr>
        <a:xfrm>
          <a:off x="13437244"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03" name="n_2aveValue【学校施設】&#10;有形固定資産減価償却率">
          <a:extLst>
            <a:ext uri="{FF2B5EF4-FFF2-40B4-BE49-F238E27FC236}">
              <a16:creationId xmlns:a16="http://schemas.microsoft.com/office/drawing/2014/main" id="{A6117C26-092E-4B1B-9E74-1E6356F37F20}"/>
            </a:ext>
          </a:extLst>
        </xdr:cNvPr>
        <xdr:cNvSpPr txBox="1"/>
      </xdr:nvSpPr>
      <xdr:spPr>
        <a:xfrm>
          <a:off x="126752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04" name="n_3aveValue【学校施設】&#10;有形固定資産減価償却率">
          <a:extLst>
            <a:ext uri="{FF2B5EF4-FFF2-40B4-BE49-F238E27FC236}">
              <a16:creationId xmlns:a16="http://schemas.microsoft.com/office/drawing/2014/main" id="{1D0FB2F2-C9E7-4FAE-9015-70B68DF35208}"/>
            </a:ext>
          </a:extLst>
        </xdr:cNvPr>
        <xdr:cNvSpPr txBox="1"/>
      </xdr:nvSpPr>
      <xdr:spPr>
        <a:xfrm>
          <a:off x="119005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97807</xdr:rowOff>
    </xdr:from>
    <xdr:ext cx="405111" cy="259045"/>
    <xdr:sp macro="" textlink="">
      <xdr:nvSpPr>
        <xdr:cNvPr id="505" name="n_1mainValue【学校施設】&#10;有形固定資産減価償却率">
          <a:extLst>
            <a:ext uri="{FF2B5EF4-FFF2-40B4-BE49-F238E27FC236}">
              <a16:creationId xmlns:a16="http://schemas.microsoft.com/office/drawing/2014/main" id="{D407A24E-1E50-467A-B9A3-0D50FE5572C2}"/>
            </a:ext>
          </a:extLst>
        </xdr:cNvPr>
        <xdr:cNvSpPr txBox="1"/>
      </xdr:nvSpPr>
      <xdr:spPr>
        <a:xfrm>
          <a:off x="134372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06" name="n_2mainValue【学校施設】&#10;有形固定資産減価償却率">
          <a:extLst>
            <a:ext uri="{FF2B5EF4-FFF2-40B4-BE49-F238E27FC236}">
              <a16:creationId xmlns:a16="http://schemas.microsoft.com/office/drawing/2014/main" id="{E9F704A8-DCBC-4E7D-B095-471A5CEFB3F8}"/>
            </a:ext>
          </a:extLst>
        </xdr:cNvPr>
        <xdr:cNvSpPr txBox="1"/>
      </xdr:nvSpPr>
      <xdr:spPr>
        <a:xfrm>
          <a:off x="126752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113047</xdr:rowOff>
    </xdr:from>
    <xdr:ext cx="405111" cy="259045"/>
    <xdr:sp macro="" textlink="">
      <xdr:nvSpPr>
        <xdr:cNvPr id="507" name="n_3mainValue【学校施設】&#10;有形固定資産減価償却率">
          <a:extLst>
            <a:ext uri="{FF2B5EF4-FFF2-40B4-BE49-F238E27FC236}">
              <a16:creationId xmlns:a16="http://schemas.microsoft.com/office/drawing/2014/main" id="{BD23DAAA-A8AB-4CA6-A4C1-1E8D7BE247C3}"/>
            </a:ext>
          </a:extLst>
        </xdr:cNvPr>
        <xdr:cNvSpPr txBox="1"/>
      </xdr:nvSpPr>
      <xdr:spPr>
        <a:xfrm>
          <a:off x="119005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a:extLst>
            <a:ext uri="{FF2B5EF4-FFF2-40B4-BE49-F238E27FC236}">
              <a16:creationId xmlns:a16="http://schemas.microsoft.com/office/drawing/2014/main" id="{0C4FF59C-7548-475B-BFEC-95C0AEE5EF2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a:extLst>
            <a:ext uri="{FF2B5EF4-FFF2-40B4-BE49-F238E27FC236}">
              <a16:creationId xmlns:a16="http://schemas.microsoft.com/office/drawing/2014/main" id="{0F4E9861-8A40-4A4E-B8A8-99B3979A077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a:extLst>
            <a:ext uri="{FF2B5EF4-FFF2-40B4-BE49-F238E27FC236}">
              <a16:creationId xmlns:a16="http://schemas.microsoft.com/office/drawing/2014/main" id="{CB9FCE86-96A9-484B-B946-F6FC2DC7662B}"/>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a:extLst>
            <a:ext uri="{FF2B5EF4-FFF2-40B4-BE49-F238E27FC236}">
              <a16:creationId xmlns:a16="http://schemas.microsoft.com/office/drawing/2014/main" id="{250BF3BA-E702-4E4A-AC6C-ECC28EBF5D7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a:extLst>
            <a:ext uri="{FF2B5EF4-FFF2-40B4-BE49-F238E27FC236}">
              <a16:creationId xmlns:a16="http://schemas.microsoft.com/office/drawing/2014/main" id="{68DC470B-1438-4151-8645-1C296F61657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a:extLst>
            <a:ext uri="{FF2B5EF4-FFF2-40B4-BE49-F238E27FC236}">
              <a16:creationId xmlns:a16="http://schemas.microsoft.com/office/drawing/2014/main" id="{E3693D3A-31E5-46F2-B837-5B0681B5252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a:extLst>
            <a:ext uri="{FF2B5EF4-FFF2-40B4-BE49-F238E27FC236}">
              <a16:creationId xmlns:a16="http://schemas.microsoft.com/office/drawing/2014/main" id="{9ED02486-54D3-44E5-BAAA-4000CD62149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a:extLst>
            <a:ext uri="{FF2B5EF4-FFF2-40B4-BE49-F238E27FC236}">
              <a16:creationId xmlns:a16="http://schemas.microsoft.com/office/drawing/2014/main" id="{3B986300-A1D3-4775-939F-C8446CF6026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a:extLst>
            <a:ext uri="{FF2B5EF4-FFF2-40B4-BE49-F238E27FC236}">
              <a16:creationId xmlns:a16="http://schemas.microsoft.com/office/drawing/2014/main" id="{78CC7A78-5F63-4BDE-9676-157311E2627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a:extLst>
            <a:ext uri="{FF2B5EF4-FFF2-40B4-BE49-F238E27FC236}">
              <a16:creationId xmlns:a16="http://schemas.microsoft.com/office/drawing/2014/main" id="{E411524E-4609-4A82-B61F-A67D01E7BE7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5B7E2BE5-C7F1-4470-B664-C8B876E88C4B}"/>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9" name="直線コネクタ 518">
          <a:extLst>
            <a:ext uri="{FF2B5EF4-FFF2-40B4-BE49-F238E27FC236}">
              <a16:creationId xmlns:a16="http://schemas.microsoft.com/office/drawing/2014/main" id="{0432B7EE-28E8-4A91-9251-94DFF03E3635}"/>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0" name="テキスト ボックス 519">
          <a:extLst>
            <a:ext uri="{FF2B5EF4-FFF2-40B4-BE49-F238E27FC236}">
              <a16:creationId xmlns:a16="http://schemas.microsoft.com/office/drawing/2014/main" id="{F017653E-4399-4A8A-8A61-1CBD81E3E7DE}"/>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1" name="直線コネクタ 520">
          <a:extLst>
            <a:ext uri="{FF2B5EF4-FFF2-40B4-BE49-F238E27FC236}">
              <a16:creationId xmlns:a16="http://schemas.microsoft.com/office/drawing/2014/main" id="{05085B29-696C-4A5D-A324-C57CA360E97E}"/>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2" name="テキスト ボックス 521">
          <a:extLst>
            <a:ext uri="{FF2B5EF4-FFF2-40B4-BE49-F238E27FC236}">
              <a16:creationId xmlns:a16="http://schemas.microsoft.com/office/drawing/2014/main" id="{6393DAE0-E402-422F-89BE-ACF6AAB2E8D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3" name="直線コネクタ 522">
          <a:extLst>
            <a:ext uri="{FF2B5EF4-FFF2-40B4-BE49-F238E27FC236}">
              <a16:creationId xmlns:a16="http://schemas.microsoft.com/office/drawing/2014/main" id="{9B7CE14D-4F77-469F-9D60-8583CB7740C1}"/>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4" name="テキスト ボックス 523">
          <a:extLst>
            <a:ext uri="{FF2B5EF4-FFF2-40B4-BE49-F238E27FC236}">
              <a16:creationId xmlns:a16="http://schemas.microsoft.com/office/drawing/2014/main" id="{77F3505D-CFF2-409E-9C82-482073DDA6F9}"/>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5" name="直線コネクタ 524">
          <a:extLst>
            <a:ext uri="{FF2B5EF4-FFF2-40B4-BE49-F238E27FC236}">
              <a16:creationId xmlns:a16="http://schemas.microsoft.com/office/drawing/2014/main" id="{1BB651A7-74CF-41CF-89A4-A7BA93C5031E}"/>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6" name="テキスト ボックス 525">
          <a:extLst>
            <a:ext uri="{FF2B5EF4-FFF2-40B4-BE49-F238E27FC236}">
              <a16:creationId xmlns:a16="http://schemas.microsoft.com/office/drawing/2014/main" id="{D923ABA1-0A68-4248-9B12-7F9810440B43}"/>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7" name="直線コネクタ 526">
          <a:extLst>
            <a:ext uri="{FF2B5EF4-FFF2-40B4-BE49-F238E27FC236}">
              <a16:creationId xmlns:a16="http://schemas.microsoft.com/office/drawing/2014/main" id="{8E5D6A52-2883-4C6A-B774-9C945270A72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8" name="テキスト ボックス 527">
          <a:extLst>
            <a:ext uri="{FF2B5EF4-FFF2-40B4-BE49-F238E27FC236}">
              <a16:creationId xmlns:a16="http://schemas.microsoft.com/office/drawing/2014/main" id="{3E902385-B86A-4F05-86C1-3E477DF13B0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9" name="【学校施設】&#10;一人当たり面積グラフ枠">
          <a:extLst>
            <a:ext uri="{FF2B5EF4-FFF2-40B4-BE49-F238E27FC236}">
              <a16:creationId xmlns:a16="http://schemas.microsoft.com/office/drawing/2014/main" id="{7342599F-4A70-4A60-9E28-6F9ED021786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30" name="直線コネクタ 529">
          <a:extLst>
            <a:ext uri="{FF2B5EF4-FFF2-40B4-BE49-F238E27FC236}">
              <a16:creationId xmlns:a16="http://schemas.microsoft.com/office/drawing/2014/main" id="{F08FF165-54AC-433A-B889-1D2643E8E6A9}"/>
            </a:ext>
          </a:extLst>
        </xdr:cNvPr>
        <xdr:cNvCxnSpPr/>
      </xdr:nvCxnSpPr>
      <xdr:spPr>
        <a:xfrm flipV="1">
          <a:off x="19509104" y="9526372"/>
          <a:ext cx="0" cy="1233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31" name="【学校施設】&#10;一人当たり面積最小値テキスト">
          <a:extLst>
            <a:ext uri="{FF2B5EF4-FFF2-40B4-BE49-F238E27FC236}">
              <a16:creationId xmlns:a16="http://schemas.microsoft.com/office/drawing/2014/main" id="{91D4B0E1-B957-468E-9C7D-253C2C57571F}"/>
            </a:ext>
          </a:extLst>
        </xdr:cNvPr>
        <xdr:cNvSpPr txBox="1"/>
      </xdr:nvSpPr>
      <xdr:spPr>
        <a:xfrm>
          <a:off x="19547840" y="107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32" name="直線コネクタ 531">
          <a:extLst>
            <a:ext uri="{FF2B5EF4-FFF2-40B4-BE49-F238E27FC236}">
              <a16:creationId xmlns:a16="http://schemas.microsoft.com/office/drawing/2014/main" id="{C29DBBA5-5B22-4807-8077-F1ADFB7B056F}"/>
            </a:ext>
          </a:extLst>
        </xdr:cNvPr>
        <xdr:cNvCxnSpPr/>
      </xdr:nvCxnSpPr>
      <xdr:spPr>
        <a:xfrm>
          <a:off x="19443700" y="10760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33" name="【学校施設】&#10;一人当たり面積最大値テキスト">
          <a:extLst>
            <a:ext uri="{FF2B5EF4-FFF2-40B4-BE49-F238E27FC236}">
              <a16:creationId xmlns:a16="http://schemas.microsoft.com/office/drawing/2014/main" id="{C86A2296-F52B-4A5A-A142-3C271D3BA743}"/>
            </a:ext>
          </a:extLst>
        </xdr:cNvPr>
        <xdr:cNvSpPr txBox="1"/>
      </xdr:nvSpPr>
      <xdr:spPr>
        <a:xfrm>
          <a:off x="19547840" y="930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34" name="直線コネクタ 533">
          <a:extLst>
            <a:ext uri="{FF2B5EF4-FFF2-40B4-BE49-F238E27FC236}">
              <a16:creationId xmlns:a16="http://schemas.microsoft.com/office/drawing/2014/main" id="{F0626852-9812-4CB4-8FAE-011836682F55}"/>
            </a:ext>
          </a:extLst>
        </xdr:cNvPr>
        <xdr:cNvCxnSpPr/>
      </xdr:nvCxnSpPr>
      <xdr:spPr>
        <a:xfrm>
          <a:off x="19443700" y="9526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35" name="【学校施設】&#10;一人当たり面積平均値テキスト">
          <a:extLst>
            <a:ext uri="{FF2B5EF4-FFF2-40B4-BE49-F238E27FC236}">
              <a16:creationId xmlns:a16="http://schemas.microsoft.com/office/drawing/2014/main" id="{03BD1DF7-2390-4CE3-9081-4988FAC21730}"/>
            </a:ext>
          </a:extLst>
        </xdr:cNvPr>
        <xdr:cNvSpPr txBox="1"/>
      </xdr:nvSpPr>
      <xdr:spPr>
        <a:xfrm>
          <a:off x="19547840" y="10435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36" name="フローチャート: 判断 535">
          <a:extLst>
            <a:ext uri="{FF2B5EF4-FFF2-40B4-BE49-F238E27FC236}">
              <a16:creationId xmlns:a16="http://schemas.microsoft.com/office/drawing/2014/main" id="{33B1381E-6E57-4D95-9BD2-C1070419DF51}"/>
            </a:ext>
          </a:extLst>
        </xdr:cNvPr>
        <xdr:cNvSpPr/>
      </xdr:nvSpPr>
      <xdr:spPr>
        <a:xfrm>
          <a:off x="19458940" y="104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37" name="フローチャート: 判断 536">
          <a:extLst>
            <a:ext uri="{FF2B5EF4-FFF2-40B4-BE49-F238E27FC236}">
              <a16:creationId xmlns:a16="http://schemas.microsoft.com/office/drawing/2014/main" id="{A59A81D3-CE06-4212-8E9B-E6D053279DF6}"/>
            </a:ext>
          </a:extLst>
        </xdr:cNvPr>
        <xdr:cNvSpPr/>
      </xdr:nvSpPr>
      <xdr:spPr>
        <a:xfrm>
          <a:off x="18735040" y="10469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38" name="フローチャート: 判断 537">
          <a:extLst>
            <a:ext uri="{FF2B5EF4-FFF2-40B4-BE49-F238E27FC236}">
              <a16:creationId xmlns:a16="http://schemas.microsoft.com/office/drawing/2014/main" id="{D1E31FFD-6F81-4690-A4C9-3FA84FA7FC46}"/>
            </a:ext>
          </a:extLst>
        </xdr:cNvPr>
        <xdr:cNvSpPr/>
      </xdr:nvSpPr>
      <xdr:spPr>
        <a:xfrm>
          <a:off x="17937480" y="10471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9" name="フローチャート: 判断 538">
          <a:extLst>
            <a:ext uri="{FF2B5EF4-FFF2-40B4-BE49-F238E27FC236}">
              <a16:creationId xmlns:a16="http://schemas.microsoft.com/office/drawing/2014/main" id="{C7687F7E-A736-42EE-86B6-031BD686E868}"/>
            </a:ext>
          </a:extLst>
        </xdr:cNvPr>
        <xdr:cNvSpPr/>
      </xdr:nvSpPr>
      <xdr:spPr>
        <a:xfrm>
          <a:off x="17162780" y="10478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EE55563-9455-493F-8C6D-4EAF033DE76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4CBFBEE-6577-4D9F-9043-D9CFC2771D8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A843DA1-3996-4D07-894D-EB8DC60C69ED}"/>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33C1621-2D08-4152-93C9-C0D0C036235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9087DDB-6A24-4D0B-AE11-1A207E0A55E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81788</xdr:rowOff>
    </xdr:from>
    <xdr:to>
      <xdr:col>116</xdr:col>
      <xdr:colOff>114300</xdr:colOff>
      <xdr:row>62</xdr:row>
      <xdr:rowOff>11938</xdr:rowOff>
    </xdr:to>
    <xdr:sp macro="" textlink="">
      <xdr:nvSpPr>
        <xdr:cNvPr id="545" name="楕円 544">
          <a:extLst>
            <a:ext uri="{FF2B5EF4-FFF2-40B4-BE49-F238E27FC236}">
              <a16:creationId xmlns:a16="http://schemas.microsoft.com/office/drawing/2014/main" id="{79531CF9-0537-487A-A951-A283E30CB5AB}"/>
            </a:ext>
          </a:extLst>
        </xdr:cNvPr>
        <xdr:cNvSpPr/>
      </xdr:nvSpPr>
      <xdr:spPr>
        <a:xfrm>
          <a:off x="19458940" y="10307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104665</xdr:rowOff>
    </xdr:from>
    <xdr:ext cx="469744" cy="259045"/>
    <xdr:sp macro="" textlink="">
      <xdr:nvSpPr>
        <xdr:cNvPr id="546" name="【学校施設】&#10;一人当たり面積該当値テキスト">
          <a:extLst>
            <a:ext uri="{FF2B5EF4-FFF2-40B4-BE49-F238E27FC236}">
              <a16:creationId xmlns:a16="http://schemas.microsoft.com/office/drawing/2014/main" id="{AEC9AE18-663C-4AB1-B5F3-3B7BE087B8DE}"/>
            </a:ext>
          </a:extLst>
        </xdr:cNvPr>
        <xdr:cNvSpPr txBox="1"/>
      </xdr:nvSpPr>
      <xdr:spPr>
        <a:xfrm>
          <a:off x="19547840"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547" name="楕円 546">
          <a:extLst>
            <a:ext uri="{FF2B5EF4-FFF2-40B4-BE49-F238E27FC236}">
              <a16:creationId xmlns:a16="http://schemas.microsoft.com/office/drawing/2014/main" id="{8565E6F4-7357-48A8-BEC6-8C98B699819B}"/>
            </a:ext>
          </a:extLst>
        </xdr:cNvPr>
        <xdr:cNvSpPr/>
      </xdr:nvSpPr>
      <xdr:spPr>
        <a:xfrm>
          <a:off x="18735040" y="10255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132588</xdr:rowOff>
    </xdr:to>
    <xdr:cxnSp macro="">
      <xdr:nvCxnSpPr>
        <xdr:cNvPr id="548" name="直線コネクタ 547">
          <a:extLst>
            <a:ext uri="{FF2B5EF4-FFF2-40B4-BE49-F238E27FC236}">
              <a16:creationId xmlns:a16="http://schemas.microsoft.com/office/drawing/2014/main" id="{FD86F00F-9B61-4FFF-A367-4B46EDD6D862}"/>
            </a:ext>
          </a:extLst>
        </xdr:cNvPr>
        <xdr:cNvCxnSpPr/>
      </xdr:nvCxnSpPr>
      <xdr:spPr>
        <a:xfrm>
          <a:off x="18778220" y="10306050"/>
          <a:ext cx="7315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30582</xdr:rowOff>
    </xdr:from>
    <xdr:to>
      <xdr:col>107</xdr:col>
      <xdr:colOff>101600</xdr:colOff>
      <xdr:row>61</xdr:row>
      <xdr:rowOff>132182</xdr:rowOff>
    </xdr:to>
    <xdr:sp macro="" textlink="">
      <xdr:nvSpPr>
        <xdr:cNvPr id="549" name="楕円 548">
          <a:extLst>
            <a:ext uri="{FF2B5EF4-FFF2-40B4-BE49-F238E27FC236}">
              <a16:creationId xmlns:a16="http://schemas.microsoft.com/office/drawing/2014/main" id="{7861661D-4408-40CD-AE39-3C180C730E72}"/>
            </a:ext>
          </a:extLst>
        </xdr:cNvPr>
        <xdr:cNvSpPr/>
      </xdr:nvSpPr>
      <xdr:spPr>
        <a:xfrm>
          <a:off x="17937480" y="102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81382</xdr:rowOff>
    </xdr:to>
    <xdr:cxnSp macro="">
      <xdr:nvCxnSpPr>
        <xdr:cNvPr id="550" name="直線コネクタ 549">
          <a:extLst>
            <a:ext uri="{FF2B5EF4-FFF2-40B4-BE49-F238E27FC236}">
              <a16:creationId xmlns:a16="http://schemas.microsoft.com/office/drawing/2014/main" id="{8BFDAE9C-113D-4884-AC0C-5078574C0AAB}"/>
            </a:ext>
          </a:extLst>
        </xdr:cNvPr>
        <xdr:cNvCxnSpPr/>
      </xdr:nvCxnSpPr>
      <xdr:spPr>
        <a:xfrm flipV="1">
          <a:off x="17988280" y="10306050"/>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32410</xdr:rowOff>
    </xdr:from>
    <xdr:to>
      <xdr:col>102</xdr:col>
      <xdr:colOff>165100</xdr:colOff>
      <xdr:row>61</xdr:row>
      <xdr:rowOff>134010</xdr:rowOff>
    </xdr:to>
    <xdr:sp macro="" textlink="">
      <xdr:nvSpPr>
        <xdr:cNvPr id="551" name="楕円 550">
          <a:extLst>
            <a:ext uri="{FF2B5EF4-FFF2-40B4-BE49-F238E27FC236}">
              <a16:creationId xmlns:a16="http://schemas.microsoft.com/office/drawing/2014/main" id="{483CDDEA-CCB4-4185-BBE7-D18C9723867A}"/>
            </a:ext>
          </a:extLst>
        </xdr:cNvPr>
        <xdr:cNvSpPr/>
      </xdr:nvSpPr>
      <xdr:spPr>
        <a:xfrm>
          <a:off x="17162780" y="102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81382</xdr:rowOff>
    </xdr:from>
    <xdr:to>
      <xdr:col>107</xdr:col>
      <xdr:colOff>50800</xdr:colOff>
      <xdr:row>61</xdr:row>
      <xdr:rowOff>83210</xdr:rowOff>
    </xdr:to>
    <xdr:cxnSp macro="">
      <xdr:nvCxnSpPr>
        <xdr:cNvPr id="552" name="直線コネクタ 551">
          <a:extLst>
            <a:ext uri="{FF2B5EF4-FFF2-40B4-BE49-F238E27FC236}">
              <a16:creationId xmlns:a16="http://schemas.microsoft.com/office/drawing/2014/main" id="{C9D6FC79-0687-4091-8546-528AAFBC1BB3}"/>
            </a:ext>
          </a:extLst>
        </xdr:cNvPr>
        <xdr:cNvCxnSpPr/>
      </xdr:nvCxnSpPr>
      <xdr:spPr>
        <a:xfrm flipV="1">
          <a:off x="17213580" y="10307422"/>
          <a:ext cx="7747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53" name="n_1aveValue【学校施設】&#10;一人当たり面積">
          <a:extLst>
            <a:ext uri="{FF2B5EF4-FFF2-40B4-BE49-F238E27FC236}">
              <a16:creationId xmlns:a16="http://schemas.microsoft.com/office/drawing/2014/main" id="{BCD9D529-4461-4A9B-A445-42AF532E708E}"/>
            </a:ext>
          </a:extLst>
        </xdr:cNvPr>
        <xdr:cNvSpPr txBox="1"/>
      </xdr:nvSpPr>
      <xdr:spPr>
        <a:xfrm>
          <a:off x="18561127" y="1056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54" name="n_2aveValue【学校施設】&#10;一人当たり面積">
          <a:extLst>
            <a:ext uri="{FF2B5EF4-FFF2-40B4-BE49-F238E27FC236}">
              <a16:creationId xmlns:a16="http://schemas.microsoft.com/office/drawing/2014/main" id="{BD854B02-28C2-4B52-AE54-2FFB35AFABB6}"/>
            </a:ext>
          </a:extLst>
        </xdr:cNvPr>
        <xdr:cNvSpPr txBox="1"/>
      </xdr:nvSpPr>
      <xdr:spPr>
        <a:xfrm>
          <a:off x="17776267" y="1056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55" name="n_3aveValue【学校施設】&#10;一人当たり面積">
          <a:extLst>
            <a:ext uri="{FF2B5EF4-FFF2-40B4-BE49-F238E27FC236}">
              <a16:creationId xmlns:a16="http://schemas.microsoft.com/office/drawing/2014/main" id="{16906EDC-212F-4CA4-89CE-65260A09E2B2}"/>
            </a:ext>
          </a:extLst>
        </xdr:cNvPr>
        <xdr:cNvSpPr txBox="1"/>
      </xdr:nvSpPr>
      <xdr:spPr>
        <a:xfrm>
          <a:off x="17001567" y="105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147337</xdr:rowOff>
    </xdr:from>
    <xdr:ext cx="469744" cy="259045"/>
    <xdr:sp macro="" textlink="">
      <xdr:nvSpPr>
        <xdr:cNvPr id="556" name="n_1mainValue【学校施設】&#10;一人当たり面積">
          <a:extLst>
            <a:ext uri="{FF2B5EF4-FFF2-40B4-BE49-F238E27FC236}">
              <a16:creationId xmlns:a16="http://schemas.microsoft.com/office/drawing/2014/main" id="{A76C48C0-5F7A-41AA-9E43-DCB6120D82BE}"/>
            </a:ext>
          </a:extLst>
        </xdr:cNvPr>
        <xdr:cNvSpPr txBox="1"/>
      </xdr:nvSpPr>
      <xdr:spPr>
        <a:xfrm>
          <a:off x="185611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148709</xdr:rowOff>
    </xdr:from>
    <xdr:ext cx="469744" cy="259045"/>
    <xdr:sp macro="" textlink="">
      <xdr:nvSpPr>
        <xdr:cNvPr id="557" name="n_2mainValue【学校施設】&#10;一人当たり面積">
          <a:extLst>
            <a:ext uri="{FF2B5EF4-FFF2-40B4-BE49-F238E27FC236}">
              <a16:creationId xmlns:a16="http://schemas.microsoft.com/office/drawing/2014/main" id="{144E1C1B-A43A-41E2-8630-40B3BDC19167}"/>
            </a:ext>
          </a:extLst>
        </xdr:cNvPr>
        <xdr:cNvSpPr txBox="1"/>
      </xdr:nvSpPr>
      <xdr:spPr>
        <a:xfrm>
          <a:off x="17776267" y="1003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150537</xdr:rowOff>
    </xdr:from>
    <xdr:ext cx="469744" cy="259045"/>
    <xdr:sp macro="" textlink="">
      <xdr:nvSpPr>
        <xdr:cNvPr id="558" name="n_3mainValue【学校施設】&#10;一人当たり面積">
          <a:extLst>
            <a:ext uri="{FF2B5EF4-FFF2-40B4-BE49-F238E27FC236}">
              <a16:creationId xmlns:a16="http://schemas.microsoft.com/office/drawing/2014/main" id="{078CCFD3-C62E-4FC3-93C2-7D5EAF9B407F}"/>
            </a:ext>
          </a:extLst>
        </xdr:cNvPr>
        <xdr:cNvSpPr txBox="1"/>
      </xdr:nvSpPr>
      <xdr:spPr>
        <a:xfrm>
          <a:off x="17001567" y="100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a16="http://schemas.microsoft.com/office/drawing/2014/main" id="{DEA1092D-D81E-4448-936F-CC2196857B5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a16="http://schemas.microsoft.com/office/drawing/2014/main" id="{0F608E6B-C9E7-4EA9-8A82-91ED1624CA7F}"/>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a16="http://schemas.microsoft.com/office/drawing/2014/main" id="{1962CBF8-22B0-4848-9DC7-F04EA7B0915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a16="http://schemas.microsoft.com/office/drawing/2014/main" id="{A7060ED5-0B92-4559-99B8-A41BE0E9A707}"/>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a16="http://schemas.microsoft.com/office/drawing/2014/main" id="{5FE04BD8-19EF-4A1A-B275-CD23A176B9B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a16="http://schemas.microsoft.com/office/drawing/2014/main" id="{11674F99-4409-423A-8F6D-EBB9A107F82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a16="http://schemas.microsoft.com/office/drawing/2014/main" id="{47C9D6C9-F3EF-4611-A73F-6731794857B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a16="http://schemas.microsoft.com/office/drawing/2014/main" id="{AD3630E9-BD97-466D-9B83-4A5C5FF1819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a16="http://schemas.microsoft.com/office/drawing/2014/main" id="{46704D6F-0271-48A8-AF37-86F93B9101A2}"/>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a16="http://schemas.microsoft.com/office/drawing/2014/main" id="{3F5E4B99-F7CC-42B6-B827-95ACE8BB5EA2}"/>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9" name="直線コネクタ 568">
          <a:extLst>
            <a:ext uri="{FF2B5EF4-FFF2-40B4-BE49-F238E27FC236}">
              <a16:creationId xmlns:a16="http://schemas.microsoft.com/office/drawing/2014/main" id="{7FAFB7E8-14D0-40EA-BDBE-F4E2D2B159BA}"/>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0" name="テキスト ボックス 569">
          <a:extLst>
            <a:ext uri="{FF2B5EF4-FFF2-40B4-BE49-F238E27FC236}">
              <a16:creationId xmlns:a16="http://schemas.microsoft.com/office/drawing/2014/main" id="{63D98F40-308F-4A53-BF89-5625F02CE00F}"/>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1" name="直線コネクタ 570">
          <a:extLst>
            <a:ext uri="{FF2B5EF4-FFF2-40B4-BE49-F238E27FC236}">
              <a16:creationId xmlns:a16="http://schemas.microsoft.com/office/drawing/2014/main" id="{634A3122-025D-4C46-BF81-C20E60665038}"/>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2" name="テキスト ボックス 571">
          <a:extLst>
            <a:ext uri="{FF2B5EF4-FFF2-40B4-BE49-F238E27FC236}">
              <a16:creationId xmlns:a16="http://schemas.microsoft.com/office/drawing/2014/main" id="{7F5089D6-C048-4F26-A31A-CB191AE7B714}"/>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3" name="直線コネクタ 572">
          <a:extLst>
            <a:ext uri="{FF2B5EF4-FFF2-40B4-BE49-F238E27FC236}">
              <a16:creationId xmlns:a16="http://schemas.microsoft.com/office/drawing/2014/main" id="{B5949E2E-1027-407A-8EC2-83C5A3F3729C}"/>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4" name="テキスト ボックス 573">
          <a:extLst>
            <a:ext uri="{FF2B5EF4-FFF2-40B4-BE49-F238E27FC236}">
              <a16:creationId xmlns:a16="http://schemas.microsoft.com/office/drawing/2014/main" id="{94379F11-97B0-4A0F-A32A-4A7A94F8B91C}"/>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5" name="直線コネクタ 574">
          <a:extLst>
            <a:ext uri="{FF2B5EF4-FFF2-40B4-BE49-F238E27FC236}">
              <a16:creationId xmlns:a16="http://schemas.microsoft.com/office/drawing/2014/main" id="{F815D908-2295-405D-826C-520D0E3217BB}"/>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6" name="テキスト ボックス 575">
          <a:extLst>
            <a:ext uri="{FF2B5EF4-FFF2-40B4-BE49-F238E27FC236}">
              <a16:creationId xmlns:a16="http://schemas.microsoft.com/office/drawing/2014/main" id="{E63C6134-AF22-4279-A49D-0810CEF96752}"/>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7" name="直線コネクタ 576">
          <a:extLst>
            <a:ext uri="{FF2B5EF4-FFF2-40B4-BE49-F238E27FC236}">
              <a16:creationId xmlns:a16="http://schemas.microsoft.com/office/drawing/2014/main" id="{AD6C3B3C-5335-4CEB-8DA8-A7D17F5F8369}"/>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8" name="テキスト ボックス 577">
          <a:extLst>
            <a:ext uri="{FF2B5EF4-FFF2-40B4-BE49-F238E27FC236}">
              <a16:creationId xmlns:a16="http://schemas.microsoft.com/office/drawing/2014/main" id="{E140EC98-894E-43DB-B0EF-00AA7C25A681}"/>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9" name="直線コネクタ 578">
          <a:extLst>
            <a:ext uri="{FF2B5EF4-FFF2-40B4-BE49-F238E27FC236}">
              <a16:creationId xmlns:a16="http://schemas.microsoft.com/office/drawing/2014/main" id="{50990C7B-5115-4231-9277-84C258937A63}"/>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0" name="テキスト ボックス 579">
          <a:extLst>
            <a:ext uri="{FF2B5EF4-FFF2-40B4-BE49-F238E27FC236}">
              <a16:creationId xmlns:a16="http://schemas.microsoft.com/office/drawing/2014/main" id="{A0FCA379-FDBD-4C38-8347-00D38669BB0A}"/>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a:extLst>
            <a:ext uri="{FF2B5EF4-FFF2-40B4-BE49-F238E27FC236}">
              <a16:creationId xmlns:a16="http://schemas.microsoft.com/office/drawing/2014/main" id="{C3436051-9FE9-4BB5-93E8-DCFD2DC99DAC}"/>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id="{4120A980-89D7-43AE-94D0-B370DE184E55}"/>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児童館】&#10;有形固定資産減価償却率グラフ枠">
          <a:extLst>
            <a:ext uri="{FF2B5EF4-FFF2-40B4-BE49-F238E27FC236}">
              <a16:creationId xmlns:a16="http://schemas.microsoft.com/office/drawing/2014/main" id="{4B405EDB-8773-40F8-A064-724BD81FCBC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84" name="直線コネクタ 583">
          <a:extLst>
            <a:ext uri="{FF2B5EF4-FFF2-40B4-BE49-F238E27FC236}">
              <a16:creationId xmlns:a16="http://schemas.microsoft.com/office/drawing/2014/main" id="{CC6690C2-8D82-4689-A290-031B905D7F45}"/>
            </a:ext>
          </a:extLst>
        </xdr:cNvPr>
        <xdr:cNvCxnSpPr/>
      </xdr:nvCxnSpPr>
      <xdr:spPr>
        <a:xfrm flipV="1">
          <a:off x="14375764" y="129872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85" name="【児童館】&#10;有形固定資産減価償却率最小値テキスト">
          <a:extLst>
            <a:ext uri="{FF2B5EF4-FFF2-40B4-BE49-F238E27FC236}">
              <a16:creationId xmlns:a16="http://schemas.microsoft.com/office/drawing/2014/main" id="{4D4C16BE-943A-4C13-804F-74976A835B38}"/>
            </a:ext>
          </a:extLst>
        </xdr:cNvPr>
        <xdr:cNvSpPr txBox="1"/>
      </xdr:nvSpPr>
      <xdr:spPr>
        <a:xfrm>
          <a:off x="14414500" y="14586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86" name="直線コネクタ 585">
          <a:extLst>
            <a:ext uri="{FF2B5EF4-FFF2-40B4-BE49-F238E27FC236}">
              <a16:creationId xmlns:a16="http://schemas.microsoft.com/office/drawing/2014/main" id="{583309EB-8EB5-4675-A8E2-273FAEFAF91A}"/>
            </a:ext>
          </a:extLst>
        </xdr:cNvPr>
        <xdr:cNvCxnSpPr/>
      </xdr:nvCxnSpPr>
      <xdr:spPr>
        <a:xfrm>
          <a:off x="14287500" y="14582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7" name="【児童館】&#10;有形固定資産減価償却率最大値テキスト">
          <a:extLst>
            <a:ext uri="{FF2B5EF4-FFF2-40B4-BE49-F238E27FC236}">
              <a16:creationId xmlns:a16="http://schemas.microsoft.com/office/drawing/2014/main" id="{CC932738-928E-4C37-9F13-4E7E1C74EADC}"/>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8" name="直線コネクタ 587">
          <a:extLst>
            <a:ext uri="{FF2B5EF4-FFF2-40B4-BE49-F238E27FC236}">
              <a16:creationId xmlns:a16="http://schemas.microsoft.com/office/drawing/2014/main" id="{82C79D63-9413-4B91-996D-484806D046A9}"/>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89" name="【児童館】&#10;有形固定資産減価償却率平均値テキスト">
          <a:extLst>
            <a:ext uri="{FF2B5EF4-FFF2-40B4-BE49-F238E27FC236}">
              <a16:creationId xmlns:a16="http://schemas.microsoft.com/office/drawing/2014/main" id="{F6F61B0B-E3EA-4F83-99E1-7D3FBB73A09A}"/>
            </a:ext>
          </a:extLst>
        </xdr:cNvPr>
        <xdr:cNvSpPr txBox="1"/>
      </xdr:nvSpPr>
      <xdr:spPr>
        <a:xfrm>
          <a:off x="14414500" y="13748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90" name="フローチャート: 判断 589">
          <a:extLst>
            <a:ext uri="{FF2B5EF4-FFF2-40B4-BE49-F238E27FC236}">
              <a16:creationId xmlns:a16="http://schemas.microsoft.com/office/drawing/2014/main" id="{D8D173BC-7CBF-4F38-AFA9-1268527C8C57}"/>
            </a:ext>
          </a:extLst>
        </xdr:cNvPr>
        <xdr:cNvSpPr/>
      </xdr:nvSpPr>
      <xdr:spPr>
        <a:xfrm>
          <a:off x="14325600" y="1376970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91" name="フローチャート: 判断 590">
          <a:extLst>
            <a:ext uri="{FF2B5EF4-FFF2-40B4-BE49-F238E27FC236}">
              <a16:creationId xmlns:a16="http://schemas.microsoft.com/office/drawing/2014/main" id="{2DBB0E9B-85FC-4CC4-BAC8-43EEF66C1A62}"/>
            </a:ext>
          </a:extLst>
        </xdr:cNvPr>
        <xdr:cNvSpPr/>
      </xdr:nvSpPr>
      <xdr:spPr>
        <a:xfrm>
          <a:off x="13578840" y="1379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92" name="フローチャート: 判断 591">
          <a:extLst>
            <a:ext uri="{FF2B5EF4-FFF2-40B4-BE49-F238E27FC236}">
              <a16:creationId xmlns:a16="http://schemas.microsoft.com/office/drawing/2014/main" id="{BF946EFB-66DB-4F46-A664-63C7729D310F}"/>
            </a:ext>
          </a:extLst>
        </xdr:cNvPr>
        <xdr:cNvSpPr/>
      </xdr:nvSpPr>
      <xdr:spPr>
        <a:xfrm>
          <a:off x="128041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93" name="フローチャート: 判断 592">
          <a:extLst>
            <a:ext uri="{FF2B5EF4-FFF2-40B4-BE49-F238E27FC236}">
              <a16:creationId xmlns:a16="http://schemas.microsoft.com/office/drawing/2014/main" id="{A99DCBF0-753E-4EEE-8491-990040FF4798}"/>
            </a:ext>
          </a:extLst>
        </xdr:cNvPr>
        <xdr:cNvSpPr/>
      </xdr:nvSpPr>
      <xdr:spPr>
        <a:xfrm>
          <a:off x="12029440" y="1391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B089A84B-54C4-4D54-B514-78177546EE2F}"/>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6C19ABD-2631-4FA8-B6F4-31F76550510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9E4909B5-0F95-4CA9-9BCA-FE7CE2FC741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BF85D2CE-B656-4F0E-9797-3FF8B07680A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77B9B7AE-F0BC-4416-99BF-EE0B35D1705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99" name="楕円 598">
          <a:extLst>
            <a:ext uri="{FF2B5EF4-FFF2-40B4-BE49-F238E27FC236}">
              <a16:creationId xmlns:a16="http://schemas.microsoft.com/office/drawing/2014/main" id="{7A1557F3-FBB1-474A-B1B3-18948F8173D2}"/>
            </a:ext>
          </a:extLst>
        </xdr:cNvPr>
        <xdr:cNvSpPr/>
      </xdr:nvSpPr>
      <xdr:spPr>
        <a:xfrm>
          <a:off x="14325600" y="1354545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157134</xdr:rowOff>
    </xdr:from>
    <xdr:ext cx="405111" cy="259045"/>
    <xdr:sp macro="" textlink="">
      <xdr:nvSpPr>
        <xdr:cNvPr id="600" name="【児童館】&#10;有形固定資産減価償却率該当値テキスト">
          <a:extLst>
            <a:ext uri="{FF2B5EF4-FFF2-40B4-BE49-F238E27FC236}">
              <a16:creationId xmlns:a16="http://schemas.microsoft.com/office/drawing/2014/main" id="{942C6AB1-FE08-44BC-9711-B13BB8DB0D2E}"/>
            </a:ext>
          </a:extLst>
        </xdr:cNvPr>
        <xdr:cNvSpPr txBox="1"/>
      </xdr:nvSpPr>
      <xdr:spPr>
        <a:xfrm>
          <a:off x="14414500" y="1340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3629</xdr:rowOff>
    </xdr:from>
    <xdr:to>
      <xdr:col>81</xdr:col>
      <xdr:colOff>101600</xdr:colOff>
      <xdr:row>81</xdr:row>
      <xdr:rowOff>105229</xdr:rowOff>
    </xdr:to>
    <xdr:sp macro="" textlink="">
      <xdr:nvSpPr>
        <xdr:cNvPr id="601" name="楕円 600">
          <a:extLst>
            <a:ext uri="{FF2B5EF4-FFF2-40B4-BE49-F238E27FC236}">
              <a16:creationId xmlns:a16="http://schemas.microsoft.com/office/drawing/2014/main" id="{C721298F-AA6E-4984-A1B5-623B812A997D}"/>
            </a:ext>
          </a:extLst>
        </xdr:cNvPr>
        <xdr:cNvSpPr/>
      </xdr:nvSpPr>
      <xdr:spPr>
        <a:xfrm>
          <a:off x="1357884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xdr:rowOff>
    </xdr:from>
    <xdr:to>
      <xdr:col>85</xdr:col>
      <xdr:colOff>127000</xdr:colOff>
      <xdr:row>81</xdr:row>
      <xdr:rowOff>54429</xdr:rowOff>
    </xdr:to>
    <xdr:cxnSp macro="">
      <xdr:nvCxnSpPr>
        <xdr:cNvPr id="602" name="直線コネクタ 601">
          <a:extLst>
            <a:ext uri="{FF2B5EF4-FFF2-40B4-BE49-F238E27FC236}">
              <a16:creationId xmlns:a16="http://schemas.microsoft.com/office/drawing/2014/main" id="{4FE99056-E11A-404C-8472-32FD22AE6CDA}"/>
            </a:ext>
          </a:extLst>
        </xdr:cNvPr>
        <xdr:cNvCxnSpPr/>
      </xdr:nvCxnSpPr>
      <xdr:spPr>
        <a:xfrm flipV="1">
          <a:off x="13629640" y="13592447"/>
          <a:ext cx="7467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42818</xdr:rowOff>
    </xdr:from>
    <xdr:to>
      <xdr:col>76</xdr:col>
      <xdr:colOff>165100</xdr:colOff>
      <xdr:row>81</xdr:row>
      <xdr:rowOff>144418</xdr:rowOff>
    </xdr:to>
    <xdr:sp macro="" textlink="">
      <xdr:nvSpPr>
        <xdr:cNvPr id="603" name="楕円 602">
          <a:extLst>
            <a:ext uri="{FF2B5EF4-FFF2-40B4-BE49-F238E27FC236}">
              <a16:creationId xmlns:a16="http://schemas.microsoft.com/office/drawing/2014/main" id="{7FD07A8A-25A7-42D8-8594-A982B6D8D08E}"/>
            </a:ext>
          </a:extLst>
        </xdr:cNvPr>
        <xdr:cNvSpPr/>
      </xdr:nvSpPr>
      <xdr:spPr>
        <a:xfrm>
          <a:off x="12804140" y="136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54429</xdr:rowOff>
    </xdr:from>
    <xdr:to>
      <xdr:col>81</xdr:col>
      <xdr:colOff>50800</xdr:colOff>
      <xdr:row>81</xdr:row>
      <xdr:rowOff>93618</xdr:rowOff>
    </xdr:to>
    <xdr:cxnSp macro="">
      <xdr:nvCxnSpPr>
        <xdr:cNvPr id="604" name="直線コネクタ 603">
          <a:extLst>
            <a:ext uri="{FF2B5EF4-FFF2-40B4-BE49-F238E27FC236}">
              <a16:creationId xmlns:a16="http://schemas.microsoft.com/office/drawing/2014/main" id="{0E191B65-F238-4A65-B922-D96C9D9A3EA4}"/>
            </a:ext>
          </a:extLst>
        </xdr:cNvPr>
        <xdr:cNvCxnSpPr/>
      </xdr:nvCxnSpPr>
      <xdr:spPr>
        <a:xfrm flipV="1">
          <a:off x="12854940" y="13633269"/>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93436</xdr:rowOff>
    </xdr:from>
    <xdr:to>
      <xdr:col>72</xdr:col>
      <xdr:colOff>38100</xdr:colOff>
      <xdr:row>82</xdr:row>
      <xdr:rowOff>23586</xdr:rowOff>
    </xdr:to>
    <xdr:sp macro="" textlink="">
      <xdr:nvSpPr>
        <xdr:cNvPr id="605" name="楕円 604">
          <a:extLst>
            <a:ext uri="{FF2B5EF4-FFF2-40B4-BE49-F238E27FC236}">
              <a16:creationId xmlns:a16="http://schemas.microsoft.com/office/drawing/2014/main" id="{9B4FBF38-E8BB-456C-88A6-E04413BF3A79}"/>
            </a:ext>
          </a:extLst>
        </xdr:cNvPr>
        <xdr:cNvSpPr/>
      </xdr:nvSpPr>
      <xdr:spPr>
        <a:xfrm>
          <a:off x="12029440" y="136722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93618</xdr:rowOff>
    </xdr:from>
    <xdr:to>
      <xdr:col>76</xdr:col>
      <xdr:colOff>114300</xdr:colOff>
      <xdr:row>81</xdr:row>
      <xdr:rowOff>144236</xdr:rowOff>
    </xdr:to>
    <xdr:cxnSp macro="">
      <xdr:nvCxnSpPr>
        <xdr:cNvPr id="606" name="直線コネクタ 605">
          <a:extLst>
            <a:ext uri="{FF2B5EF4-FFF2-40B4-BE49-F238E27FC236}">
              <a16:creationId xmlns:a16="http://schemas.microsoft.com/office/drawing/2014/main" id="{DE7FDD92-C1A8-43B0-8F4C-5A271A6B5DD7}"/>
            </a:ext>
          </a:extLst>
        </xdr:cNvPr>
        <xdr:cNvCxnSpPr/>
      </xdr:nvCxnSpPr>
      <xdr:spPr>
        <a:xfrm flipV="1">
          <a:off x="12072620" y="13672458"/>
          <a:ext cx="78232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07" name="n_1aveValue【児童館】&#10;有形固定資産減価償却率">
          <a:extLst>
            <a:ext uri="{FF2B5EF4-FFF2-40B4-BE49-F238E27FC236}">
              <a16:creationId xmlns:a16="http://schemas.microsoft.com/office/drawing/2014/main" id="{F8D0643C-2CD4-4211-9295-049127F49FEF}"/>
            </a:ext>
          </a:extLst>
        </xdr:cNvPr>
        <xdr:cNvSpPr txBox="1"/>
      </xdr:nvSpPr>
      <xdr:spPr>
        <a:xfrm>
          <a:off x="13437244" y="1388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08" name="n_2aveValue【児童館】&#10;有形固定資産減価償却率">
          <a:extLst>
            <a:ext uri="{FF2B5EF4-FFF2-40B4-BE49-F238E27FC236}">
              <a16:creationId xmlns:a16="http://schemas.microsoft.com/office/drawing/2014/main" id="{D87F7A72-79A2-44EF-8C8F-5F03B2CE86E8}"/>
            </a:ext>
          </a:extLst>
        </xdr:cNvPr>
        <xdr:cNvSpPr txBox="1"/>
      </xdr:nvSpPr>
      <xdr:spPr>
        <a:xfrm>
          <a:off x="12675244" y="1392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09" name="n_3aveValue【児童館】&#10;有形固定資産減価償却率">
          <a:extLst>
            <a:ext uri="{FF2B5EF4-FFF2-40B4-BE49-F238E27FC236}">
              <a16:creationId xmlns:a16="http://schemas.microsoft.com/office/drawing/2014/main" id="{5498DDF5-3152-419E-995D-B912325A1E2A}"/>
            </a:ext>
          </a:extLst>
        </xdr:cNvPr>
        <xdr:cNvSpPr txBox="1"/>
      </xdr:nvSpPr>
      <xdr:spPr>
        <a:xfrm>
          <a:off x="11900544" y="1400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121756</xdr:rowOff>
    </xdr:from>
    <xdr:ext cx="405111" cy="259045"/>
    <xdr:sp macro="" textlink="">
      <xdr:nvSpPr>
        <xdr:cNvPr id="610" name="n_1mainValue【児童館】&#10;有形固定資産減価償却率">
          <a:extLst>
            <a:ext uri="{FF2B5EF4-FFF2-40B4-BE49-F238E27FC236}">
              <a16:creationId xmlns:a16="http://schemas.microsoft.com/office/drawing/2014/main" id="{E502C968-0730-4062-A775-16F03D5AA453}"/>
            </a:ext>
          </a:extLst>
        </xdr:cNvPr>
        <xdr:cNvSpPr txBox="1"/>
      </xdr:nvSpPr>
      <xdr:spPr>
        <a:xfrm>
          <a:off x="13437244" y="133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160945</xdr:rowOff>
    </xdr:from>
    <xdr:ext cx="405111" cy="259045"/>
    <xdr:sp macro="" textlink="">
      <xdr:nvSpPr>
        <xdr:cNvPr id="611" name="n_2mainValue【児童館】&#10;有形固定資産減価償却率">
          <a:extLst>
            <a:ext uri="{FF2B5EF4-FFF2-40B4-BE49-F238E27FC236}">
              <a16:creationId xmlns:a16="http://schemas.microsoft.com/office/drawing/2014/main" id="{3275CBC7-802D-4AD6-8239-EC8C257EC571}"/>
            </a:ext>
          </a:extLst>
        </xdr:cNvPr>
        <xdr:cNvSpPr txBox="1"/>
      </xdr:nvSpPr>
      <xdr:spPr>
        <a:xfrm>
          <a:off x="12675244" y="13404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40113</xdr:rowOff>
    </xdr:from>
    <xdr:ext cx="405111" cy="259045"/>
    <xdr:sp macro="" textlink="">
      <xdr:nvSpPr>
        <xdr:cNvPr id="612" name="n_3mainValue【児童館】&#10;有形固定資産減価償却率">
          <a:extLst>
            <a:ext uri="{FF2B5EF4-FFF2-40B4-BE49-F238E27FC236}">
              <a16:creationId xmlns:a16="http://schemas.microsoft.com/office/drawing/2014/main" id="{78A449F2-C31C-4965-9778-4536E34E8F7D}"/>
            </a:ext>
          </a:extLst>
        </xdr:cNvPr>
        <xdr:cNvSpPr txBox="1"/>
      </xdr:nvSpPr>
      <xdr:spPr>
        <a:xfrm>
          <a:off x="11900544" y="134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a:extLst>
            <a:ext uri="{FF2B5EF4-FFF2-40B4-BE49-F238E27FC236}">
              <a16:creationId xmlns:a16="http://schemas.microsoft.com/office/drawing/2014/main" id="{CF07CDDC-482B-4025-A61D-D173D931B194}"/>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a:extLst>
            <a:ext uri="{FF2B5EF4-FFF2-40B4-BE49-F238E27FC236}">
              <a16:creationId xmlns:a16="http://schemas.microsoft.com/office/drawing/2014/main" id="{0D18DF1B-5D65-440E-A3B5-9E333FE2CC4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a:extLst>
            <a:ext uri="{FF2B5EF4-FFF2-40B4-BE49-F238E27FC236}">
              <a16:creationId xmlns:a16="http://schemas.microsoft.com/office/drawing/2014/main" id="{A696A7B9-0445-4F39-B0C3-FBD7402B8C16}"/>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a:extLst>
            <a:ext uri="{FF2B5EF4-FFF2-40B4-BE49-F238E27FC236}">
              <a16:creationId xmlns:a16="http://schemas.microsoft.com/office/drawing/2014/main" id="{E43A0E50-A2BA-4F6A-A59F-04A2FAEBE54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a:extLst>
            <a:ext uri="{FF2B5EF4-FFF2-40B4-BE49-F238E27FC236}">
              <a16:creationId xmlns:a16="http://schemas.microsoft.com/office/drawing/2014/main" id="{16B96230-129A-4D53-B9D3-13275F998EF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a:extLst>
            <a:ext uri="{FF2B5EF4-FFF2-40B4-BE49-F238E27FC236}">
              <a16:creationId xmlns:a16="http://schemas.microsoft.com/office/drawing/2014/main" id="{194B769C-E8A6-48BB-AE4C-120617B3D1E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a:extLst>
            <a:ext uri="{FF2B5EF4-FFF2-40B4-BE49-F238E27FC236}">
              <a16:creationId xmlns:a16="http://schemas.microsoft.com/office/drawing/2014/main" id="{1BC2CED7-56B9-46BD-9FF2-180A705A1A5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a:extLst>
            <a:ext uri="{FF2B5EF4-FFF2-40B4-BE49-F238E27FC236}">
              <a16:creationId xmlns:a16="http://schemas.microsoft.com/office/drawing/2014/main" id="{08E27230-773B-4A20-B0A0-EA118D4E279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a:extLst>
            <a:ext uri="{FF2B5EF4-FFF2-40B4-BE49-F238E27FC236}">
              <a16:creationId xmlns:a16="http://schemas.microsoft.com/office/drawing/2014/main" id="{5A56CF6B-5D41-4035-B66B-95C22C14496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a:extLst>
            <a:ext uri="{FF2B5EF4-FFF2-40B4-BE49-F238E27FC236}">
              <a16:creationId xmlns:a16="http://schemas.microsoft.com/office/drawing/2014/main" id="{3CCD1F03-2B1D-481F-9037-A82CCCB5AA6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3" name="直線コネクタ 622">
          <a:extLst>
            <a:ext uri="{FF2B5EF4-FFF2-40B4-BE49-F238E27FC236}">
              <a16:creationId xmlns:a16="http://schemas.microsoft.com/office/drawing/2014/main" id="{A912282E-E8D6-41C0-9FB3-4A4D757E8B58}"/>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4" name="テキスト ボックス 623">
          <a:extLst>
            <a:ext uri="{FF2B5EF4-FFF2-40B4-BE49-F238E27FC236}">
              <a16:creationId xmlns:a16="http://schemas.microsoft.com/office/drawing/2014/main" id="{18479BB5-5FD4-434B-8383-CEF07095EBE3}"/>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5" name="直線コネクタ 624">
          <a:extLst>
            <a:ext uri="{FF2B5EF4-FFF2-40B4-BE49-F238E27FC236}">
              <a16:creationId xmlns:a16="http://schemas.microsoft.com/office/drawing/2014/main" id="{172D47C2-002C-49F3-8392-C42B339072F3}"/>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6" name="テキスト ボックス 625">
          <a:extLst>
            <a:ext uri="{FF2B5EF4-FFF2-40B4-BE49-F238E27FC236}">
              <a16:creationId xmlns:a16="http://schemas.microsoft.com/office/drawing/2014/main" id="{D95D0917-9585-41CD-B5D1-19B4E0A9356F}"/>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7" name="直線コネクタ 626">
          <a:extLst>
            <a:ext uri="{FF2B5EF4-FFF2-40B4-BE49-F238E27FC236}">
              <a16:creationId xmlns:a16="http://schemas.microsoft.com/office/drawing/2014/main" id="{89A7754B-7BDF-4F5F-88CC-C54490AEAED7}"/>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8" name="テキスト ボックス 627">
          <a:extLst>
            <a:ext uri="{FF2B5EF4-FFF2-40B4-BE49-F238E27FC236}">
              <a16:creationId xmlns:a16="http://schemas.microsoft.com/office/drawing/2014/main" id="{94B11983-733A-41D9-8584-24D7254BF61B}"/>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9" name="直線コネクタ 628">
          <a:extLst>
            <a:ext uri="{FF2B5EF4-FFF2-40B4-BE49-F238E27FC236}">
              <a16:creationId xmlns:a16="http://schemas.microsoft.com/office/drawing/2014/main" id="{1F70FB37-E0AC-49CE-889F-3D8C081EC955}"/>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0" name="テキスト ボックス 629">
          <a:extLst>
            <a:ext uri="{FF2B5EF4-FFF2-40B4-BE49-F238E27FC236}">
              <a16:creationId xmlns:a16="http://schemas.microsoft.com/office/drawing/2014/main" id="{09F3767E-9722-4988-9BFF-9B1329E70179}"/>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1" name="直線コネクタ 630">
          <a:extLst>
            <a:ext uri="{FF2B5EF4-FFF2-40B4-BE49-F238E27FC236}">
              <a16:creationId xmlns:a16="http://schemas.microsoft.com/office/drawing/2014/main" id="{7A588D70-BEE5-4272-A590-179CFE0E8A4C}"/>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2" name="テキスト ボックス 631">
          <a:extLst>
            <a:ext uri="{FF2B5EF4-FFF2-40B4-BE49-F238E27FC236}">
              <a16:creationId xmlns:a16="http://schemas.microsoft.com/office/drawing/2014/main" id="{A2F2EF16-5A6B-43AD-A82E-199E6DB6D0DA}"/>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a:extLst>
            <a:ext uri="{FF2B5EF4-FFF2-40B4-BE49-F238E27FC236}">
              <a16:creationId xmlns:a16="http://schemas.microsoft.com/office/drawing/2014/main" id="{FCC3CCF1-7A3F-445A-8709-5E0E3B17912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a:extLst>
            <a:ext uri="{FF2B5EF4-FFF2-40B4-BE49-F238E27FC236}">
              <a16:creationId xmlns:a16="http://schemas.microsoft.com/office/drawing/2014/main" id="{CE541EC4-362C-4F69-B66D-8C2FA876F26B}"/>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児童館】&#10;一人当たり面積グラフ枠">
          <a:extLst>
            <a:ext uri="{FF2B5EF4-FFF2-40B4-BE49-F238E27FC236}">
              <a16:creationId xmlns:a16="http://schemas.microsoft.com/office/drawing/2014/main" id="{0C8DD0F9-D0EF-4A88-9CF9-42AF384DD44A}"/>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36" name="直線コネクタ 635">
          <a:extLst>
            <a:ext uri="{FF2B5EF4-FFF2-40B4-BE49-F238E27FC236}">
              <a16:creationId xmlns:a16="http://schemas.microsoft.com/office/drawing/2014/main" id="{83F2D398-07EB-4AD1-A819-47918485D490}"/>
            </a:ext>
          </a:extLst>
        </xdr:cNvPr>
        <xdr:cNvCxnSpPr/>
      </xdr:nvCxnSpPr>
      <xdr:spPr>
        <a:xfrm flipV="1">
          <a:off x="19509104" y="1327784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37" name="【児童館】&#10;一人当たり面積最小値テキスト">
          <a:extLst>
            <a:ext uri="{FF2B5EF4-FFF2-40B4-BE49-F238E27FC236}">
              <a16:creationId xmlns:a16="http://schemas.microsoft.com/office/drawing/2014/main" id="{CB5D6B68-9C4A-4CA3-B5A7-54FE284DB2F3}"/>
            </a:ext>
          </a:extLst>
        </xdr:cNvPr>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38" name="直線コネクタ 637">
          <a:extLst>
            <a:ext uri="{FF2B5EF4-FFF2-40B4-BE49-F238E27FC236}">
              <a16:creationId xmlns:a16="http://schemas.microsoft.com/office/drawing/2014/main" id="{2C39E3F9-AD6C-48D2-A4F6-90769034CF1B}"/>
            </a:ext>
          </a:extLst>
        </xdr:cNvPr>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39" name="【児童館】&#10;一人当たり面積最大値テキスト">
          <a:extLst>
            <a:ext uri="{FF2B5EF4-FFF2-40B4-BE49-F238E27FC236}">
              <a16:creationId xmlns:a16="http://schemas.microsoft.com/office/drawing/2014/main" id="{5DFE1F9C-10C7-406C-9186-B86ECF89841F}"/>
            </a:ext>
          </a:extLst>
        </xdr:cNvPr>
        <xdr:cNvSpPr txBox="1"/>
      </xdr:nvSpPr>
      <xdr:spPr>
        <a:xfrm>
          <a:off x="19547840" y="130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40" name="直線コネクタ 639">
          <a:extLst>
            <a:ext uri="{FF2B5EF4-FFF2-40B4-BE49-F238E27FC236}">
              <a16:creationId xmlns:a16="http://schemas.microsoft.com/office/drawing/2014/main" id="{D84442BD-2FC5-4C8E-8EF5-4E24DFC13C3D}"/>
            </a:ext>
          </a:extLst>
        </xdr:cNvPr>
        <xdr:cNvCxnSpPr/>
      </xdr:nvCxnSpPr>
      <xdr:spPr>
        <a:xfrm>
          <a:off x="19443700" y="13277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41" name="【児童館】&#10;一人当たり面積平均値テキスト">
          <a:extLst>
            <a:ext uri="{FF2B5EF4-FFF2-40B4-BE49-F238E27FC236}">
              <a16:creationId xmlns:a16="http://schemas.microsoft.com/office/drawing/2014/main" id="{4396D7C6-AE8B-42EC-9A0F-736C117092A0}"/>
            </a:ext>
          </a:extLst>
        </xdr:cNvPr>
        <xdr:cNvSpPr txBox="1"/>
      </xdr:nvSpPr>
      <xdr:spPr>
        <a:xfrm>
          <a:off x="19547840" y="1418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42" name="フローチャート: 判断 641">
          <a:extLst>
            <a:ext uri="{FF2B5EF4-FFF2-40B4-BE49-F238E27FC236}">
              <a16:creationId xmlns:a16="http://schemas.microsoft.com/office/drawing/2014/main" id="{11E8F749-DEEE-4222-BB7D-66F1DD1B192B}"/>
            </a:ext>
          </a:extLst>
        </xdr:cNvPr>
        <xdr:cNvSpPr/>
      </xdr:nvSpPr>
      <xdr:spPr>
        <a:xfrm>
          <a:off x="19458940" y="14331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43" name="フローチャート: 判断 642">
          <a:extLst>
            <a:ext uri="{FF2B5EF4-FFF2-40B4-BE49-F238E27FC236}">
              <a16:creationId xmlns:a16="http://schemas.microsoft.com/office/drawing/2014/main" id="{6400A6F7-9C0E-4E36-9F42-76A9998950BC}"/>
            </a:ext>
          </a:extLst>
        </xdr:cNvPr>
        <xdr:cNvSpPr/>
      </xdr:nvSpPr>
      <xdr:spPr>
        <a:xfrm>
          <a:off x="18735040" y="14362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44" name="フローチャート: 判断 643">
          <a:extLst>
            <a:ext uri="{FF2B5EF4-FFF2-40B4-BE49-F238E27FC236}">
              <a16:creationId xmlns:a16="http://schemas.microsoft.com/office/drawing/2014/main" id="{ECDBB6B6-E10D-4107-92F4-FADA50766ABB}"/>
            </a:ext>
          </a:extLst>
        </xdr:cNvPr>
        <xdr:cNvSpPr/>
      </xdr:nvSpPr>
      <xdr:spPr>
        <a:xfrm>
          <a:off x="17937480" y="143662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45" name="フローチャート: 判断 644">
          <a:extLst>
            <a:ext uri="{FF2B5EF4-FFF2-40B4-BE49-F238E27FC236}">
              <a16:creationId xmlns:a16="http://schemas.microsoft.com/office/drawing/2014/main" id="{E15B5694-03D4-4BAA-8FFB-36898DE77B32}"/>
            </a:ext>
          </a:extLst>
        </xdr:cNvPr>
        <xdr:cNvSpPr/>
      </xdr:nvSpPr>
      <xdr:spPr>
        <a:xfrm>
          <a:off x="1716278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197019F5-22A9-4AB8-B088-83E9BA7FA6F4}"/>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83E46FCF-B350-460A-BE66-7816C8775071}"/>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7FFA637E-17E2-44A2-B68C-BE32C3BD6562}"/>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E5043165-D281-4B6C-B53F-C57DC817E3C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E67EFE05-855E-47A0-8844-19F04A135DC3}"/>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51" name="楕円 650">
          <a:extLst>
            <a:ext uri="{FF2B5EF4-FFF2-40B4-BE49-F238E27FC236}">
              <a16:creationId xmlns:a16="http://schemas.microsoft.com/office/drawing/2014/main" id="{558CFD95-C76C-492E-B6B5-B75D91569160}"/>
            </a:ext>
          </a:extLst>
        </xdr:cNvPr>
        <xdr:cNvSpPr/>
      </xdr:nvSpPr>
      <xdr:spPr>
        <a:xfrm>
          <a:off x="1945894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52" name="【児童館】&#10;一人当たり面積該当値テキスト">
          <a:extLst>
            <a:ext uri="{FF2B5EF4-FFF2-40B4-BE49-F238E27FC236}">
              <a16:creationId xmlns:a16="http://schemas.microsoft.com/office/drawing/2014/main" id="{A42756EA-B530-4224-9864-91BFBD106401}"/>
            </a:ext>
          </a:extLst>
        </xdr:cNvPr>
        <xdr:cNvSpPr txBox="1"/>
      </xdr:nvSpPr>
      <xdr:spPr>
        <a:xfrm>
          <a:off x="195478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53" name="楕円 652">
          <a:extLst>
            <a:ext uri="{FF2B5EF4-FFF2-40B4-BE49-F238E27FC236}">
              <a16:creationId xmlns:a16="http://schemas.microsoft.com/office/drawing/2014/main" id="{3F922175-9753-477A-AF7C-695A65BC4C11}"/>
            </a:ext>
          </a:extLst>
        </xdr:cNvPr>
        <xdr:cNvSpPr/>
      </xdr:nvSpPr>
      <xdr:spPr>
        <a:xfrm>
          <a:off x="1873504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54" name="直線コネクタ 653">
          <a:extLst>
            <a:ext uri="{FF2B5EF4-FFF2-40B4-BE49-F238E27FC236}">
              <a16:creationId xmlns:a16="http://schemas.microsoft.com/office/drawing/2014/main" id="{B49D6EAF-5D91-49CD-9ADB-3F6C771C19C2}"/>
            </a:ext>
          </a:extLst>
        </xdr:cNvPr>
        <xdr:cNvCxnSpPr/>
      </xdr:nvCxnSpPr>
      <xdr:spPr>
        <a:xfrm>
          <a:off x="18778220" y="143827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55" name="楕円 654">
          <a:extLst>
            <a:ext uri="{FF2B5EF4-FFF2-40B4-BE49-F238E27FC236}">
              <a16:creationId xmlns:a16="http://schemas.microsoft.com/office/drawing/2014/main" id="{457BBD5B-F802-4D6D-9BB4-029D27BB08CA}"/>
            </a:ext>
          </a:extLst>
        </xdr:cNvPr>
        <xdr:cNvSpPr/>
      </xdr:nvSpPr>
      <xdr:spPr>
        <a:xfrm>
          <a:off x="179374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56" name="直線コネクタ 655">
          <a:extLst>
            <a:ext uri="{FF2B5EF4-FFF2-40B4-BE49-F238E27FC236}">
              <a16:creationId xmlns:a16="http://schemas.microsoft.com/office/drawing/2014/main" id="{E376AA31-DBF5-40CE-8A69-EEF28EDF15CC}"/>
            </a:ext>
          </a:extLst>
        </xdr:cNvPr>
        <xdr:cNvCxnSpPr/>
      </xdr:nvCxnSpPr>
      <xdr:spPr>
        <a:xfrm>
          <a:off x="17988280" y="143827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57" name="楕円 656">
          <a:extLst>
            <a:ext uri="{FF2B5EF4-FFF2-40B4-BE49-F238E27FC236}">
              <a16:creationId xmlns:a16="http://schemas.microsoft.com/office/drawing/2014/main" id="{9CCAEEEC-1AAE-418D-A327-061EBF42137F}"/>
            </a:ext>
          </a:extLst>
        </xdr:cNvPr>
        <xdr:cNvSpPr/>
      </xdr:nvSpPr>
      <xdr:spPr>
        <a:xfrm>
          <a:off x="171627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658" name="直線コネクタ 657">
          <a:extLst>
            <a:ext uri="{FF2B5EF4-FFF2-40B4-BE49-F238E27FC236}">
              <a16:creationId xmlns:a16="http://schemas.microsoft.com/office/drawing/2014/main" id="{41816712-7922-44A1-95BD-388066D7CAB1}"/>
            </a:ext>
          </a:extLst>
        </xdr:cNvPr>
        <xdr:cNvCxnSpPr/>
      </xdr:nvCxnSpPr>
      <xdr:spPr>
        <a:xfrm>
          <a:off x="17213580" y="143827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59" name="n_1aveValue【児童館】&#10;一人当たり面積">
          <a:extLst>
            <a:ext uri="{FF2B5EF4-FFF2-40B4-BE49-F238E27FC236}">
              <a16:creationId xmlns:a16="http://schemas.microsoft.com/office/drawing/2014/main" id="{36B42E56-A793-48B4-8292-6B420043DE91}"/>
            </a:ext>
          </a:extLst>
        </xdr:cNvPr>
        <xdr:cNvSpPr txBox="1"/>
      </xdr:nvSpPr>
      <xdr:spPr>
        <a:xfrm>
          <a:off x="185611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60" name="n_2aveValue【児童館】&#10;一人当たり面積">
          <a:extLst>
            <a:ext uri="{FF2B5EF4-FFF2-40B4-BE49-F238E27FC236}">
              <a16:creationId xmlns:a16="http://schemas.microsoft.com/office/drawing/2014/main" id="{8A72BA2B-A702-4C94-BDFE-DBD414469573}"/>
            </a:ext>
          </a:extLst>
        </xdr:cNvPr>
        <xdr:cNvSpPr txBox="1"/>
      </xdr:nvSpPr>
      <xdr:spPr>
        <a:xfrm>
          <a:off x="17776267"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61" name="n_3aveValue【児童館】&#10;一人当たり面積">
          <a:extLst>
            <a:ext uri="{FF2B5EF4-FFF2-40B4-BE49-F238E27FC236}">
              <a16:creationId xmlns:a16="http://schemas.microsoft.com/office/drawing/2014/main" id="{D0375ED6-9B2B-4AFD-8CAB-1395C8CE9EDB}"/>
            </a:ext>
          </a:extLst>
        </xdr:cNvPr>
        <xdr:cNvSpPr txBox="1"/>
      </xdr:nvSpPr>
      <xdr:spPr>
        <a:xfrm>
          <a:off x="17001567" y="1443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29227</xdr:rowOff>
    </xdr:from>
    <xdr:ext cx="469744" cy="259045"/>
    <xdr:sp macro="" textlink="">
      <xdr:nvSpPr>
        <xdr:cNvPr id="662" name="n_1mainValue【児童館】&#10;一人当たり面積">
          <a:extLst>
            <a:ext uri="{FF2B5EF4-FFF2-40B4-BE49-F238E27FC236}">
              <a16:creationId xmlns:a16="http://schemas.microsoft.com/office/drawing/2014/main" id="{0CA2C247-3FC5-4E8E-868B-8CEDD514C809}"/>
            </a:ext>
          </a:extLst>
        </xdr:cNvPr>
        <xdr:cNvSpPr txBox="1"/>
      </xdr:nvSpPr>
      <xdr:spPr>
        <a:xfrm>
          <a:off x="1856112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663" name="n_2mainValue【児童館】&#10;一人当たり面積">
          <a:extLst>
            <a:ext uri="{FF2B5EF4-FFF2-40B4-BE49-F238E27FC236}">
              <a16:creationId xmlns:a16="http://schemas.microsoft.com/office/drawing/2014/main" id="{9A61747A-3F36-4188-A4F4-886D54AAA50A}"/>
            </a:ext>
          </a:extLst>
        </xdr:cNvPr>
        <xdr:cNvSpPr txBox="1"/>
      </xdr:nvSpPr>
      <xdr:spPr>
        <a:xfrm>
          <a:off x="1777626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29227</xdr:rowOff>
    </xdr:from>
    <xdr:ext cx="469744" cy="259045"/>
    <xdr:sp macro="" textlink="">
      <xdr:nvSpPr>
        <xdr:cNvPr id="664" name="n_3mainValue【児童館】&#10;一人当たり面積">
          <a:extLst>
            <a:ext uri="{FF2B5EF4-FFF2-40B4-BE49-F238E27FC236}">
              <a16:creationId xmlns:a16="http://schemas.microsoft.com/office/drawing/2014/main" id="{A6206769-71A3-4B7A-B288-5459B5DCCB28}"/>
            </a:ext>
          </a:extLst>
        </xdr:cNvPr>
        <xdr:cNvSpPr txBox="1"/>
      </xdr:nvSpPr>
      <xdr:spPr>
        <a:xfrm>
          <a:off x="1700156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a:extLst>
            <a:ext uri="{FF2B5EF4-FFF2-40B4-BE49-F238E27FC236}">
              <a16:creationId xmlns:a16="http://schemas.microsoft.com/office/drawing/2014/main" id="{E1209FCE-6BD7-4E78-B5C7-C4F94DC276F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a:extLst>
            <a:ext uri="{FF2B5EF4-FFF2-40B4-BE49-F238E27FC236}">
              <a16:creationId xmlns:a16="http://schemas.microsoft.com/office/drawing/2014/main" id="{69418400-2DA5-4B3C-AEEB-57979322A95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a:extLst>
            <a:ext uri="{FF2B5EF4-FFF2-40B4-BE49-F238E27FC236}">
              <a16:creationId xmlns:a16="http://schemas.microsoft.com/office/drawing/2014/main" id="{E0BB1425-2392-4837-BC86-46E8777DEFE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a:extLst>
            <a:ext uri="{FF2B5EF4-FFF2-40B4-BE49-F238E27FC236}">
              <a16:creationId xmlns:a16="http://schemas.microsoft.com/office/drawing/2014/main" id="{210921C6-439D-4FEC-AF9F-5A3BC822FF3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a:extLst>
            <a:ext uri="{FF2B5EF4-FFF2-40B4-BE49-F238E27FC236}">
              <a16:creationId xmlns:a16="http://schemas.microsoft.com/office/drawing/2014/main" id="{0D225E31-09A8-4418-B487-5FED30283B7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a:extLst>
            <a:ext uri="{FF2B5EF4-FFF2-40B4-BE49-F238E27FC236}">
              <a16:creationId xmlns:a16="http://schemas.microsoft.com/office/drawing/2014/main" id="{A9F1EEC3-FC49-454E-A519-DFE6A203792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a:extLst>
            <a:ext uri="{FF2B5EF4-FFF2-40B4-BE49-F238E27FC236}">
              <a16:creationId xmlns:a16="http://schemas.microsoft.com/office/drawing/2014/main" id="{4FEAC89A-582C-4608-A6C3-EEC75E2A95B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a:extLst>
            <a:ext uri="{FF2B5EF4-FFF2-40B4-BE49-F238E27FC236}">
              <a16:creationId xmlns:a16="http://schemas.microsoft.com/office/drawing/2014/main" id="{29D1D287-8838-4AE5-9AEB-FF274567D7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a:extLst>
            <a:ext uri="{FF2B5EF4-FFF2-40B4-BE49-F238E27FC236}">
              <a16:creationId xmlns:a16="http://schemas.microsoft.com/office/drawing/2014/main" id="{FB523196-E740-4CB1-A8BF-AEEE4E78F7D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a:extLst>
            <a:ext uri="{FF2B5EF4-FFF2-40B4-BE49-F238E27FC236}">
              <a16:creationId xmlns:a16="http://schemas.microsoft.com/office/drawing/2014/main" id="{70392EF1-7701-401A-B1CD-F234B0CDC78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5" name="直線コネクタ 674">
          <a:extLst>
            <a:ext uri="{FF2B5EF4-FFF2-40B4-BE49-F238E27FC236}">
              <a16:creationId xmlns:a16="http://schemas.microsoft.com/office/drawing/2014/main" id="{28277F88-DF43-4B84-86A8-97233D59FA6D}"/>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6" name="テキスト ボックス 675">
          <a:extLst>
            <a:ext uri="{FF2B5EF4-FFF2-40B4-BE49-F238E27FC236}">
              <a16:creationId xmlns:a16="http://schemas.microsoft.com/office/drawing/2014/main" id="{C1CC4D19-AF47-4D8A-AA0E-F73CE255A186}"/>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7" name="直線コネクタ 676">
          <a:extLst>
            <a:ext uri="{FF2B5EF4-FFF2-40B4-BE49-F238E27FC236}">
              <a16:creationId xmlns:a16="http://schemas.microsoft.com/office/drawing/2014/main" id="{66AEB29E-2204-47F4-BE6E-989028890C7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8" name="テキスト ボックス 677">
          <a:extLst>
            <a:ext uri="{FF2B5EF4-FFF2-40B4-BE49-F238E27FC236}">
              <a16:creationId xmlns:a16="http://schemas.microsoft.com/office/drawing/2014/main" id="{2D242498-1B5E-4427-97F4-C9BF93E2D4B3}"/>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9" name="直線コネクタ 678">
          <a:extLst>
            <a:ext uri="{FF2B5EF4-FFF2-40B4-BE49-F238E27FC236}">
              <a16:creationId xmlns:a16="http://schemas.microsoft.com/office/drawing/2014/main" id="{082FA75E-FAAC-4704-A36D-35A1D48DB635}"/>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0" name="テキスト ボックス 679">
          <a:extLst>
            <a:ext uri="{FF2B5EF4-FFF2-40B4-BE49-F238E27FC236}">
              <a16:creationId xmlns:a16="http://schemas.microsoft.com/office/drawing/2014/main" id="{39C27D62-8143-4CD9-AF3C-4FBE414D7E3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1" name="直線コネクタ 680">
          <a:extLst>
            <a:ext uri="{FF2B5EF4-FFF2-40B4-BE49-F238E27FC236}">
              <a16:creationId xmlns:a16="http://schemas.microsoft.com/office/drawing/2014/main" id="{6AE1CE6F-AC97-4E21-B668-01D35F8E7835}"/>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2" name="テキスト ボックス 681">
          <a:extLst>
            <a:ext uri="{FF2B5EF4-FFF2-40B4-BE49-F238E27FC236}">
              <a16:creationId xmlns:a16="http://schemas.microsoft.com/office/drawing/2014/main" id="{D4501C6F-AEDC-4D0C-946C-236B7F97E5E3}"/>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3" name="直線コネクタ 682">
          <a:extLst>
            <a:ext uri="{FF2B5EF4-FFF2-40B4-BE49-F238E27FC236}">
              <a16:creationId xmlns:a16="http://schemas.microsoft.com/office/drawing/2014/main" id="{483365B4-7761-447D-8884-9068C2C908F6}"/>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4" name="テキスト ボックス 683">
          <a:extLst>
            <a:ext uri="{FF2B5EF4-FFF2-40B4-BE49-F238E27FC236}">
              <a16:creationId xmlns:a16="http://schemas.microsoft.com/office/drawing/2014/main" id="{01B90C8A-19F8-4CAD-BEE0-1ADF4A14F9DE}"/>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5" name="直線コネクタ 684">
          <a:extLst>
            <a:ext uri="{FF2B5EF4-FFF2-40B4-BE49-F238E27FC236}">
              <a16:creationId xmlns:a16="http://schemas.microsoft.com/office/drawing/2014/main" id="{3F44A8C0-8D73-4DE7-802D-A1105BABAC6F}"/>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6" name="テキスト ボックス 685">
          <a:extLst>
            <a:ext uri="{FF2B5EF4-FFF2-40B4-BE49-F238E27FC236}">
              <a16:creationId xmlns:a16="http://schemas.microsoft.com/office/drawing/2014/main" id="{B7F47298-7509-4D7F-BE87-E80C374320EC}"/>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a:extLst>
            <a:ext uri="{FF2B5EF4-FFF2-40B4-BE49-F238E27FC236}">
              <a16:creationId xmlns:a16="http://schemas.microsoft.com/office/drawing/2014/main" id="{33DC91F8-1C5D-4FCF-A173-35BC5B1D7785}"/>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08894624-FF15-4A70-8E5A-A8CAD390FCC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9" name="【公民館】&#10;有形固定資産減価償却率グラフ枠">
          <a:extLst>
            <a:ext uri="{FF2B5EF4-FFF2-40B4-BE49-F238E27FC236}">
              <a16:creationId xmlns:a16="http://schemas.microsoft.com/office/drawing/2014/main" id="{706E27A0-FF16-4E12-BB37-467349AC09A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90" name="直線コネクタ 689">
          <a:extLst>
            <a:ext uri="{FF2B5EF4-FFF2-40B4-BE49-F238E27FC236}">
              <a16:creationId xmlns:a16="http://schemas.microsoft.com/office/drawing/2014/main" id="{AC97A696-478F-4A48-893C-D8C7ADEE25CB}"/>
            </a:ext>
          </a:extLst>
        </xdr:cNvPr>
        <xdr:cNvCxnSpPr/>
      </xdr:nvCxnSpPr>
      <xdr:spPr>
        <a:xfrm flipV="1">
          <a:off x="14375764"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91" name="【公民館】&#10;有形固定資産減価償却率最小値テキスト">
          <a:extLst>
            <a:ext uri="{FF2B5EF4-FFF2-40B4-BE49-F238E27FC236}">
              <a16:creationId xmlns:a16="http://schemas.microsoft.com/office/drawing/2014/main" id="{975B2F61-9F4A-4464-8905-405D0B89BA53}"/>
            </a:ext>
          </a:extLst>
        </xdr:cNvPr>
        <xdr:cNvSpPr txBox="1"/>
      </xdr:nvSpPr>
      <xdr:spPr>
        <a:xfrm>
          <a:off x="1441450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92" name="直線コネクタ 691">
          <a:extLst>
            <a:ext uri="{FF2B5EF4-FFF2-40B4-BE49-F238E27FC236}">
              <a16:creationId xmlns:a16="http://schemas.microsoft.com/office/drawing/2014/main" id="{CB3C48EB-2E1E-4AF4-BD5E-F4415A792E30}"/>
            </a:ext>
          </a:extLst>
        </xdr:cNvPr>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3" name="【公民館】&#10;有形固定資産減価償却率最大値テキスト">
          <a:extLst>
            <a:ext uri="{FF2B5EF4-FFF2-40B4-BE49-F238E27FC236}">
              <a16:creationId xmlns:a16="http://schemas.microsoft.com/office/drawing/2014/main" id="{188A686B-F587-45C9-81F0-66D50D4F24AB}"/>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4" name="直線コネクタ 693">
          <a:extLst>
            <a:ext uri="{FF2B5EF4-FFF2-40B4-BE49-F238E27FC236}">
              <a16:creationId xmlns:a16="http://schemas.microsoft.com/office/drawing/2014/main" id="{BDEBE321-EA84-49FD-9822-428890EB188E}"/>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95" name="【公民館】&#10;有形固定資産減価償却率平均値テキスト">
          <a:extLst>
            <a:ext uri="{FF2B5EF4-FFF2-40B4-BE49-F238E27FC236}">
              <a16:creationId xmlns:a16="http://schemas.microsoft.com/office/drawing/2014/main" id="{8384F202-C9FA-4BE3-96E3-CF5704F82B9E}"/>
            </a:ext>
          </a:extLst>
        </xdr:cNvPr>
        <xdr:cNvSpPr txBox="1"/>
      </xdr:nvSpPr>
      <xdr:spPr>
        <a:xfrm>
          <a:off x="14414500" y="17223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96" name="フローチャート: 判断 695">
          <a:extLst>
            <a:ext uri="{FF2B5EF4-FFF2-40B4-BE49-F238E27FC236}">
              <a16:creationId xmlns:a16="http://schemas.microsoft.com/office/drawing/2014/main" id="{007BC822-E22A-41ED-8307-EFFAF0C23793}"/>
            </a:ext>
          </a:extLst>
        </xdr:cNvPr>
        <xdr:cNvSpPr/>
      </xdr:nvSpPr>
      <xdr:spPr>
        <a:xfrm>
          <a:off x="14325600" y="1724551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97" name="フローチャート: 判断 696">
          <a:extLst>
            <a:ext uri="{FF2B5EF4-FFF2-40B4-BE49-F238E27FC236}">
              <a16:creationId xmlns:a16="http://schemas.microsoft.com/office/drawing/2014/main" id="{EFA4EC7A-24DC-442B-BC82-C77FC9F5F017}"/>
            </a:ext>
          </a:extLst>
        </xdr:cNvPr>
        <xdr:cNvSpPr/>
      </xdr:nvSpPr>
      <xdr:spPr>
        <a:xfrm>
          <a:off x="13578840" y="17265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98" name="フローチャート: 判断 697">
          <a:extLst>
            <a:ext uri="{FF2B5EF4-FFF2-40B4-BE49-F238E27FC236}">
              <a16:creationId xmlns:a16="http://schemas.microsoft.com/office/drawing/2014/main" id="{F66F77A7-9512-4BAE-A3FE-6FD85B15D47A}"/>
            </a:ext>
          </a:extLst>
        </xdr:cNvPr>
        <xdr:cNvSpPr/>
      </xdr:nvSpPr>
      <xdr:spPr>
        <a:xfrm>
          <a:off x="1280414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99" name="フローチャート: 判断 698">
          <a:extLst>
            <a:ext uri="{FF2B5EF4-FFF2-40B4-BE49-F238E27FC236}">
              <a16:creationId xmlns:a16="http://schemas.microsoft.com/office/drawing/2014/main" id="{9A0E795F-99AC-43BA-A0C4-17749F384890}"/>
            </a:ext>
          </a:extLst>
        </xdr:cNvPr>
        <xdr:cNvSpPr/>
      </xdr:nvSpPr>
      <xdr:spPr>
        <a:xfrm>
          <a:off x="12029440" y="17303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26A5640B-5B7F-4766-96F0-A85C3B34E54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FC585A9B-AF3A-4134-81E9-0BB4A52CB45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EB25CAA-C636-4CA5-AF1E-0D8779C869C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1098B9C3-BE11-43F9-8A2D-F8AA0D6F64C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A57D44CA-274B-4786-B30A-B047322FCE2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705" name="楕円 704">
          <a:extLst>
            <a:ext uri="{FF2B5EF4-FFF2-40B4-BE49-F238E27FC236}">
              <a16:creationId xmlns:a16="http://schemas.microsoft.com/office/drawing/2014/main" id="{716E75FA-3F45-400C-8DFA-9C98983B8A75}"/>
            </a:ext>
          </a:extLst>
        </xdr:cNvPr>
        <xdr:cNvSpPr/>
      </xdr:nvSpPr>
      <xdr:spPr>
        <a:xfrm>
          <a:off x="14325600" y="1666258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706" name="【公民館】&#10;有形固定資産減価償却率該当値テキスト">
          <a:extLst>
            <a:ext uri="{FF2B5EF4-FFF2-40B4-BE49-F238E27FC236}">
              <a16:creationId xmlns:a16="http://schemas.microsoft.com/office/drawing/2014/main" id="{6296FFB4-ACED-4F55-8BF0-DD6F32CC12FA}"/>
            </a:ext>
          </a:extLst>
        </xdr:cNvPr>
        <xdr:cNvSpPr txBox="1"/>
      </xdr:nvSpPr>
      <xdr:spPr>
        <a:xfrm>
          <a:off x="14414500" y="1661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707" name="楕円 706">
          <a:extLst>
            <a:ext uri="{FF2B5EF4-FFF2-40B4-BE49-F238E27FC236}">
              <a16:creationId xmlns:a16="http://schemas.microsoft.com/office/drawing/2014/main" id="{0A5D5A76-F73F-4B96-8022-AAE9E9B5BEAA}"/>
            </a:ext>
          </a:extLst>
        </xdr:cNvPr>
        <xdr:cNvSpPr/>
      </xdr:nvSpPr>
      <xdr:spPr>
        <a:xfrm>
          <a:off x="13578840" y="166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708" name="直線コネクタ 707">
          <a:extLst>
            <a:ext uri="{FF2B5EF4-FFF2-40B4-BE49-F238E27FC236}">
              <a16:creationId xmlns:a16="http://schemas.microsoft.com/office/drawing/2014/main" id="{C543D4E1-EE55-46AE-A3E7-AA609DD21C06}"/>
            </a:ext>
          </a:extLst>
        </xdr:cNvPr>
        <xdr:cNvCxnSpPr/>
      </xdr:nvCxnSpPr>
      <xdr:spPr>
        <a:xfrm>
          <a:off x="13629640" y="16713381"/>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709" name="楕円 708">
          <a:extLst>
            <a:ext uri="{FF2B5EF4-FFF2-40B4-BE49-F238E27FC236}">
              <a16:creationId xmlns:a16="http://schemas.microsoft.com/office/drawing/2014/main" id="{9F261B66-5978-41EC-8224-E2554D0F21DC}"/>
            </a:ext>
          </a:extLst>
        </xdr:cNvPr>
        <xdr:cNvSpPr/>
      </xdr:nvSpPr>
      <xdr:spPr>
        <a:xfrm>
          <a:off x="12804140" y="166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710" name="直線コネクタ 709">
          <a:extLst>
            <a:ext uri="{FF2B5EF4-FFF2-40B4-BE49-F238E27FC236}">
              <a16:creationId xmlns:a16="http://schemas.microsoft.com/office/drawing/2014/main" id="{51457BD9-D958-494A-AA9F-F61DCFA7D904}"/>
            </a:ext>
          </a:extLst>
        </xdr:cNvPr>
        <xdr:cNvCxnSpPr/>
      </xdr:nvCxnSpPr>
      <xdr:spPr>
        <a:xfrm>
          <a:off x="12854940" y="1671338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711" name="楕円 710">
          <a:extLst>
            <a:ext uri="{FF2B5EF4-FFF2-40B4-BE49-F238E27FC236}">
              <a16:creationId xmlns:a16="http://schemas.microsoft.com/office/drawing/2014/main" id="{4DF505F9-BD82-41C0-A75F-4EEA29B5D932}"/>
            </a:ext>
          </a:extLst>
        </xdr:cNvPr>
        <xdr:cNvSpPr/>
      </xdr:nvSpPr>
      <xdr:spPr>
        <a:xfrm>
          <a:off x="12029440" y="166625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117021</xdr:rowOff>
    </xdr:to>
    <xdr:cxnSp macro="">
      <xdr:nvCxnSpPr>
        <xdr:cNvPr id="712" name="直線コネクタ 711">
          <a:extLst>
            <a:ext uri="{FF2B5EF4-FFF2-40B4-BE49-F238E27FC236}">
              <a16:creationId xmlns:a16="http://schemas.microsoft.com/office/drawing/2014/main" id="{27B403B6-9876-44E2-ABF7-C4CE19B68BE6}"/>
            </a:ext>
          </a:extLst>
        </xdr:cNvPr>
        <xdr:cNvCxnSpPr/>
      </xdr:nvCxnSpPr>
      <xdr:spPr>
        <a:xfrm>
          <a:off x="12072620" y="1671338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13" name="n_1aveValue【公民館】&#10;有形固定資産減価償却率">
          <a:extLst>
            <a:ext uri="{FF2B5EF4-FFF2-40B4-BE49-F238E27FC236}">
              <a16:creationId xmlns:a16="http://schemas.microsoft.com/office/drawing/2014/main" id="{F01B55A0-09FF-4AFD-A566-A6F1FDE7521F}"/>
            </a:ext>
          </a:extLst>
        </xdr:cNvPr>
        <xdr:cNvSpPr txBox="1"/>
      </xdr:nvSpPr>
      <xdr:spPr>
        <a:xfrm>
          <a:off x="13437244" y="1735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14" name="n_2aveValue【公民館】&#10;有形固定資産減価償却率">
          <a:extLst>
            <a:ext uri="{FF2B5EF4-FFF2-40B4-BE49-F238E27FC236}">
              <a16:creationId xmlns:a16="http://schemas.microsoft.com/office/drawing/2014/main" id="{6335C7B9-9918-4532-9317-A0DC36BA8888}"/>
            </a:ext>
          </a:extLst>
        </xdr:cNvPr>
        <xdr:cNvSpPr txBox="1"/>
      </xdr:nvSpPr>
      <xdr:spPr>
        <a:xfrm>
          <a:off x="12675244" y="17362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15" name="n_3aveValue【公民館】&#10;有形固定資産減価償却率">
          <a:extLst>
            <a:ext uri="{FF2B5EF4-FFF2-40B4-BE49-F238E27FC236}">
              <a16:creationId xmlns:a16="http://schemas.microsoft.com/office/drawing/2014/main" id="{FDBE4912-6965-4FBD-B363-98C88B567030}"/>
            </a:ext>
          </a:extLst>
        </xdr:cNvPr>
        <xdr:cNvSpPr txBox="1"/>
      </xdr:nvSpPr>
      <xdr:spPr>
        <a:xfrm>
          <a:off x="119005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716" name="n_1mainValue【公民館】&#10;有形固定資産減価償却率">
          <a:extLst>
            <a:ext uri="{FF2B5EF4-FFF2-40B4-BE49-F238E27FC236}">
              <a16:creationId xmlns:a16="http://schemas.microsoft.com/office/drawing/2014/main" id="{9228B501-8FE4-426B-BB2A-ADC0DBA57B32}"/>
            </a:ext>
          </a:extLst>
        </xdr:cNvPr>
        <xdr:cNvSpPr txBox="1"/>
      </xdr:nvSpPr>
      <xdr:spPr>
        <a:xfrm>
          <a:off x="13412547" y="1644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717" name="n_2mainValue【公民館】&#10;有形固定資産減価償却率">
          <a:extLst>
            <a:ext uri="{FF2B5EF4-FFF2-40B4-BE49-F238E27FC236}">
              <a16:creationId xmlns:a16="http://schemas.microsoft.com/office/drawing/2014/main" id="{F8D2374A-8BBA-49C4-907C-BE735E7A687D}"/>
            </a:ext>
          </a:extLst>
        </xdr:cNvPr>
        <xdr:cNvSpPr txBox="1"/>
      </xdr:nvSpPr>
      <xdr:spPr>
        <a:xfrm>
          <a:off x="12642927" y="1644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12898</xdr:rowOff>
    </xdr:from>
    <xdr:ext cx="469744" cy="259045"/>
    <xdr:sp macro="" textlink="">
      <xdr:nvSpPr>
        <xdr:cNvPr id="718" name="n_3mainValue【公民館】&#10;有形固定資産減価償却率">
          <a:extLst>
            <a:ext uri="{FF2B5EF4-FFF2-40B4-BE49-F238E27FC236}">
              <a16:creationId xmlns:a16="http://schemas.microsoft.com/office/drawing/2014/main" id="{79871688-72A8-4FF9-8E68-5DD1E57ADAB4}"/>
            </a:ext>
          </a:extLst>
        </xdr:cNvPr>
        <xdr:cNvSpPr txBox="1"/>
      </xdr:nvSpPr>
      <xdr:spPr>
        <a:xfrm>
          <a:off x="11868227" y="1644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a:extLst>
            <a:ext uri="{FF2B5EF4-FFF2-40B4-BE49-F238E27FC236}">
              <a16:creationId xmlns:a16="http://schemas.microsoft.com/office/drawing/2014/main" id="{34457EFC-7B4A-4A55-B6A5-FFA98B77AB9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a:extLst>
            <a:ext uri="{FF2B5EF4-FFF2-40B4-BE49-F238E27FC236}">
              <a16:creationId xmlns:a16="http://schemas.microsoft.com/office/drawing/2014/main" id="{0CB8D376-79DB-40CC-9925-E48348EA18A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a:extLst>
            <a:ext uri="{FF2B5EF4-FFF2-40B4-BE49-F238E27FC236}">
              <a16:creationId xmlns:a16="http://schemas.microsoft.com/office/drawing/2014/main" id="{9FDC0E67-EB62-403E-AF12-005AE7CC49D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a:extLst>
            <a:ext uri="{FF2B5EF4-FFF2-40B4-BE49-F238E27FC236}">
              <a16:creationId xmlns:a16="http://schemas.microsoft.com/office/drawing/2014/main" id="{8AF10DDB-25CC-4776-99A5-7EA84A7F35E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a:extLst>
            <a:ext uri="{FF2B5EF4-FFF2-40B4-BE49-F238E27FC236}">
              <a16:creationId xmlns:a16="http://schemas.microsoft.com/office/drawing/2014/main" id="{763413DC-CF7B-4679-9B06-BD9DA0DFB79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a:extLst>
            <a:ext uri="{FF2B5EF4-FFF2-40B4-BE49-F238E27FC236}">
              <a16:creationId xmlns:a16="http://schemas.microsoft.com/office/drawing/2014/main" id="{CB020DF1-439D-40A5-AD9D-2BE7D5DB6FB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a:extLst>
            <a:ext uri="{FF2B5EF4-FFF2-40B4-BE49-F238E27FC236}">
              <a16:creationId xmlns:a16="http://schemas.microsoft.com/office/drawing/2014/main" id="{BFB1C534-E1B8-4C91-BD8E-F4F199E77EF1}"/>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a:extLst>
            <a:ext uri="{FF2B5EF4-FFF2-40B4-BE49-F238E27FC236}">
              <a16:creationId xmlns:a16="http://schemas.microsoft.com/office/drawing/2014/main" id="{E7F78819-1ABB-43BE-9C1C-A137948A41B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a:extLst>
            <a:ext uri="{FF2B5EF4-FFF2-40B4-BE49-F238E27FC236}">
              <a16:creationId xmlns:a16="http://schemas.microsoft.com/office/drawing/2014/main" id="{137A5E8E-D58A-41AD-81E4-FD7230DD5A0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a:extLst>
            <a:ext uri="{FF2B5EF4-FFF2-40B4-BE49-F238E27FC236}">
              <a16:creationId xmlns:a16="http://schemas.microsoft.com/office/drawing/2014/main" id="{37FD6972-95E2-43F8-AC29-4E088CDF9E9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9" name="直線コネクタ 728">
          <a:extLst>
            <a:ext uri="{FF2B5EF4-FFF2-40B4-BE49-F238E27FC236}">
              <a16:creationId xmlns:a16="http://schemas.microsoft.com/office/drawing/2014/main" id="{50D19AA8-4B1B-4999-BCD4-13E078219AB1}"/>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0" name="テキスト ボックス 729">
          <a:extLst>
            <a:ext uri="{FF2B5EF4-FFF2-40B4-BE49-F238E27FC236}">
              <a16:creationId xmlns:a16="http://schemas.microsoft.com/office/drawing/2014/main" id="{9A346F5E-A8FF-45B6-A4B1-35C2F4A395AB}"/>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1" name="直線コネクタ 730">
          <a:extLst>
            <a:ext uri="{FF2B5EF4-FFF2-40B4-BE49-F238E27FC236}">
              <a16:creationId xmlns:a16="http://schemas.microsoft.com/office/drawing/2014/main" id="{478754FE-4045-47DB-8C71-44598E54BDAF}"/>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2" name="テキスト ボックス 731">
          <a:extLst>
            <a:ext uri="{FF2B5EF4-FFF2-40B4-BE49-F238E27FC236}">
              <a16:creationId xmlns:a16="http://schemas.microsoft.com/office/drawing/2014/main" id="{DBE45F20-AAFE-4C51-8C8B-AD2AD4DEB67F}"/>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3" name="直線コネクタ 732">
          <a:extLst>
            <a:ext uri="{FF2B5EF4-FFF2-40B4-BE49-F238E27FC236}">
              <a16:creationId xmlns:a16="http://schemas.microsoft.com/office/drawing/2014/main" id="{14C6F10A-E54E-4F21-9BE5-ABEC20231887}"/>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4" name="テキスト ボックス 733">
          <a:extLst>
            <a:ext uri="{FF2B5EF4-FFF2-40B4-BE49-F238E27FC236}">
              <a16:creationId xmlns:a16="http://schemas.microsoft.com/office/drawing/2014/main" id="{8C806029-015B-4EDF-AC9C-1B2B76F32531}"/>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5" name="直線コネクタ 734">
          <a:extLst>
            <a:ext uri="{FF2B5EF4-FFF2-40B4-BE49-F238E27FC236}">
              <a16:creationId xmlns:a16="http://schemas.microsoft.com/office/drawing/2014/main" id="{63B4ADB5-BC61-49E9-8936-ACA666793DDF}"/>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6" name="テキスト ボックス 735">
          <a:extLst>
            <a:ext uri="{FF2B5EF4-FFF2-40B4-BE49-F238E27FC236}">
              <a16:creationId xmlns:a16="http://schemas.microsoft.com/office/drawing/2014/main" id="{CFEEF74D-E7DA-4BB7-803A-36C4CD823976}"/>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7" name="直線コネクタ 736">
          <a:extLst>
            <a:ext uri="{FF2B5EF4-FFF2-40B4-BE49-F238E27FC236}">
              <a16:creationId xmlns:a16="http://schemas.microsoft.com/office/drawing/2014/main" id="{64DB143F-0F9E-4E99-9513-00AA8C6EE4B9}"/>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8" name="テキスト ボックス 737">
          <a:extLst>
            <a:ext uri="{FF2B5EF4-FFF2-40B4-BE49-F238E27FC236}">
              <a16:creationId xmlns:a16="http://schemas.microsoft.com/office/drawing/2014/main" id="{7C3054AF-83FC-4A71-A908-04994DDB59FC}"/>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9" name="直線コネクタ 738">
          <a:extLst>
            <a:ext uri="{FF2B5EF4-FFF2-40B4-BE49-F238E27FC236}">
              <a16:creationId xmlns:a16="http://schemas.microsoft.com/office/drawing/2014/main" id="{9C29DC7E-25D2-4870-9A12-88718C88A13F}"/>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0" name="テキスト ボックス 739">
          <a:extLst>
            <a:ext uri="{FF2B5EF4-FFF2-40B4-BE49-F238E27FC236}">
              <a16:creationId xmlns:a16="http://schemas.microsoft.com/office/drawing/2014/main" id="{6AC4DFCA-162F-4652-A18D-F86BAE9BF426}"/>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a:extLst>
            <a:ext uri="{FF2B5EF4-FFF2-40B4-BE49-F238E27FC236}">
              <a16:creationId xmlns:a16="http://schemas.microsoft.com/office/drawing/2014/main" id="{A2F4AFBB-B1EC-4789-B08D-9BE0B836C0BC}"/>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a:extLst>
            <a:ext uri="{FF2B5EF4-FFF2-40B4-BE49-F238E27FC236}">
              <a16:creationId xmlns:a16="http://schemas.microsoft.com/office/drawing/2014/main" id="{BA6EA97E-20C4-4678-B916-CEA2E37439F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a:extLst>
            <a:ext uri="{FF2B5EF4-FFF2-40B4-BE49-F238E27FC236}">
              <a16:creationId xmlns:a16="http://schemas.microsoft.com/office/drawing/2014/main" id="{3B8C2224-627D-47C2-8215-72CB9E9660E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44" name="直線コネクタ 743">
          <a:extLst>
            <a:ext uri="{FF2B5EF4-FFF2-40B4-BE49-F238E27FC236}">
              <a16:creationId xmlns:a16="http://schemas.microsoft.com/office/drawing/2014/main" id="{BA337471-1863-4417-8841-2800C8DD3C53}"/>
            </a:ext>
          </a:extLst>
        </xdr:cNvPr>
        <xdr:cNvCxnSpPr/>
      </xdr:nvCxnSpPr>
      <xdr:spPr>
        <a:xfrm flipV="1">
          <a:off x="19509104" y="16908780"/>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45" name="【公民館】&#10;一人当たり面積最小値テキスト">
          <a:extLst>
            <a:ext uri="{FF2B5EF4-FFF2-40B4-BE49-F238E27FC236}">
              <a16:creationId xmlns:a16="http://schemas.microsoft.com/office/drawing/2014/main" id="{2DEB7695-F967-4B2A-B16E-0CB0ECC2990D}"/>
            </a:ext>
          </a:extLst>
        </xdr:cNvPr>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46" name="直線コネクタ 745">
          <a:extLst>
            <a:ext uri="{FF2B5EF4-FFF2-40B4-BE49-F238E27FC236}">
              <a16:creationId xmlns:a16="http://schemas.microsoft.com/office/drawing/2014/main" id="{2C91CE47-9A34-4794-BECA-C45C9363A120}"/>
            </a:ext>
          </a:extLst>
        </xdr:cNvPr>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47" name="【公民館】&#10;一人当たり面積最大値テキスト">
          <a:extLst>
            <a:ext uri="{FF2B5EF4-FFF2-40B4-BE49-F238E27FC236}">
              <a16:creationId xmlns:a16="http://schemas.microsoft.com/office/drawing/2014/main" id="{1E125C9F-A828-4F4C-AB82-02C24C194C7D}"/>
            </a:ext>
          </a:extLst>
        </xdr:cNvPr>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48" name="直線コネクタ 747">
          <a:extLst>
            <a:ext uri="{FF2B5EF4-FFF2-40B4-BE49-F238E27FC236}">
              <a16:creationId xmlns:a16="http://schemas.microsoft.com/office/drawing/2014/main" id="{38A0201E-B644-49A0-B8ED-CE97D4133195}"/>
            </a:ext>
          </a:extLst>
        </xdr:cNvPr>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49" name="【公民館】&#10;一人当たり面積平均値テキスト">
          <a:extLst>
            <a:ext uri="{FF2B5EF4-FFF2-40B4-BE49-F238E27FC236}">
              <a16:creationId xmlns:a16="http://schemas.microsoft.com/office/drawing/2014/main" id="{7B0A8922-1F1E-42ED-BDDD-8458555E2568}"/>
            </a:ext>
          </a:extLst>
        </xdr:cNvPr>
        <xdr:cNvSpPr txBox="1"/>
      </xdr:nvSpPr>
      <xdr:spPr>
        <a:xfrm>
          <a:off x="19547840" y="1771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50" name="フローチャート: 判断 749">
          <a:extLst>
            <a:ext uri="{FF2B5EF4-FFF2-40B4-BE49-F238E27FC236}">
              <a16:creationId xmlns:a16="http://schemas.microsoft.com/office/drawing/2014/main" id="{CE6AEBE6-FCFC-47B5-9F4D-7E89E2C4F9A2}"/>
            </a:ext>
          </a:extLst>
        </xdr:cNvPr>
        <xdr:cNvSpPr/>
      </xdr:nvSpPr>
      <xdr:spPr>
        <a:xfrm>
          <a:off x="1945894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51" name="フローチャート: 判断 750">
          <a:extLst>
            <a:ext uri="{FF2B5EF4-FFF2-40B4-BE49-F238E27FC236}">
              <a16:creationId xmlns:a16="http://schemas.microsoft.com/office/drawing/2014/main" id="{DFA94ED9-3A2F-40A6-8C89-972A83D89845}"/>
            </a:ext>
          </a:extLst>
        </xdr:cNvPr>
        <xdr:cNvSpPr/>
      </xdr:nvSpPr>
      <xdr:spPr>
        <a:xfrm>
          <a:off x="18735040" y="17873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52" name="フローチャート: 判断 751">
          <a:extLst>
            <a:ext uri="{FF2B5EF4-FFF2-40B4-BE49-F238E27FC236}">
              <a16:creationId xmlns:a16="http://schemas.microsoft.com/office/drawing/2014/main" id="{73B4D9A3-3C43-411A-B0DA-0912D62A0231}"/>
            </a:ext>
          </a:extLst>
        </xdr:cNvPr>
        <xdr:cNvSpPr/>
      </xdr:nvSpPr>
      <xdr:spPr>
        <a:xfrm>
          <a:off x="179374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53" name="フローチャート: 判断 752">
          <a:extLst>
            <a:ext uri="{FF2B5EF4-FFF2-40B4-BE49-F238E27FC236}">
              <a16:creationId xmlns:a16="http://schemas.microsoft.com/office/drawing/2014/main" id="{BBEC9CCC-BE90-4C4D-9FDE-1A15A063B30F}"/>
            </a:ext>
          </a:extLst>
        </xdr:cNvPr>
        <xdr:cNvSpPr/>
      </xdr:nvSpPr>
      <xdr:spPr>
        <a:xfrm>
          <a:off x="1716278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40ED7571-CFBD-4DC7-B6E6-90C518EBA2A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24A7D68C-4F78-4B61-AA5B-F00B57A92CC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F78902DF-6D61-4F59-A461-5D0EFF9B337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C2A8BF68-B0D3-4BE6-9E1E-04189668016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2FDE23EA-4704-4273-8262-F25F8F2A450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72752</xdr:rowOff>
    </xdr:from>
    <xdr:to>
      <xdr:col>116</xdr:col>
      <xdr:colOff>114300</xdr:colOff>
      <xdr:row>108</xdr:row>
      <xdr:rowOff>2902</xdr:rowOff>
    </xdr:to>
    <xdr:sp macro="" textlink="">
      <xdr:nvSpPr>
        <xdr:cNvPr id="759" name="楕円 758">
          <a:extLst>
            <a:ext uri="{FF2B5EF4-FFF2-40B4-BE49-F238E27FC236}">
              <a16:creationId xmlns:a16="http://schemas.microsoft.com/office/drawing/2014/main" id="{DECB27AA-4B9E-4EC9-BF1E-47FDC69971CF}"/>
            </a:ext>
          </a:extLst>
        </xdr:cNvPr>
        <xdr:cNvSpPr/>
      </xdr:nvSpPr>
      <xdr:spPr>
        <a:xfrm>
          <a:off x="19458940" y="18010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51179</xdr:rowOff>
    </xdr:from>
    <xdr:ext cx="469744" cy="259045"/>
    <xdr:sp macro="" textlink="">
      <xdr:nvSpPr>
        <xdr:cNvPr id="760" name="【公民館】&#10;一人当たり面積該当値テキスト">
          <a:extLst>
            <a:ext uri="{FF2B5EF4-FFF2-40B4-BE49-F238E27FC236}">
              <a16:creationId xmlns:a16="http://schemas.microsoft.com/office/drawing/2014/main" id="{42F71581-29F5-40CA-8AD8-21679477451C}"/>
            </a:ext>
          </a:extLst>
        </xdr:cNvPr>
        <xdr:cNvSpPr txBox="1"/>
      </xdr:nvSpPr>
      <xdr:spPr>
        <a:xfrm>
          <a:off x="19547840" y="1798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61" name="楕円 760">
          <a:extLst>
            <a:ext uri="{FF2B5EF4-FFF2-40B4-BE49-F238E27FC236}">
              <a16:creationId xmlns:a16="http://schemas.microsoft.com/office/drawing/2014/main" id="{F11188F4-03CD-4ACD-9CD0-158E0AE527CF}"/>
            </a:ext>
          </a:extLst>
        </xdr:cNvPr>
        <xdr:cNvSpPr/>
      </xdr:nvSpPr>
      <xdr:spPr>
        <a:xfrm>
          <a:off x="18735040" y="17997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123552</xdr:rowOff>
    </xdr:to>
    <xdr:cxnSp macro="">
      <xdr:nvCxnSpPr>
        <xdr:cNvPr id="762" name="直線コネクタ 761">
          <a:extLst>
            <a:ext uri="{FF2B5EF4-FFF2-40B4-BE49-F238E27FC236}">
              <a16:creationId xmlns:a16="http://schemas.microsoft.com/office/drawing/2014/main" id="{88D242EA-1149-496F-9509-477CB64E51FB}"/>
            </a:ext>
          </a:extLst>
        </xdr:cNvPr>
        <xdr:cNvCxnSpPr/>
      </xdr:nvCxnSpPr>
      <xdr:spPr>
        <a:xfrm>
          <a:off x="18778220" y="18047969"/>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763" name="楕円 762">
          <a:extLst>
            <a:ext uri="{FF2B5EF4-FFF2-40B4-BE49-F238E27FC236}">
              <a16:creationId xmlns:a16="http://schemas.microsoft.com/office/drawing/2014/main" id="{F8FF2AD7-F172-419B-A975-80B45BC2A909}"/>
            </a:ext>
          </a:extLst>
        </xdr:cNvPr>
        <xdr:cNvSpPr/>
      </xdr:nvSpPr>
      <xdr:spPr>
        <a:xfrm>
          <a:off x="17937480" y="179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100693</xdr:rowOff>
    </xdr:from>
    <xdr:to>
      <xdr:col>111</xdr:col>
      <xdr:colOff>177800</xdr:colOff>
      <xdr:row>107</xdr:row>
      <xdr:rowOff>110489</xdr:rowOff>
    </xdr:to>
    <xdr:cxnSp macro="">
      <xdr:nvCxnSpPr>
        <xdr:cNvPr id="764" name="直線コネクタ 763">
          <a:extLst>
            <a:ext uri="{FF2B5EF4-FFF2-40B4-BE49-F238E27FC236}">
              <a16:creationId xmlns:a16="http://schemas.microsoft.com/office/drawing/2014/main" id="{5BA1586B-AD7B-4380-B43C-D2E38DA0D303}"/>
            </a:ext>
          </a:extLst>
        </xdr:cNvPr>
        <xdr:cNvCxnSpPr/>
      </xdr:nvCxnSpPr>
      <xdr:spPr>
        <a:xfrm>
          <a:off x="17988280" y="18038173"/>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65" name="楕円 764">
          <a:extLst>
            <a:ext uri="{FF2B5EF4-FFF2-40B4-BE49-F238E27FC236}">
              <a16:creationId xmlns:a16="http://schemas.microsoft.com/office/drawing/2014/main" id="{417A4462-2C0B-4312-BFE0-212E9CD1F5EA}"/>
            </a:ext>
          </a:extLst>
        </xdr:cNvPr>
        <xdr:cNvSpPr/>
      </xdr:nvSpPr>
      <xdr:spPr>
        <a:xfrm>
          <a:off x="17162780" y="179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100693</xdr:rowOff>
    </xdr:to>
    <xdr:cxnSp macro="">
      <xdr:nvCxnSpPr>
        <xdr:cNvPr id="766" name="直線コネクタ 765">
          <a:extLst>
            <a:ext uri="{FF2B5EF4-FFF2-40B4-BE49-F238E27FC236}">
              <a16:creationId xmlns:a16="http://schemas.microsoft.com/office/drawing/2014/main" id="{B991B133-A18F-4D24-A080-63C5FF66308C}"/>
            </a:ext>
          </a:extLst>
        </xdr:cNvPr>
        <xdr:cNvCxnSpPr/>
      </xdr:nvCxnSpPr>
      <xdr:spPr>
        <a:xfrm>
          <a:off x="17213580" y="1803817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67" name="n_1aveValue【公民館】&#10;一人当たり面積">
          <a:extLst>
            <a:ext uri="{FF2B5EF4-FFF2-40B4-BE49-F238E27FC236}">
              <a16:creationId xmlns:a16="http://schemas.microsoft.com/office/drawing/2014/main" id="{6812B9B9-6432-4157-A78F-B532693E26A6}"/>
            </a:ext>
          </a:extLst>
        </xdr:cNvPr>
        <xdr:cNvSpPr txBox="1"/>
      </xdr:nvSpPr>
      <xdr:spPr>
        <a:xfrm>
          <a:off x="1856112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68" name="n_2aveValue【公民館】&#10;一人当たり面積">
          <a:extLst>
            <a:ext uri="{FF2B5EF4-FFF2-40B4-BE49-F238E27FC236}">
              <a16:creationId xmlns:a16="http://schemas.microsoft.com/office/drawing/2014/main" id="{46398F36-8C8B-44BB-A0D3-60452006D401}"/>
            </a:ext>
          </a:extLst>
        </xdr:cNvPr>
        <xdr:cNvSpPr txBox="1"/>
      </xdr:nvSpPr>
      <xdr:spPr>
        <a:xfrm>
          <a:off x="1777626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69" name="n_3aveValue【公民館】&#10;一人当たり面積">
          <a:extLst>
            <a:ext uri="{FF2B5EF4-FFF2-40B4-BE49-F238E27FC236}">
              <a16:creationId xmlns:a16="http://schemas.microsoft.com/office/drawing/2014/main" id="{AD94DAD0-E0D5-4421-B4C6-65D6DF9825EE}"/>
            </a:ext>
          </a:extLst>
        </xdr:cNvPr>
        <xdr:cNvSpPr txBox="1"/>
      </xdr:nvSpPr>
      <xdr:spPr>
        <a:xfrm>
          <a:off x="170015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70" name="n_1mainValue【公民館】&#10;一人当たり面積">
          <a:extLst>
            <a:ext uri="{FF2B5EF4-FFF2-40B4-BE49-F238E27FC236}">
              <a16:creationId xmlns:a16="http://schemas.microsoft.com/office/drawing/2014/main" id="{3304E570-5F98-4BF9-AD29-035162D57FFB}"/>
            </a:ext>
          </a:extLst>
        </xdr:cNvPr>
        <xdr:cNvSpPr txBox="1"/>
      </xdr:nvSpPr>
      <xdr:spPr>
        <a:xfrm>
          <a:off x="1856112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771" name="n_2mainValue【公民館】&#10;一人当たり面積">
          <a:extLst>
            <a:ext uri="{FF2B5EF4-FFF2-40B4-BE49-F238E27FC236}">
              <a16:creationId xmlns:a16="http://schemas.microsoft.com/office/drawing/2014/main" id="{B653965A-67D4-490F-8D6E-5272D52EB9A6}"/>
            </a:ext>
          </a:extLst>
        </xdr:cNvPr>
        <xdr:cNvSpPr txBox="1"/>
      </xdr:nvSpPr>
      <xdr:spPr>
        <a:xfrm>
          <a:off x="17776267" y="180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772" name="n_3mainValue【公民館】&#10;一人当たり面積">
          <a:extLst>
            <a:ext uri="{FF2B5EF4-FFF2-40B4-BE49-F238E27FC236}">
              <a16:creationId xmlns:a16="http://schemas.microsoft.com/office/drawing/2014/main" id="{28FC7617-7B25-48BB-8666-763346BE70FD}"/>
            </a:ext>
          </a:extLst>
        </xdr:cNvPr>
        <xdr:cNvSpPr txBox="1"/>
      </xdr:nvSpPr>
      <xdr:spPr>
        <a:xfrm>
          <a:off x="17001567" y="180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a:extLst>
            <a:ext uri="{FF2B5EF4-FFF2-40B4-BE49-F238E27FC236}">
              <a16:creationId xmlns:a16="http://schemas.microsoft.com/office/drawing/2014/main" id="{2611F1E6-BD9C-438E-A8BD-448958A49D6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a:extLst>
            <a:ext uri="{FF2B5EF4-FFF2-40B4-BE49-F238E27FC236}">
              <a16:creationId xmlns:a16="http://schemas.microsoft.com/office/drawing/2014/main" id="{C91D9F9B-5FE7-4ACF-8160-3C38E06D676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a:extLst>
            <a:ext uri="{FF2B5EF4-FFF2-40B4-BE49-F238E27FC236}">
              <a16:creationId xmlns:a16="http://schemas.microsoft.com/office/drawing/2014/main" id="{401A627D-CC49-496D-BC44-CEC97997D16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類似団体平均と比較して、有形固定資産減価償却率については全ての施設において高い水準にあり、特に公営住宅、公民館が高くなっている。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各施設において老朽化が進行していることから、適切な時期を見極めながら各施設の更新、長寿命化を進めていく必要がある。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8DF9F68-17D7-46A0-8A7C-58E0A8A2C4A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06502E-3BE2-4712-9EDA-8CAF679D809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071C4E-77EA-43D9-ABFA-59032602F4D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C4FA67-2E35-4F50-AD38-31B2F78AF97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654BC2-9780-40B2-BF98-ED5E92635C1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5CB72F-A9D8-4C78-A99B-CF098919C9A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F5DE323-9B2E-4D15-8DF9-8C6D90C6FB0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83ACCB-4A40-4F78-BD48-F1B38E550E3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3EB5D7-520B-4AD2-903B-643C175CFAF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E4281A-3E03-401F-A8DF-108F234BBD4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25,633
25,262
30.26
7,926,068
7,590,749
310,899
5,240,028
6,711,248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53D953-7BD1-4F89-AAA9-94D2A610308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E7D985-D7E2-4779-9F28-7AF15345149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9D4922-5160-4E08-99BC-670654866BE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B21DF1-5C97-4CF2-BAA5-03EA4162C9E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9B2431-7F17-46A5-B4C9-C3B41AAB615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F42C97C-839B-45EE-96B3-3773DFC5571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7DF9F0-554A-49CE-9C33-AEE398B42FF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62DC32-1D4E-45DA-9718-112214A057D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8700F3-925D-43AA-84A1-8CA704C45B7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30843C0-6476-4F67-B6AA-CFE8485F4B6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8436FD-476B-4383-BB1E-5BC6B230AC8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E06DEF-FD12-4815-B4E6-819351818E2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D43C4C-2E43-4484-AE0C-26CB7C6C97F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D531A02-6A5E-4E39-B434-8F56E0151C8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226A69-4188-47E7-B5BB-218790BEF5B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EA6019-EBC7-4574-AE6B-045DC0D693E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4B8705C-F5D8-4CBA-ACC9-0447E606BC3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BC8814-95F7-40A4-814F-B1EEDA33E17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ADD25D-C796-45C3-94C6-65FDE184E9E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E4AF1ED-F3D7-4F95-B9EF-9645875CCA6F}"/>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5F1914D-9EE5-4AFF-95F6-9DB87504FE6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9DE7A36-E181-4C35-B081-D0303451F69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F56CB31-835A-4A89-9A48-DEA8EDDF7B0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6554BD7-D6F9-40A6-9390-F0BA9DF7A2D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1EC9DCB-8EC9-4E35-841C-50F53E2A2AC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94F00FB-5277-4D8C-83CC-CF710D91CED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3EC3276-6F4A-4A11-AC79-28DB358F22B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3675111-3EBB-4232-9475-AADD7FE7FA5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7B4A5A4-971B-40F1-A34A-40CC41518CE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7111AC0-A142-4AE1-BCE9-B2400865FDB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7FB5052-19B8-4C36-ADB5-10B516CD10AD}"/>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50F25BE-FEB3-44CA-B596-56DBD199506D}"/>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B1BD415-A4BF-480A-A2CB-C518931DB485}"/>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22FE8C3D-B4A1-48C9-8E94-65A70A2B0AC9}"/>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7D496F7-04A2-40B1-81D8-309BB78A45B3}"/>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0A115FF-DCF1-46F8-A66E-E475458C6F4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35BC102-BBE2-461E-9889-1F9E0BCFB91C}"/>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AF7DD15-8AF8-4420-8F69-4C78D9AF8C6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B0A7CFB-C433-4723-8601-FC64F0DEA585}"/>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ABBEFF25-EB0B-473E-8ED7-9C350A702749}"/>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B9FBEA4-AE36-4404-B247-3F491A09644E}"/>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FC7505A-F01B-42E2-A426-9DECA5863407}"/>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050A695-89C9-44E1-AE58-1DDD2CAEA9D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F6AA9CB-76EF-4116-A5D9-899DCEF9A11A}"/>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055F413-707F-4225-BB96-E175E4B8A2F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4ED15411-44B9-4883-9E9A-6699FC39EE77}"/>
            </a:ext>
          </a:extLst>
        </xdr:cNvPr>
        <xdr:cNvCxnSpPr/>
      </xdr:nvCxnSpPr>
      <xdr:spPr>
        <a:xfrm flipV="1">
          <a:off x="4086225" y="5534842"/>
          <a:ext cx="0" cy="147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E99B11D1-E8BB-4FA3-AEBD-801B4D7EB3A8}"/>
            </a:ext>
          </a:extLst>
        </xdr:cNvPr>
        <xdr:cNvSpPr txBox="1"/>
      </xdr:nvSpPr>
      <xdr:spPr>
        <a:xfrm>
          <a:off x="4124960" y="7008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949B7528-EA16-45C8-9F79-131419FE0C77}"/>
            </a:ext>
          </a:extLst>
        </xdr:cNvPr>
        <xdr:cNvCxnSpPr/>
      </xdr:nvCxnSpPr>
      <xdr:spPr>
        <a:xfrm>
          <a:off x="4020820" y="700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6C3FFC53-0BC0-4B2E-B8B6-2E1AA0736CA2}"/>
            </a:ext>
          </a:extLst>
        </xdr:cNvPr>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111DCA69-284D-4DE7-A8B2-F34C744365B1}"/>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8B67AC8D-E4B9-46B6-8869-C7F8E1DD7430}"/>
            </a:ext>
          </a:extLst>
        </xdr:cNvPr>
        <xdr:cNvSpPr txBox="1"/>
      </xdr:nvSpPr>
      <xdr:spPr>
        <a:xfrm>
          <a:off x="4124960" y="6345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AA9C624E-44F2-4AC4-9A25-5ACF6F31AB63}"/>
            </a:ext>
          </a:extLst>
        </xdr:cNvPr>
        <xdr:cNvSpPr/>
      </xdr:nvSpPr>
      <xdr:spPr>
        <a:xfrm>
          <a:off x="4036060" y="6366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C664AB76-B419-4FE4-A4EB-9FC724DE8011}"/>
            </a:ext>
          </a:extLst>
        </xdr:cNvPr>
        <xdr:cNvSpPr/>
      </xdr:nvSpPr>
      <xdr:spPr>
        <a:xfrm>
          <a:off x="331216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C55DC011-EBD9-46BE-B9D0-6F71BF5762E7}"/>
            </a:ext>
          </a:extLst>
        </xdr:cNvPr>
        <xdr:cNvSpPr/>
      </xdr:nvSpPr>
      <xdr:spPr>
        <a:xfrm>
          <a:off x="25146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BC8A4D60-0AFC-49D0-ABE7-35AEEB308684}"/>
            </a:ext>
          </a:extLst>
        </xdr:cNvPr>
        <xdr:cNvSpPr/>
      </xdr:nvSpPr>
      <xdr:spPr>
        <a:xfrm>
          <a:off x="17399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F4A1C33-A72F-43A6-82F1-995AC1303322}"/>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21FBD23-1370-4CFF-8416-1C8B2A69457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7AB03FF-5FB3-48AB-A58E-84674BD5B57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E0062C2-C5FB-4D0A-A83B-7A7719A783AB}"/>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31C8CEF-ACA6-43EF-A074-5DF7B3A3B68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46627</xdr:rowOff>
    </xdr:from>
    <xdr:to>
      <xdr:col>24</xdr:col>
      <xdr:colOff>114300</xdr:colOff>
      <xdr:row>34</xdr:row>
      <xdr:rowOff>148227</xdr:rowOff>
    </xdr:to>
    <xdr:sp macro="" textlink="">
      <xdr:nvSpPr>
        <xdr:cNvPr id="72" name="楕円 71">
          <a:extLst>
            <a:ext uri="{FF2B5EF4-FFF2-40B4-BE49-F238E27FC236}">
              <a16:creationId xmlns:a16="http://schemas.microsoft.com/office/drawing/2014/main" id="{3C433988-275F-4118-B25D-02DE4C1E67C2}"/>
            </a:ext>
          </a:extLst>
        </xdr:cNvPr>
        <xdr:cNvSpPr/>
      </xdr:nvSpPr>
      <xdr:spPr>
        <a:xfrm>
          <a:off x="4036060" y="57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69504</xdr:rowOff>
    </xdr:from>
    <xdr:ext cx="405111" cy="259045"/>
    <xdr:sp macro="" textlink="">
      <xdr:nvSpPr>
        <xdr:cNvPr id="73" name="【図書館】&#10;有形固定資産減価償却率該当値テキスト">
          <a:extLst>
            <a:ext uri="{FF2B5EF4-FFF2-40B4-BE49-F238E27FC236}">
              <a16:creationId xmlns:a16="http://schemas.microsoft.com/office/drawing/2014/main" id="{3657881A-9CD5-446F-BDE8-22EB691B3D2A}"/>
            </a:ext>
          </a:extLst>
        </xdr:cNvPr>
        <xdr:cNvSpPr txBox="1"/>
      </xdr:nvSpPr>
      <xdr:spPr>
        <a:xfrm>
          <a:off x="4124960" y="560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90714</xdr:rowOff>
    </xdr:from>
    <xdr:to>
      <xdr:col>20</xdr:col>
      <xdr:colOff>38100</xdr:colOff>
      <xdr:row>35</xdr:row>
      <xdr:rowOff>20864</xdr:rowOff>
    </xdr:to>
    <xdr:sp macro="" textlink="">
      <xdr:nvSpPr>
        <xdr:cNvPr id="74" name="楕円 73">
          <a:extLst>
            <a:ext uri="{FF2B5EF4-FFF2-40B4-BE49-F238E27FC236}">
              <a16:creationId xmlns:a16="http://schemas.microsoft.com/office/drawing/2014/main" id="{919FEB30-CD2D-4622-9CD4-2F0D68F0A41A}"/>
            </a:ext>
          </a:extLst>
        </xdr:cNvPr>
        <xdr:cNvSpPr/>
      </xdr:nvSpPr>
      <xdr:spPr>
        <a:xfrm>
          <a:off x="3312160" y="5790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97427</xdr:rowOff>
    </xdr:from>
    <xdr:to>
      <xdr:col>24</xdr:col>
      <xdr:colOff>63500</xdr:colOff>
      <xdr:row>34</xdr:row>
      <xdr:rowOff>141514</xdr:rowOff>
    </xdr:to>
    <xdr:cxnSp macro="">
      <xdr:nvCxnSpPr>
        <xdr:cNvPr id="75" name="直線コネクタ 74">
          <a:extLst>
            <a:ext uri="{FF2B5EF4-FFF2-40B4-BE49-F238E27FC236}">
              <a16:creationId xmlns:a16="http://schemas.microsoft.com/office/drawing/2014/main" id="{83145C78-2A7B-4715-A508-69B209DDA4A3}"/>
            </a:ext>
          </a:extLst>
        </xdr:cNvPr>
        <xdr:cNvCxnSpPr/>
      </xdr:nvCxnSpPr>
      <xdr:spPr>
        <a:xfrm flipV="1">
          <a:off x="3355340" y="5797187"/>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146231</xdr:rowOff>
    </xdr:from>
    <xdr:to>
      <xdr:col>15</xdr:col>
      <xdr:colOff>101600</xdr:colOff>
      <xdr:row>35</xdr:row>
      <xdr:rowOff>76381</xdr:rowOff>
    </xdr:to>
    <xdr:sp macro="" textlink="">
      <xdr:nvSpPr>
        <xdr:cNvPr id="76" name="楕円 75">
          <a:extLst>
            <a:ext uri="{FF2B5EF4-FFF2-40B4-BE49-F238E27FC236}">
              <a16:creationId xmlns:a16="http://schemas.microsoft.com/office/drawing/2014/main" id="{62A24EF8-016B-42FA-826E-716FCB36EC77}"/>
            </a:ext>
          </a:extLst>
        </xdr:cNvPr>
        <xdr:cNvSpPr/>
      </xdr:nvSpPr>
      <xdr:spPr>
        <a:xfrm>
          <a:off x="2514600" y="5845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141514</xdr:rowOff>
    </xdr:from>
    <xdr:to>
      <xdr:col>19</xdr:col>
      <xdr:colOff>177800</xdr:colOff>
      <xdr:row>35</xdr:row>
      <xdr:rowOff>25581</xdr:rowOff>
    </xdr:to>
    <xdr:cxnSp macro="">
      <xdr:nvCxnSpPr>
        <xdr:cNvPr id="77" name="直線コネクタ 76">
          <a:extLst>
            <a:ext uri="{FF2B5EF4-FFF2-40B4-BE49-F238E27FC236}">
              <a16:creationId xmlns:a16="http://schemas.microsoft.com/office/drawing/2014/main" id="{994EE047-2417-4068-9459-83E930D0B784}"/>
            </a:ext>
          </a:extLst>
        </xdr:cNvPr>
        <xdr:cNvCxnSpPr/>
      </xdr:nvCxnSpPr>
      <xdr:spPr>
        <a:xfrm flipV="1">
          <a:off x="2565400" y="5841274"/>
          <a:ext cx="78994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72753</xdr:rowOff>
    </xdr:from>
    <xdr:to>
      <xdr:col>10</xdr:col>
      <xdr:colOff>165100</xdr:colOff>
      <xdr:row>36</xdr:row>
      <xdr:rowOff>2903</xdr:rowOff>
    </xdr:to>
    <xdr:sp macro="" textlink="">
      <xdr:nvSpPr>
        <xdr:cNvPr id="78" name="楕円 77">
          <a:extLst>
            <a:ext uri="{FF2B5EF4-FFF2-40B4-BE49-F238E27FC236}">
              <a16:creationId xmlns:a16="http://schemas.microsoft.com/office/drawing/2014/main" id="{359E4315-D54D-4AEB-AC39-CE12F1606A8A}"/>
            </a:ext>
          </a:extLst>
        </xdr:cNvPr>
        <xdr:cNvSpPr/>
      </xdr:nvSpPr>
      <xdr:spPr>
        <a:xfrm>
          <a:off x="1739900" y="5940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25581</xdr:rowOff>
    </xdr:from>
    <xdr:to>
      <xdr:col>15</xdr:col>
      <xdr:colOff>50800</xdr:colOff>
      <xdr:row>35</xdr:row>
      <xdr:rowOff>123553</xdr:rowOff>
    </xdr:to>
    <xdr:cxnSp macro="">
      <xdr:nvCxnSpPr>
        <xdr:cNvPr id="79" name="直線コネクタ 78">
          <a:extLst>
            <a:ext uri="{FF2B5EF4-FFF2-40B4-BE49-F238E27FC236}">
              <a16:creationId xmlns:a16="http://schemas.microsoft.com/office/drawing/2014/main" id="{7BDDC607-2935-4DEC-AA02-6387FEF9D5F7}"/>
            </a:ext>
          </a:extLst>
        </xdr:cNvPr>
        <xdr:cNvCxnSpPr/>
      </xdr:nvCxnSpPr>
      <xdr:spPr>
        <a:xfrm flipV="1">
          <a:off x="1790700" y="5892981"/>
          <a:ext cx="7747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9BC1849D-09E8-4AE3-A156-CF682BF5FD58}"/>
            </a:ext>
          </a:extLst>
        </xdr:cNvPr>
        <xdr:cNvSpPr txBox="1"/>
      </xdr:nvSpPr>
      <xdr:spPr>
        <a:xfrm>
          <a:off x="317056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a:extLst>
            <a:ext uri="{FF2B5EF4-FFF2-40B4-BE49-F238E27FC236}">
              <a16:creationId xmlns:a16="http://schemas.microsoft.com/office/drawing/2014/main" id="{890F1999-B9FF-454F-99C1-887B2081A164}"/>
            </a:ext>
          </a:extLst>
        </xdr:cNvPr>
        <xdr:cNvSpPr txBox="1"/>
      </xdr:nvSpPr>
      <xdr:spPr>
        <a:xfrm>
          <a:off x="2385704"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a:extLst>
            <a:ext uri="{FF2B5EF4-FFF2-40B4-BE49-F238E27FC236}">
              <a16:creationId xmlns:a16="http://schemas.microsoft.com/office/drawing/2014/main" id="{1F6CADE7-B667-405C-B7D6-51F981E03D36}"/>
            </a:ext>
          </a:extLst>
        </xdr:cNvPr>
        <xdr:cNvSpPr txBox="1"/>
      </xdr:nvSpPr>
      <xdr:spPr>
        <a:xfrm>
          <a:off x="161100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37391</xdr:rowOff>
    </xdr:from>
    <xdr:ext cx="405111" cy="259045"/>
    <xdr:sp macro="" textlink="">
      <xdr:nvSpPr>
        <xdr:cNvPr id="83" name="n_1mainValue【図書館】&#10;有形固定資産減価償却率">
          <a:extLst>
            <a:ext uri="{FF2B5EF4-FFF2-40B4-BE49-F238E27FC236}">
              <a16:creationId xmlns:a16="http://schemas.microsoft.com/office/drawing/2014/main" id="{2426BFBE-96FA-43E6-B41B-7F05C6DB37FA}"/>
            </a:ext>
          </a:extLst>
        </xdr:cNvPr>
        <xdr:cNvSpPr txBox="1"/>
      </xdr:nvSpPr>
      <xdr:spPr>
        <a:xfrm>
          <a:off x="3170564" y="556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92908</xdr:rowOff>
    </xdr:from>
    <xdr:ext cx="405111" cy="259045"/>
    <xdr:sp macro="" textlink="">
      <xdr:nvSpPr>
        <xdr:cNvPr id="84" name="n_2mainValue【図書館】&#10;有形固定資産減価償却率">
          <a:extLst>
            <a:ext uri="{FF2B5EF4-FFF2-40B4-BE49-F238E27FC236}">
              <a16:creationId xmlns:a16="http://schemas.microsoft.com/office/drawing/2014/main" id="{B0F7845E-AB42-44CC-805D-F6C5827C397E}"/>
            </a:ext>
          </a:extLst>
        </xdr:cNvPr>
        <xdr:cNvSpPr txBox="1"/>
      </xdr:nvSpPr>
      <xdr:spPr>
        <a:xfrm>
          <a:off x="238570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19430</xdr:rowOff>
    </xdr:from>
    <xdr:ext cx="405111" cy="259045"/>
    <xdr:sp macro="" textlink="">
      <xdr:nvSpPr>
        <xdr:cNvPr id="85" name="n_3mainValue【図書館】&#10;有形固定資産減価償却率">
          <a:extLst>
            <a:ext uri="{FF2B5EF4-FFF2-40B4-BE49-F238E27FC236}">
              <a16:creationId xmlns:a16="http://schemas.microsoft.com/office/drawing/2014/main" id="{EFD2027F-7ACB-4760-B538-4437CDBBB887}"/>
            </a:ext>
          </a:extLst>
        </xdr:cNvPr>
        <xdr:cNvSpPr txBox="1"/>
      </xdr:nvSpPr>
      <xdr:spPr>
        <a:xfrm>
          <a:off x="1611004" y="57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AB70676-0576-49D8-A492-1DDD856834D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E720049-2D42-498F-B384-E229AF23834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43E90ECA-D001-48EA-8365-DFC24AA4604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8B68E178-1ED4-4F6A-9FBA-7D399C7882F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8B7C545D-F701-4091-B2E1-5BBB9BDB2FD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AC905D9-5C11-4227-B472-9D19820315A2}"/>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9051921-60EE-4CDE-B646-A510219A44D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E5236500-C0E9-42D9-BCFD-7D30B7458AA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1AC0E57A-7A69-4DB8-868E-7FAF7BF75F2C}"/>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43DB907-93F7-42B5-A5AF-3824DAD8964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A3B87F58-117F-4CBF-8421-B99BE06CC2A3}"/>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1C541C5C-C9C6-4961-90BC-CF746B177741}"/>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313C916B-A7CB-47E4-961F-80415B65C35E}"/>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27CE2F61-A012-4AAB-881D-C22C5889682A}"/>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0C0E7829-81BC-4FAB-BE47-18372EDA9229}"/>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8DE04DEE-B45E-4328-B50B-4C2DD73E3C6A}"/>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5CBD6464-3FE6-4E6A-ACD9-CB0701B4DEF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9EA75EE2-67AB-4B12-8423-0D14064CC9A9}"/>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EE39F441-7C10-4DA2-A16B-FB36AD18B75E}"/>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2E771B68-0D05-44E4-9E51-6500227BCB02}"/>
            </a:ext>
          </a:extLst>
        </xdr:cNvPr>
        <xdr:cNvCxnSpPr/>
      </xdr:nvCxnSpPr>
      <xdr:spPr>
        <a:xfrm flipV="1">
          <a:off x="9219565" y="566547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CB778836-812D-4B32-BA52-8993CD45EDB8}"/>
            </a:ext>
          </a:extLst>
        </xdr:cNvPr>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9EF3E9B7-0CDF-462E-85A0-0CE955F33263}"/>
            </a:ext>
          </a:extLst>
        </xdr:cNvPr>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id="{3061C21A-4700-4787-8747-BE47AEE553D5}"/>
            </a:ext>
          </a:extLst>
        </xdr:cNvPr>
        <xdr:cNvSpPr txBox="1"/>
      </xdr:nvSpPr>
      <xdr:spPr>
        <a:xfrm>
          <a:off x="9258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547C2350-56D1-4281-B67F-1FBB6F64E2D1}"/>
            </a:ext>
          </a:extLst>
        </xdr:cNvPr>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a:extLst>
            <a:ext uri="{FF2B5EF4-FFF2-40B4-BE49-F238E27FC236}">
              <a16:creationId xmlns:a16="http://schemas.microsoft.com/office/drawing/2014/main" id="{C3519400-9E9B-4BCA-B882-BA83E6303C86}"/>
            </a:ext>
          </a:extLst>
        </xdr:cNvPr>
        <xdr:cNvSpPr txBox="1"/>
      </xdr:nvSpPr>
      <xdr:spPr>
        <a:xfrm>
          <a:off x="925830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id="{567627D5-8A04-40F7-B934-D76392260238}"/>
            </a:ext>
          </a:extLst>
        </xdr:cNvPr>
        <xdr:cNvSpPr/>
      </xdr:nvSpPr>
      <xdr:spPr>
        <a:xfrm>
          <a:off x="919226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id="{3F13FA32-EA8D-4C25-8B80-751D6FBEC07E}"/>
            </a:ext>
          </a:extLst>
        </xdr:cNvPr>
        <xdr:cNvSpPr/>
      </xdr:nvSpPr>
      <xdr:spPr>
        <a:xfrm>
          <a:off x="8445500" y="6527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id="{CFB85BFA-49E8-4985-9230-7E260724E0E1}"/>
            </a:ext>
          </a:extLst>
        </xdr:cNvPr>
        <xdr:cNvSpPr/>
      </xdr:nvSpPr>
      <xdr:spPr>
        <a:xfrm>
          <a:off x="7670800" y="650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id="{CACC1278-664A-4F95-BD0F-42C5938AAE2F}"/>
            </a:ext>
          </a:extLst>
        </xdr:cNvPr>
        <xdr:cNvSpPr/>
      </xdr:nvSpPr>
      <xdr:spPr>
        <a:xfrm>
          <a:off x="68732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7C9B704-058A-4A9C-B2FA-F21C17FEBE4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9DC0FE5-B3AD-4BB7-8F33-8FAFF70402C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DDEAC74-1837-442B-8FCC-BAFB2A3E714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2EA1BC0-A96D-4A7A-ADD1-89B136571E74}"/>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C419559-CE99-4F0D-89AD-57679CE5344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76835</xdr:rowOff>
    </xdr:from>
    <xdr:to>
      <xdr:col>55</xdr:col>
      <xdr:colOff>50800</xdr:colOff>
      <xdr:row>39</xdr:row>
      <xdr:rowOff>6985</xdr:rowOff>
    </xdr:to>
    <xdr:sp macro="" textlink="">
      <xdr:nvSpPr>
        <xdr:cNvPr id="120" name="楕円 119">
          <a:extLst>
            <a:ext uri="{FF2B5EF4-FFF2-40B4-BE49-F238E27FC236}">
              <a16:creationId xmlns:a16="http://schemas.microsoft.com/office/drawing/2014/main" id="{59A28197-05C4-4556-875C-66B396A993B8}"/>
            </a:ext>
          </a:extLst>
        </xdr:cNvPr>
        <xdr:cNvSpPr/>
      </xdr:nvSpPr>
      <xdr:spPr>
        <a:xfrm>
          <a:off x="9192260" y="6447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99712</xdr:rowOff>
    </xdr:from>
    <xdr:ext cx="469744" cy="259045"/>
    <xdr:sp macro="" textlink="">
      <xdr:nvSpPr>
        <xdr:cNvPr id="121" name="【図書館】&#10;一人当たり面積該当値テキスト">
          <a:extLst>
            <a:ext uri="{FF2B5EF4-FFF2-40B4-BE49-F238E27FC236}">
              <a16:creationId xmlns:a16="http://schemas.microsoft.com/office/drawing/2014/main" id="{6CCF9E86-095D-408D-B70D-94D5AB9F4372}"/>
            </a:ext>
          </a:extLst>
        </xdr:cNvPr>
        <xdr:cNvSpPr txBox="1"/>
      </xdr:nvSpPr>
      <xdr:spPr>
        <a:xfrm>
          <a:off x="9258300"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22" name="楕円 121">
          <a:extLst>
            <a:ext uri="{FF2B5EF4-FFF2-40B4-BE49-F238E27FC236}">
              <a16:creationId xmlns:a16="http://schemas.microsoft.com/office/drawing/2014/main" id="{F1BC84FE-DA7C-478E-8DC0-9B6C7F6308F5}"/>
            </a:ext>
          </a:extLst>
        </xdr:cNvPr>
        <xdr:cNvSpPr/>
      </xdr:nvSpPr>
      <xdr:spPr>
        <a:xfrm>
          <a:off x="8445500" y="645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127635</xdr:rowOff>
    </xdr:from>
    <xdr:to>
      <xdr:col>55</xdr:col>
      <xdr:colOff>0</xdr:colOff>
      <xdr:row>38</xdr:row>
      <xdr:rowOff>133350</xdr:rowOff>
    </xdr:to>
    <xdr:cxnSp macro="">
      <xdr:nvCxnSpPr>
        <xdr:cNvPr id="123" name="直線コネクタ 122">
          <a:extLst>
            <a:ext uri="{FF2B5EF4-FFF2-40B4-BE49-F238E27FC236}">
              <a16:creationId xmlns:a16="http://schemas.microsoft.com/office/drawing/2014/main" id="{D73A0273-D04C-4C07-B841-7236C5044E4E}"/>
            </a:ext>
          </a:extLst>
        </xdr:cNvPr>
        <xdr:cNvCxnSpPr/>
      </xdr:nvCxnSpPr>
      <xdr:spPr>
        <a:xfrm flipV="1">
          <a:off x="8496300" y="649795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24" name="楕円 123">
          <a:extLst>
            <a:ext uri="{FF2B5EF4-FFF2-40B4-BE49-F238E27FC236}">
              <a16:creationId xmlns:a16="http://schemas.microsoft.com/office/drawing/2014/main" id="{50336863-1AC1-465D-96D4-89D4C2C5FC5F}"/>
            </a:ext>
          </a:extLst>
        </xdr:cNvPr>
        <xdr:cNvSpPr/>
      </xdr:nvSpPr>
      <xdr:spPr>
        <a:xfrm>
          <a:off x="7670800" y="645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133350</xdr:rowOff>
    </xdr:to>
    <xdr:cxnSp macro="">
      <xdr:nvCxnSpPr>
        <xdr:cNvPr id="125" name="直線コネクタ 124">
          <a:extLst>
            <a:ext uri="{FF2B5EF4-FFF2-40B4-BE49-F238E27FC236}">
              <a16:creationId xmlns:a16="http://schemas.microsoft.com/office/drawing/2014/main" id="{BC332404-3617-49AE-B0E9-FBB93FA7A8BD}"/>
            </a:ext>
          </a:extLst>
        </xdr:cNvPr>
        <xdr:cNvCxnSpPr/>
      </xdr:nvCxnSpPr>
      <xdr:spPr>
        <a:xfrm>
          <a:off x="7713980" y="65036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82550</xdr:rowOff>
    </xdr:from>
    <xdr:to>
      <xdr:col>41</xdr:col>
      <xdr:colOff>101600</xdr:colOff>
      <xdr:row>39</xdr:row>
      <xdr:rowOff>12700</xdr:rowOff>
    </xdr:to>
    <xdr:sp macro="" textlink="">
      <xdr:nvSpPr>
        <xdr:cNvPr id="126" name="楕円 125">
          <a:extLst>
            <a:ext uri="{FF2B5EF4-FFF2-40B4-BE49-F238E27FC236}">
              <a16:creationId xmlns:a16="http://schemas.microsoft.com/office/drawing/2014/main" id="{1021AD32-9E4B-45B4-B5AB-1BDA4D2D4F44}"/>
            </a:ext>
          </a:extLst>
        </xdr:cNvPr>
        <xdr:cNvSpPr/>
      </xdr:nvSpPr>
      <xdr:spPr>
        <a:xfrm>
          <a:off x="6873240" y="645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133350</xdr:rowOff>
    </xdr:to>
    <xdr:cxnSp macro="">
      <xdr:nvCxnSpPr>
        <xdr:cNvPr id="127" name="直線コネクタ 126">
          <a:extLst>
            <a:ext uri="{FF2B5EF4-FFF2-40B4-BE49-F238E27FC236}">
              <a16:creationId xmlns:a16="http://schemas.microsoft.com/office/drawing/2014/main" id="{B9EE0359-1F8C-4BBE-98A4-21D2EDF7B511}"/>
            </a:ext>
          </a:extLst>
        </xdr:cNvPr>
        <xdr:cNvCxnSpPr/>
      </xdr:nvCxnSpPr>
      <xdr:spPr>
        <a:xfrm>
          <a:off x="6924040" y="65036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a:extLst>
            <a:ext uri="{FF2B5EF4-FFF2-40B4-BE49-F238E27FC236}">
              <a16:creationId xmlns:a16="http://schemas.microsoft.com/office/drawing/2014/main" id="{5785B1C5-05A5-4FE4-BA91-A47F12BDCBD5}"/>
            </a:ext>
          </a:extLst>
        </xdr:cNvPr>
        <xdr:cNvSpPr txBox="1"/>
      </xdr:nvSpPr>
      <xdr:spPr>
        <a:xfrm>
          <a:off x="8271587"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a:extLst>
            <a:ext uri="{FF2B5EF4-FFF2-40B4-BE49-F238E27FC236}">
              <a16:creationId xmlns:a16="http://schemas.microsoft.com/office/drawing/2014/main" id="{D1A1B875-C0F6-42C1-9001-86680D243F2B}"/>
            </a:ext>
          </a:extLst>
        </xdr:cNvPr>
        <xdr:cNvSpPr txBox="1"/>
      </xdr:nvSpPr>
      <xdr:spPr>
        <a:xfrm>
          <a:off x="7509587" y="659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a:extLst>
            <a:ext uri="{FF2B5EF4-FFF2-40B4-BE49-F238E27FC236}">
              <a16:creationId xmlns:a16="http://schemas.microsoft.com/office/drawing/2014/main" id="{E3A260DB-FF7A-4708-BA66-923240E0A08F}"/>
            </a:ext>
          </a:extLst>
        </xdr:cNvPr>
        <xdr:cNvSpPr txBox="1"/>
      </xdr:nvSpPr>
      <xdr:spPr>
        <a:xfrm>
          <a:off x="67120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29227</xdr:rowOff>
    </xdr:from>
    <xdr:ext cx="469744" cy="259045"/>
    <xdr:sp macro="" textlink="">
      <xdr:nvSpPr>
        <xdr:cNvPr id="131" name="n_1mainValue【図書館】&#10;一人当たり面積">
          <a:extLst>
            <a:ext uri="{FF2B5EF4-FFF2-40B4-BE49-F238E27FC236}">
              <a16:creationId xmlns:a16="http://schemas.microsoft.com/office/drawing/2014/main" id="{27FCD5B2-0C69-42C7-8A2E-1028DD602E2C}"/>
            </a:ext>
          </a:extLst>
        </xdr:cNvPr>
        <xdr:cNvSpPr txBox="1"/>
      </xdr:nvSpPr>
      <xdr:spPr>
        <a:xfrm>
          <a:off x="827158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32" name="n_2mainValue【図書館】&#10;一人当たり面積">
          <a:extLst>
            <a:ext uri="{FF2B5EF4-FFF2-40B4-BE49-F238E27FC236}">
              <a16:creationId xmlns:a16="http://schemas.microsoft.com/office/drawing/2014/main" id="{9A70E914-863C-43EE-8E48-EF8236F6085C}"/>
            </a:ext>
          </a:extLst>
        </xdr:cNvPr>
        <xdr:cNvSpPr txBox="1"/>
      </xdr:nvSpPr>
      <xdr:spPr>
        <a:xfrm>
          <a:off x="750958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29227</xdr:rowOff>
    </xdr:from>
    <xdr:ext cx="469744" cy="259045"/>
    <xdr:sp macro="" textlink="">
      <xdr:nvSpPr>
        <xdr:cNvPr id="133" name="n_3mainValue【図書館】&#10;一人当たり面積">
          <a:extLst>
            <a:ext uri="{FF2B5EF4-FFF2-40B4-BE49-F238E27FC236}">
              <a16:creationId xmlns:a16="http://schemas.microsoft.com/office/drawing/2014/main" id="{7AAB6677-E39C-45B7-8A9A-051AA3BB5F38}"/>
            </a:ext>
          </a:extLst>
        </xdr:cNvPr>
        <xdr:cNvSpPr txBox="1"/>
      </xdr:nvSpPr>
      <xdr:spPr>
        <a:xfrm>
          <a:off x="67120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7912CAF9-9545-43E2-A098-94764F98635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F58B4F0B-99D8-4C4F-9554-66030981D4BB}"/>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63DA304C-CC68-44C3-888A-5EDC7C07413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64D53F17-45FC-4CF3-AC21-0DAC29EBF09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D3EA19DE-AFEB-4E05-AC7A-EE1BD1E8A36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8356517F-D926-4F71-8269-CF39B5E7499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A30A3140-4909-421A-91EE-A4D92067629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7784BCA3-DAE4-4B29-BD8A-DD51449E3F5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F241D4ED-F6AC-4E83-8C7F-247B7467F3F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B8801BB3-C94D-4279-8B4A-EEE430DB48C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F114EEF5-7F3F-44B8-8BE1-9E7A73C372DF}"/>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DCC13F0B-1291-4D5C-911B-8A1F2944F43A}"/>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B5E545A6-FC64-4715-913C-329D8EC6619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E9691885-02CA-4F5D-9306-7B0A28EEACE6}"/>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D1408CAC-0CA6-425F-8FBB-0590D15FF43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FAEBB5BE-5E9A-4BEC-9AA8-7C26DF5EA02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6EB1CE89-7A49-4072-8180-1CFED188D931}"/>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10CB76B9-C2E5-402E-94B2-780181CEC5B9}"/>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C805A08C-FAE0-4719-A024-103E332DB319}"/>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53263783-E377-49F6-801C-D3442CF1A692}"/>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FFBAA538-11A1-44F0-BA77-F5698BBE8028}"/>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317B0748-96E6-4BE2-9C0C-DB4DA6B9C32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B26E50CC-89D9-45F3-B0F2-B364B0C02CA6}"/>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73632D16-D5B2-4BA9-AE7A-1A35CFED80E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id="{5D628C37-4537-4C2E-BA1E-D009C71C6B10}"/>
            </a:ext>
          </a:extLst>
        </xdr:cNvPr>
        <xdr:cNvCxnSpPr/>
      </xdr:nvCxnSpPr>
      <xdr:spPr>
        <a:xfrm flipV="1">
          <a:off x="4086225" y="931545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1C8AC456-9539-4A0B-BBE4-C0C94A1DC24B}"/>
            </a:ext>
          </a:extLst>
        </xdr:cNvPr>
        <xdr:cNvSpPr txBox="1"/>
      </xdr:nvSpPr>
      <xdr:spPr>
        <a:xfrm>
          <a:off x="412496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id="{FC29B06C-7C7A-4943-8A5A-D3A08B5E0585}"/>
            </a:ext>
          </a:extLst>
        </xdr:cNvPr>
        <xdr:cNvCxnSpPr/>
      </xdr:nvCxnSpPr>
      <xdr:spPr>
        <a:xfrm>
          <a:off x="402082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D75C3A59-86D6-4DF4-913B-22E72DC2A38E}"/>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17411DA3-3462-4F99-8E97-57D5C10C5BC5}"/>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80240F8C-655E-4EBA-917D-BFB597BA55F8}"/>
            </a:ext>
          </a:extLst>
        </xdr:cNvPr>
        <xdr:cNvSpPr txBox="1"/>
      </xdr:nvSpPr>
      <xdr:spPr>
        <a:xfrm>
          <a:off x="412496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id="{46990953-1C0B-442C-AEE0-62DAFF966D4C}"/>
            </a:ext>
          </a:extLst>
        </xdr:cNvPr>
        <xdr:cNvSpPr/>
      </xdr:nvSpPr>
      <xdr:spPr>
        <a:xfrm>
          <a:off x="4036060" y="998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id="{B22E75B1-CAA0-4653-8659-FC58FA093F63}"/>
            </a:ext>
          </a:extLst>
        </xdr:cNvPr>
        <xdr:cNvSpPr/>
      </xdr:nvSpPr>
      <xdr:spPr>
        <a:xfrm>
          <a:off x="3312160" y="1001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id="{E86F3072-1570-47C6-97D5-62956E493A60}"/>
            </a:ext>
          </a:extLst>
        </xdr:cNvPr>
        <xdr:cNvSpPr/>
      </xdr:nvSpPr>
      <xdr:spPr>
        <a:xfrm>
          <a:off x="25146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a16="http://schemas.microsoft.com/office/drawing/2014/main" id="{68779ABA-6541-46C1-8587-B4C1968EC1E4}"/>
            </a:ext>
          </a:extLst>
        </xdr:cNvPr>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9FDE245-6E90-4DE1-9ABA-463510520F2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E0A737E-19C9-4A98-8E63-C81A8468032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D21B4D6-A922-4C28-A182-A779B35270F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9DF5E792-0520-4F85-9C34-7F68B843E54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7A20B93-A985-4253-9B24-D7240FE30BC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73" name="楕円 172">
          <a:extLst>
            <a:ext uri="{FF2B5EF4-FFF2-40B4-BE49-F238E27FC236}">
              <a16:creationId xmlns:a16="http://schemas.microsoft.com/office/drawing/2014/main" id="{49BDBD64-E3D9-4C38-A7C0-DA6A140D846D}"/>
            </a:ext>
          </a:extLst>
        </xdr:cNvPr>
        <xdr:cNvSpPr/>
      </xdr:nvSpPr>
      <xdr:spPr>
        <a:xfrm>
          <a:off x="4036060" y="92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174" name="【体育館・プール】&#10;有形固定資産減価償却率該当値テキスト">
          <a:extLst>
            <a:ext uri="{FF2B5EF4-FFF2-40B4-BE49-F238E27FC236}">
              <a16:creationId xmlns:a16="http://schemas.microsoft.com/office/drawing/2014/main" id="{78445B1C-DDB5-476B-A2DE-1A98743396F3}"/>
            </a:ext>
          </a:extLst>
        </xdr:cNvPr>
        <xdr:cNvSpPr txBox="1"/>
      </xdr:nvSpPr>
      <xdr:spPr>
        <a:xfrm>
          <a:off x="4124960" y="922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75" name="楕円 174">
          <a:extLst>
            <a:ext uri="{FF2B5EF4-FFF2-40B4-BE49-F238E27FC236}">
              <a16:creationId xmlns:a16="http://schemas.microsoft.com/office/drawing/2014/main" id="{89BFE7DF-57E6-4BB9-9799-8029AB6119C6}"/>
            </a:ext>
          </a:extLst>
        </xdr:cNvPr>
        <xdr:cNvSpPr/>
      </xdr:nvSpPr>
      <xdr:spPr>
        <a:xfrm>
          <a:off x="3312160" y="9264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176" name="直線コネクタ 175">
          <a:extLst>
            <a:ext uri="{FF2B5EF4-FFF2-40B4-BE49-F238E27FC236}">
              <a16:creationId xmlns:a16="http://schemas.microsoft.com/office/drawing/2014/main" id="{F727DB0C-7C1E-4D16-A648-5BDBDA76710D}"/>
            </a:ext>
          </a:extLst>
        </xdr:cNvPr>
        <xdr:cNvCxnSpPr/>
      </xdr:nvCxnSpPr>
      <xdr:spPr>
        <a:xfrm>
          <a:off x="3355340" y="93154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77" name="楕円 176">
          <a:extLst>
            <a:ext uri="{FF2B5EF4-FFF2-40B4-BE49-F238E27FC236}">
              <a16:creationId xmlns:a16="http://schemas.microsoft.com/office/drawing/2014/main" id="{EC85F612-B19A-4E41-A000-D84B697615AA}"/>
            </a:ext>
          </a:extLst>
        </xdr:cNvPr>
        <xdr:cNvSpPr/>
      </xdr:nvSpPr>
      <xdr:spPr>
        <a:xfrm>
          <a:off x="2514600" y="92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178" name="直線コネクタ 177">
          <a:extLst>
            <a:ext uri="{FF2B5EF4-FFF2-40B4-BE49-F238E27FC236}">
              <a16:creationId xmlns:a16="http://schemas.microsoft.com/office/drawing/2014/main" id="{28CEA005-278D-414A-B136-59109DD3393D}"/>
            </a:ext>
          </a:extLst>
        </xdr:cNvPr>
        <xdr:cNvCxnSpPr/>
      </xdr:nvCxnSpPr>
      <xdr:spPr>
        <a:xfrm>
          <a:off x="2565400" y="93154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141605</xdr:rowOff>
    </xdr:from>
    <xdr:to>
      <xdr:col>10</xdr:col>
      <xdr:colOff>165100</xdr:colOff>
      <xdr:row>57</xdr:row>
      <xdr:rowOff>71755</xdr:rowOff>
    </xdr:to>
    <xdr:sp macro="" textlink="">
      <xdr:nvSpPr>
        <xdr:cNvPr id="179" name="楕円 178">
          <a:extLst>
            <a:ext uri="{FF2B5EF4-FFF2-40B4-BE49-F238E27FC236}">
              <a16:creationId xmlns:a16="http://schemas.microsoft.com/office/drawing/2014/main" id="{5DEF86DE-4DBF-46E9-AB7E-420FE525A6B2}"/>
            </a:ext>
          </a:extLst>
        </xdr:cNvPr>
        <xdr:cNvSpPr/>
      </xdr:nvSpPr>
      <xdr:spPr>
        <a:xfrm>
          <a:off x="1739900" y="9529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95250</xdr:rowOff>
    </xdr:from>
    <xdr:to>
      <xdr:col>15</xdr:col>
      <xdr:colOff>50800</xdr:colOff>
      <xdr:row>57</xdr:row>
      <xdr:rowOff>20955</xdr:rowOff>
    </xdr:to>
    <xdr:cxnSp macro="">
      <xdr:nvCxnSpPr>
        <xdr:cNvPr id="180" name="直線コネクタ 179">
          <a:extLst>
            <a:ext uri="{FF2B5EF4-FFF2-40B4-BE49-F238E27FC236}">
              <a16:creationId xmlns:a16="http://schemas.microsoft.com/office/drawing/2014/main" id="{C3A8B3CF-C36B-49A2-BCE2-D792D55C41BB}"/>
            </a:ext>
          </a:extLst>
        </xdr:cNvPr>
        <xdr:cNvCxnSpPr/>
      </xdr:nvCxnSpPr>
      <xdr:spPr>
        <a:xfrm flipV="1">
          <a:off x="1790700" y="9315450"/>
          <a:ext cx="7747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a:extLst>
            <a:ext uri="{FF2B5EF4-FFF2-40B4-BE49-F238E27FC236}">
              <a16:creationId xmlns:a16="http://schemas.microsoft.com/office/drawing/2014/main" id="{238E7603-441B-4DD3-B281-E59968839DF2}"/>
            </a:ext>
          </a:extLst>
        </xdr:cNvPr>
        <xdr:cNvSpPr txBox="1"/>
      </xdr:nvSpPr>
      <xdr:spPr>
        <a:xfrm>
          <a:off x="317056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a:extLst>
            <a:ext uri="{FF2B5EF4-FFF2-40B4-BE49-F238E27FC236}">
              <a16:creationId xmlns:a16="http://schemas.microsoft.com/office/drawing/2014/main" id="{0438DF1E-6AC9-4BC1-9211-B0E8F0DCA9E7}"/>
            </a:ext>
          </a:extLst>
        </xdr:cNvPr>
        <xdr:cNvSpPr txBox="1"/>
      </xdr:nvSpPr>
      <xdr:spPr>
        <a:xfrm>
          <a:off x="23857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a:extLst>
            <a:ext uri="{FF2B5EF4-FFF2-40B4-BE49-F238E27FC236}">
              <a16:creationId xmlns:a16="http://schemas.microsoft.com/office/drawing/2014/main" id="{BD4A2613-E9FA-4508-8725-EEC9D2C512C5}"/>
            </a:ext>
          </a:extLst>
        </xdr:cNvPr>
        <xdr:cNvSpPr txBox="1"/>
      </xdr:nvSpPr>
      <xdr:spPr>
        <a:xfrm>
          <a:off x="161100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162577</xdr:rowOff>
    </xdr:from>
    <xdr:ext cx="469744" cy="259045"/>
    <xdr:sp macro="" textlink="">
      <xdr:nvSpPr>
        <xdr:cNvPr id="184" name="n_1mainValue【体育館・プール】&#10;有形固定資産減価償却率">
          <a:extLst>
            <a:ext uri="{FF2B5EF4-FFF2-40B4-BE49-F238E27FC236}">
              <a16:creationId xmlns:a16="http://schemas.microsoft.com/office/drawing/2014/main" id="{B9F2A409-576C-4B27-9483-EFAF34DCC9BE}"/>
            </a:ext>
          </a:extLst>
        </xdr:cNvPr>
        <xdr:cNvSpPr txBox="1"/>
      </xdr:nvSpPr>
      <xdr:spPr>
        <a:xfrm>
          <a:off x="3138247"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85" name="n_2mainValue【体育館・プール】&#10;有形固定資産減価償却率">
          <a:extLst>
            <a:ext uri="{FF2B5EF4-FFF2-40B4-BE49-F238E27FC236}">
              <a16:creationId xmlns:a16="http://schemas.microsoft.com/office/drawing/2014/main" id="{AA3CD95F-0051-423F-8511-571AE27EABBE}"/>
            </a:ext>
          </a:extLst>
        </xdr:cNvPr>
        <xdr:cNvSpPr txBox="1"/>
      </xdr:nvSpPr>
      <xdr:spPr>
        <a:xfrm>
          <a:off x="2353387"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88282</xdr:rowOff>
    </xdr:from>
    <xdr:ext cx="405111" cy="259045"/>
    <xdr:sp macro="" textlink="">
      <xdr:nvSpPr>
        <xdr:cNvPr id="186" name="n_3mainValue【体育館・プール】&#10;有形固定資産減価償却率">
          <a:extLst>
            <a:ext uri="{FF2B5EF4-FFF2-40B4-BE49-F238E27FC236}">
              <a16:creationId xmlns:a16="http://schemas.microsoft.com/office/drawing/2014/main" id="{D86B3BD6-CE39-41A8-B739-357F0E2D18A3}"/>
            </a:ext>
          </a:extLst>
        </xdr:cNvPr>
        <xdr:cNvSpPr txBox="1"/>
      </xdr:nvSpPr>
      <xdr:spPr>
        <a:xfrm>
          <a:off x="161100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C790138D-33EA-42B5-9CB3-EC618946A7B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95DD57F8-897E-4215-89DC-75C48FD7149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DB9E4EB9-4ACF-4A11-A6CC-0EC2679E20F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B5C3CAD6-F99E-43E7-9C7C-D35AFE08473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4E87943A-58E0-491B-B06E-161CF06D99E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EB2B0A9E-885F-456D-AC00-C1A340BEFC3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1D437184-73AE-4032-AE27-51EB660DAB6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A14F8ECE-3887-478A-AEE7-C500A2339F7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45CEEEDB-F804-410B-894C-496C0950AA6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976D3B09-6DA3-4B9C-B2E8-60A11A69027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881B1E19-A23D-4A2B-9D46-4FDC5858D92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149C5948-54C3-48D1-ABF1-9B1B4046F6C6}"/>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226A847F-7E88-471C-A0DD-1E37ABCA67F7}"/>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50310BA8-2064-43D4-AC3B-CDED09174E22}"/>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2B509ECD-B44F-438E-B0B2-C7A1654853CF}"/>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4572EB47-DEB0-4FA7-9D2C-78B3F12B749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64C30C2B-92E9-4273-B487-FF7DAD11F5E7}"/>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E9FE5479-9428-4F4A-8F2B-58768E9A0883}"/>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564CA157-9D5C-4DDF-B9C4-2E37982A5FE1}"/>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2A56E2F4-C1E4-4DCD-B1B6-A842F7E91F3C}"/>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4054F53B-24F3-4D97-80FD-FC30117B7C3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4CE41BA6-746D-4F20-AD78-0B03BF77694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7821E8F2-1E54-4DC3-AEF3-913719E41FD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05A4C732-98DD-4D3C-81B6-6E3B2F24CE3C}"/>
            </a:ext>
          </a:extLst>
        </xdr:cNvPr>
        <xdr:cNvCxnSpPr/>
      </xdr:nvCxnSpPr>
      <xdr:spPr>
        <a:xfrm flipV="1">
          <a:off x="9219565" y="930211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BE2B40B9-45B8-4D52-9484-968A677E4E76}"/>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411DC88D-B3AE-4F07-A1AC-F9427A4D8AF0}"/>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id="{3CE24E22-3603-4AA1-ACD7-CC79A0C476D7}"/>
            </a:ext>
          </a:extLst>
        </xdr:cNvPr>
        <xdr:cNvSpPr txBox="1"/>
      </xdr:nvSpPr>
      <xdr:spPr>
        <a:xfrm>
          <a:off x="9258300" y="908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id="{2D68B7B3-D867-49A4-A3F7-6F4899ADB542}"/>
            </a:ext>
          </a:extLst>
        </xdr:cNvPr>
        <xdr:cNvCxnSpPr/>
      </xdr:nvCxnSpPr>
      <xdr:spPr>
        <a:xfrm>
          <a:off x="9154160" y="9302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a:extLst>
            <a:ext uri="{FF2B5EF4-FFF2-40B4-BE49-F238E27FC236}">
              <a16:creationId xmlns:a16="http://schemas.microsoft.com/office/drawing/2014/main" id="{F9CC6642-2FC7-4200-A523-1A74017381B9}"/>
            </a:ext>
          </a:extLst>
        </xdr:cNvPr>
        <xdr:cNvSpPr txBox="1"/>
      </xdr:nvSpPr>
      <xdr:spPr>
        <a:xfrm>
          <a:off x="9258300" y="10291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id="{03A4604F-C766-4B2A-9580-F04FBCA6E4FE}"/>
            </a:ext>
          </a:extLst>
        </xdr:cNvPr>
        <xdr:cNvSpPr/>
      </xdr:nvSpPr>
      <xdr:spPr>
        <a:xfrm>
          <a:off x="9192260" y="10436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id="{646283CE-9122-4772-810C-0A5EA26EDBB2}"/>
            </a:ext>
          </a:extLst>
        </xdr:cNvPr>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id="{DE7855A2-B52A-44E3-9F88-478A94016FE3}"/>
            </a:ext>
          </a:extLst>
        </xdr:cNvPr>
        <xdr:cNvSpPr/>
      </xdr:nvSpPr>
      <xdr:spPr>
        <a:xfrm>
          <a:off x="767080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a16="http://schemas.microsoft.com/office/drawing/2014/main" id="{88063413-73C4-4D1C-A633-F90B8E584426}"/>
            </a:ext>
          </a:extLst>
        </xdr:cNvPr>
        <xdr:cNvSpPr/>
      </xdr:nvSpPr>
      <xdr:spPr>
        <a:xfrm>
          <a:off x="687324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FFA50393-CF8F-4A10-9946-B76577FC0A9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46147C1B-5662-4FE3-B2AC-D9EEBF68C82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2F214254-918B-44FD-8A3E-6D826FC6017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823A99F-BF5E-4AFB-AA95-067414AE6B5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BAF9A455-5680-410E-9767-F1AA0AE32E6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53975</xdr:rowOff>
    </xdr:from>
    <xdr:to>
      <xdr:col>55</xdr:col>
      <xdr:colOff>50800</xdr:colOff>
      <xdr:row>63</xdr:row>
      <xdr:rowOff>155575</xdr:rowOff>
    </xdr:to>
    <xdr:sp macro="" textlink="">
      <xdr:nvSpPr>
        <xdr:cNvPr id="225" name="楕円 224">
          <a:extLst>
            <a:ext uri="{FF2B5EF4-FFF2-40B4-BE49-F238E27FC236}">
              <a16:creationId xmlns:a16="http://schemas.microsoft.com/office/drawing/2014/main" id="{ACDACA31-9315-460A-9798-3B25F3ACE58A}"/>
            </a:ext>
          </a:extLst>
        </xdr:cNvPr>
        <xdr:cNvSpPr/>
      </xdr:nvSpPr>
      <xdr:spPr>
        <a:xfrm>
          <a:off x="9192260" y="10615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32402</xdr:rowOff>
    </xdr:from>
    <xdr:ext cx="469744" cy="259045"/>
    <xdr:sp macro="" textlink="">
      <xdr:nvSpPr>
        <xdr:cNvPr id="226" name="【体育館・プール】&#10;一人当たり面積該当値テキスト">
          <a:extLst>
            <a:ext uri="{FF2B5EF4-FFF2-40B4-BE49-F238E27FC236}">
              <a16:creationId xmlns:a16="http://schemas.microsoft.com/office/drawing/2014/main" id="{07780D7C-F54D-4ABE-B3A8-8A64393DBD0E}"/>
            </a:ext>
          </a:extLst>
        </xdr:cNvPr>
        <xdr:cNvSpPr txBox="1"/>
      </xdr:nvSpPr>
      <xdr:spPr>
        <a:xfrm>
          <a:off x="9258300" y="1059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53975</xdr:rowOff>
    </xdr:from>
    <xdr:to>
      <xdr:col>50</xdr:col>
      <xdr:colOff>165100</xdr:colOff>
      <xdr:row>63</xdr:row>
      <xdr:rowOff>155575</xdr:rowOff>
    </xdr:to>
    <xdr:sp macro="" textlink="">
      <xdr:nvSpPr>
        <xdr:cNvPr id="227" name="楕円 226">
          <a:extLst>
            <a:ext uri="{FF2B5EF4-FFF2-40B4-BE49-F238E27FC236}">
              <a16:creationId xmlns:a16="http://schemas.microsoft.com/office/drawing/2014/main" id="{4FC1057E-4D2F-4A19-B33D-7ECABC4A9477}"/>
            </a:ext>
          </a:extLst>
        </xdr:cNvPr>
        <xdr:cNvSpPr/>
      </xdr:nvSpPr>
      <xdr:spPr>
        <a:xfrm>
          <a:off x="8445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104775</xdr:rowOff>
    </xdr:from>
    <xdr:to>
      <xdr:col>55</xdr:col>
      <xdr:colOff>0</xdr:colOff>
      <xdr:row>63</xdr:row>
      <xdr:rowOff>104775</xdr:rowOff>
    </xdr:to>
    <xdr:cxnSp macro="">
      <xdr:nvCxnSpPr>
        <xdr:cNvPr id="228" name="直線コネクタ 227">
          <a:extLst>
            <a:ext uri="{FF2B5EF4-FFF2-40B4-BE49-F238E27FC236}">
              <a16:creationId xmlns:a16="http://schemas.microsoft.com/office/drawing/2014/main" id="{57755E39-0597-4E1E-8002-4CC4999D2B73}"/>
            </a:ext>
          </a:extLst>
        </xdr:cNvPr>
        <xdr:cNvCxnSpPr/>
      </xdr:nvCxnSpPr>
      <xdr:spPr>
        <a:xfrm>
          <a:off x="8496300" y="1066609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53975</xdr:rowOff>
    </xdr:from>
    <xdr:to>
      <xdr:col>46</xdr:col>
      <xdr:colOff>38100</xdr:colOff>
      <xdr:row>63</xdr:row>
      <xdr:rowOff>155575</xdr:rowOff>
    </xdr:to>
    <xdr:sp macro="" textlink="">
      <xdr:nvSpPr>
        <xdr:cNvPr id="229" name="楕円 228">
          <a:extLst>
            <a:ext uri="{FF2B5EF4-FFF2-40B4-BE49-F238E27FC236}">
              <a16:creationId xmlns:a16="http://schemas.microsoft.com/office/drawing/2014/main" id="{B33A95DA-4C16-4248-A976-CE1A01C5FF8A}"/>
            </a:ext>
          </a:extLst>
        </xdr:cNvPr>
        <xdr:cNvSpPr/>
      </xdr:nvSpPr>
      <xdr:spPr>
        <a:xfrm>
          <a:off x="7670800" y="10615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104775</xdr:rowOff>
    </xdr:from>
    <xdr:to>
      <xdr:col>50</xdr:col>
      <xdr:colOff>114300</xdr:colOff>
      <xdr:row>63</xdr:row>
      <xdr:rowOff>104775</xdr:rowOff>
    </xdr:to>
    <xdr:cxnSp macro="">
      <xdr:nvCxnSpPr>
        <xdr:cNvPr id="230" name="直線コネクタ 229">
          <a:extLst>
            <a:ext uri="{FF2B5EF4-FFF2-40B4-BE49-F238E27FC236}">
              <a16:creationId xmlns:a16="http://schemas.microsoft.com/office/drawing/2014/main" id="{E4D58636-2E11-47B0-933B-A7D14B640AD7}"/>
            </a:ext>
          </a:extLst>
        </xdr:cNvPr>
        <xdr:cNvCxnSpPr/>
      </xdr:nvCxnSpPr>
      <xdr:spPr>
        <a:xfrm>
          <a:off x="7713980" y="1066609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xdr:rowOff>
    </xdr:from>
    <xdr:to>
      <xdr:col>41</xdr:col>
      <xdr:colOff>101600</xdr:colOff>
      <xdr:row>63</xdr:row>
      <xdr:rowOff>104140</xdr:rowOff>
    </xdr:to>
    <xdr:sp macro="" textlink="">
      <xdr:nvSpPr>
        <xdr:cNvPr id="231" name="楕円 230">
          <a:extLst>
            <a:ext uri="{FF2B5EF4-FFF2-40B4-BE49-F238E27FC236}">
              <a16:creationId xmlns:a16="http://schemas.microsoft.com/office/drawing/2014/main" id="{F9F23BEB-B92F-4EDE-B5A0-18358525FE7D}"/>
            </a:ext>
          </a:extLst>
        </xdr:cNvPr>
        <xdr:cNvSpPr/>
      </xdr:nvSpPr>
      <xdr:spPr>
        <a:xfrm>
          <a:off x="687324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53340</xdr:rowOff>
    </xdr:from>
    <xdr:to>
      <xdr:col>45</xdr:col>
      <xdr:colOff>177800</xdr:colOff>
      <xdr:row>63</xdr:row>
      <xdr:rowOff>104775</xdr:rowOff>
    </xdr:to>
    <xdr:cxnSp macro="">
      <xdr:nvCxnSpPr>
        <xdr:cNvPr id="232" name="直線コネクタ 231">
          <a:extLst>
            <a:ext uri="{FF2B5EF4-FFF2-40B4-BE49-F238E27FC236}">
              <a16:creationId xmlns:a16="http://schemas.microsoft.com/office/drawing/2014/main" id="{F0ACDF6A-1FD8-46D7-A2B0-24AF07C7FE74}"/>
            </a:ext>
          </a:extLst>
        </xdr:cNvPr>
        <xdr:cNvCxnSpPr/>
      </xdr:nvCxnSpPr>
      <xdr:spPr>
        <a:xfrm>
          <a:off x="6924040" y="10614660"/>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a:extLst>
            <a:ext uri="{FF2B5EF4-FFF2-40B4-BE49-F238E27FC236}">
              <a16:creationId xmlns:a16="http://schemas.microsoft.com/office/drawing/2014/main" id="{5F76D914-8062-4658-A014-1B2B9391A489}"/>
            </a:ext>
          </a:extLst>
        </xdr:cNvPr>
        <xdr:cNvSpPr txBox="1"/>
      </xdr:nvSpPr>
      <xdr:spPr>
        <a:xfrm>
          <a:off x="8271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a:extLst>
            <a:ext uri="{FF2B5EF4-FFF2-40B4-BE49-F238E27FC236}">
              <a16:creationId xmlns:a16="http://schemas.microsoft.com/office/drawing/2014/main" id="{1FD5C57F-D044-40A7-9ABC-E4FF2485165F}"/>
            </a:ext>
          </a:extLst>
        </xdr:cNvPr>
        <xdr:cNvSpPr txBox="1"/>
      </xdr:nvSpPr>
      <xdr:spPr>
        <a:xfrm>
          <a:off x="750958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a:extLst>
            <a:ext uri="{FF2B5EF4-FFF2-40B4-BE49-F238E27FC236}">
              <a16:creationId xmlns:a16="http://schemas.microsoft.com/office/drawing/2014/main" id="{A6B70D69-20CD-4D51-B734-93260517EEC3}"/>
            </a:ext>
          </a:extLst>
        </xdr:cNvPr>
        <xdr:cNvSpPr txBox="1"/>
      </xdr:nvSpPr>
      <xdr:spPr>
        <a:xfrm>
          <a:off x="67120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146702</xdr:rowOff>
    </xdr:from>
    <xdr:ext cx="469744" cy="259045"/>
    <xdr:sp macro="" textlink="">
      <xdr:nvSpPr>
        <xdr:cNvPr id="236" name="n_1mainValue【体育館・プール】&#10;一人当たり面積">
          <a:extLst>
            <a:ext uri="{FF2B5EF4-FFF2-40B4-BE49-F238E27FC236}">
              <a16:creationId xmlns:a16="http://schemas.microsoft.com/office/drawing/2014/main" id="{1F7A5D31-FDF1-4CA3-B389-D194A3DCA23A}"/>
            </a:ext>
          </a:extLst>
        </xdr:cNvPr>
        <xdr:cNvSpPr txBox="1"/>
      </xdr:nvSpPr>
      <xdr:spPr>
        <a:xfrm>
          <a:off x="827158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146702</xdr:rowOff>
    </xdr:from>
    <xdr:ext cx="469744" cy="259045"/>
    <xdr:sp macro="" textlink="">
      <xdr:nvSpPr>
        <xdr:cNvPr id="237" name="n_2mainValue【体育館・プール】&#10;一人当たり面積">
          <a:extLst>
            <a:ext uri="{FF2B5EF4-FFF2-40B4-BE49-F238E27FC236}">
              <a16:creationId xmlns:a16="http://schemas.microsoft.com/office/drawing/2014/main" id="{A78155E6-5555-4DC2-B6A2-53477F4C7DE4}"/>
            </a:ext>
          </a:extLst>
        </xdr:cNvPr>
        <xdr:cNvSpPr txBox="1"/>
      </xdr:nvSpPr>
      <xdr:spPr>
        <a:xfrm>
          <a:off x="750958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95267</xdr:rowOff>
    </xdr:from>
    <xdr:ext cx="469744" cy="259045"/>
    <xdr:sp macro="" textlink="">
      <xdr:nvSpPr>
        <xdr:cNvPr id="238" name="n_3mainValue【体育館・プール】&#10;一人当たり面積">
          <a:extLst>
            <a:ext uri="{FF2B5EF4-FFF2-40B4-BE49-F238E27FC236}">
              <a16:creationId xmlns:a16="http://schemas.microsoft.com/office/drawing/2014/main" id="{866B1780-8179-4D42-9792-4D3C5B197DED}"/>
            </a:ext>
          </a:extLst>
        </xdr:cNvPr>
        <xdr:cNvSpPr txBox="1"/>
      </xdr:nvSpPr>
      <xdr:spPr>
        <a:xfrm>
          <a:off x="67120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622A5BB9-5CD8-4AA7-B544-64D0D4AFEBE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EAB2BAB6-B352-4AB0-9C47-A18EF5D21AD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13F8B5C8-73C0-42AD-9B73-2F8657017C8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6D5091D2-C3BF-4541-9C16-5779DEDAEB8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22115913-A708-4F1A-AAA9-CDEB949C6427}"/>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D8BF81AB-E7E4-4683-830D-6AB2A2850E5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2208F7EE-CAFA-43BA-82B6-C54D022D83F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EEA3B66E-FD40-4155-AFDE-BCEDB26E095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F50AC3AF-8326-4006-82CB-C8B4BFE8992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26EF0AD9-916C-4334-9B38-71E5859917E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5CE6B0FC-8ACD-46A1-AEDD-A7846C7C4E5E}"/>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129700D6-86EB-4126-B2EA-FCB16968864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55845889-DC53-4592-8D4D-BF05D7240E58}"/>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E94127B-2618-4114-9D49-B7BB16BDE318}"/>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D7531D37-E4CB-4A63-9944-A5FEFA3258B7}"/>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2FD192D4-4199-4B76-9EAA-80478A004F78}"/>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899A9D92-D8E1-402C-8428-DA70CDDE3F9E}"/>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ADE82E12-51CE-4E2D-8548-6A8F953AAA5F}"/>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D200E68B-7E79-4B8B-BF99-28BB5B384D36}"/>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4775DE9B-785C-4315-B324-267D7B681EB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E5ED1F5-0F68-4236-92AF-B9CEC86BE72D}"/>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E5734027-9D77-4860-931F-A834100AF2A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3BC54BC3-2DB2-41BD-BAC2-0BBC91918955}"/>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23E8866A-1C5A-40EF-B2DB-51EB64C2457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a:extLst>
            <a:ext uri="{FF2B5EF4-FFF2-40B4-BE49-F238E27FC236}">
              <a16:creationId xmlns:a16="http://schemas.microsoft.com/office/drawing/2014/main" id="{5912F9BE-51A6-44BF-BDA8-29C100E01BE7}"/>
            </a:ext>
          </a:extLst>
        </xdr:cNvPr>
        <xdr:cNvCxnSpPr/>
      </xdr:nvCxnSpPr>
      <xdr:spPr>
        <a:xfrm flipV="1">
          <a:off x="4086225" y="1304163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a:extLst>
            <a:ext uri="{FF2B5EF4-FFF2-40B4-BE49-F238E27FC236}">
              <a16:creationId xmlns:a16="http://schemas.microsoft.com/office/drawing/2014/main" id="{2A3BE09A-64F0-4992-AC84-BF6EA55FA74C}"/>
            </a:ext>
          </a:extLst>
        </xdr:cNvPr>
        <xdr:cNvSpPr txBox="1"/>
      </xdr:nvSpPr>
      <xdr:spPr>
        <a:xfrm>
          <a:off x="4124960" y="1453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a:extLst>
            <a:ext uri="{FF2B5EF4-FFF2-40B4-BE49-F238E27FC236}">
              <a16:creationId xmlns:a16="http://schemas.microsoft.com/office/drawing/2014/main" id="{7C66D422-F325-4E7D-AE1A-4B6F7A372FE0}"/>
            </a:ext>
          </a:extLst>
        </xdr:cNvPr>
        <xdr:cNvCxnSpPr/>
      </xdr:nvCxnSpPr>
      <xdr:spPr>
        <a:xfrm>
          <a:off x="4020820" y="145294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a:extLst>
            <a:ext uri="{FF2B5EF4-FFF2-40B4-BE49-F238E27FC236}">
              <a16:creationId xmlns:a16="http://schemas.microsoft.com/office/drawing/2014/main" id="{2946785D-FC60-44A3-B50D-3F0BA971F374}"/>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77E7FE61-6E96-49D8-B50C-C06A016197B8}"/>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F1CEF7A0-0968-48FC-8C4C-DA747A1235CF}"/>
            </a:ext>
          </a:extLst>
        </xdr:cNvPr>
        <xdr:cNvSpPr txBox="1"/>
      </xdr:nvSpPr>
      <xdr:spPr>
        <a:xfrm>
          <a:off x="4124960" y="1381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a:extLst>
            <a:ext uri="{FF2B5EF4-FFF2-40B4-BE49-F238E27FC236}">
              <a16:creationId xmlns:a16="http://schemas.microsoft.com/office/drawing/2014/main" id="{949812C3-E3EF-4E9C-B4C4-295B7E436A7D}"/>
            </a:ext>
          </a:extLst>
        </xdr:cNvPr>
        <xdr:cNvSpPr/>
      </xdr:nvSpPr>
      <xdr:spPr>
        <a:xfrm>
          <a:off x="4036060" y="13832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a:extLst>
            <a:ext uri="{FF2B5EF4-FFF2-40B4-BE49-F238E27FC236}">
              <a16:creationId xmlns:a16="http://schemas.microsoft.com/office/drawing/2014/main" id="{3427DAB3-362D-467A-BBCC-33EAB6B75E1F}"/>
            </a:ext>
          </a:extLst>
        </xdr:cNvPr>
        <xdr:cNvSpPr/>
      </xdr:nvSpPr>
      <xdr:spPr>
        <a:xfrm>
          <a:off x="3312160" y="13901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a:extLst>
            <a:ext uri="{FF2B5EF4-FFF2-40B4-BE49-F238E27FC236}">
              <a16:creationId xmlns:a16="http://schemas.microsoft.com/office/drawing/2014/main" id="{3C34A3DD-9C31-4A1B-ADEF-BFF86024D457}"/>
            </a:ext>
          </a:extLst>
        </xdr:cNvPr>
        <xdr:cNvSpPr/>
      </xdr:nvSpPr>
      <xdr:spPr>
        <a:xfrm>
          <a:off x="251460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a:extLst>
            <a:ext uri="{FF2B5EF4-FFF2-40B4-BE49-F238E27FC236}">
              <a16:creationId xmlns:a16="http://schemas.microsoft.com/office/drawing/2014/main" id="{7307F4AA-0D8C-4E80-8399-89E45DC21A44}"/>
            </a:ext>
          </a:extLst>
        </xdr:cNvPr>
        <xdr:cNvSpPr/>
      </xdr:nvSpPr>
      <xdr:spPr>
        <a:xfrm>
          <a:off x="17399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B416ADD3-50AC-4732-901E-EC289FB1F66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43E90A16-A02A-4259-AAFF-1DB92A5F38B1}"/>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05F6C84-E889-4958-80DE-9FD50866AAB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408CB190-F187-4464-A244-9264520B16C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81AC284-A7C9-4E13-ABA3-9A2119FF22B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78" name="楕円 277">
          <a:extLst>
            <a:ext uri="{FF2B5EF4-FFF2-40B4-BE49-F238E27FC236}">
              <a16:creationId xmlns:a16="http://schemas.microsoft.com/office/drawing/2014/main" id="{86559D2B-F14B-4D8A-8E97-79F1BFC7A295}"/>
            </a:ext>
          </a:extLst>
        </xdr:cNvPr>
        <xdr:cNvSpPr/>
      </xdr:nvSpPr>
      <xdr:spPr>
        <a:xfrm>
          <a:off x="403606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79" name="【福祉施設】&#10;有形固定資産減価償却率該当値テキスト">
          <a:extLst>
            <a:ext uri="{FF2B5EF4-FFF2-40B4-BE49-F238E27FC236}">
              <a16:creationId xmlns:a16="http://schemas.microsoft.com/office/drawing/2014/main" id="{FBE6242A-27A0-408B-83A1-053090806262}"/>
            </a:ext>
          </a:extLst>
        </xdr:cNvPr>
        <xdr:cNvSpPr txBox="1"/>
      </xdr:nvSpPr>
      <xdr:spPr>
        <a:xfrm>
          <a:off x="4124960" y="129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84455</xdr:rowOff>
    </xdr:from>
    <xdr:to>
      <xdr:col>20</xdr:col>
      <xdr:colOff>38100</xdr:colOff>
      <xdr:row>78</xdr:row>
      <xdr:rowOff>14605</xdr:rowOff>
    </xdr:to>
    <xdr:sp macro="" textlink="">
      <xdr:nvSpPr>
        <xdr:cNvPr id="280" name="楕円 279">
          <a:extLst>
            <a:ext uri="{FF2B5EF4-FFF2-40B4-BE49-F238E27FC236}">
              <a16:creationId xmlns:a16="http://schemas.microsoft.com/office/drawing/2014/main" id="{C675B20F-4A13-46B5-AAAB-E42EE7ECF3DC}"/>
            </a:ext>
          </a:extLst>
        </xdr:cNvPr>
        <xdr:cNvSpPr/>
      </xdr:nvSpPr>
      <xdr:spPr>
        <a:xfrm>
          <a:off x="3312160" y="129927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135255</xdr:rowOff>
    </xdr:to>
    <xdr:cxnSp macro="">
      <xdr:nvCxnSpPr>
        <xdr:cNvPr id="281" name="直線コネクタ 280">
          <a:extLst>
            <a:ext uri="{FF2B5EF4-FFF2-40B4-BE49-F238E27FC236}">
              <a16:creationId xmlns:a16="http://schemas.microsoft.com/office/drawing/2014/main" id="{6E27AB9A-28AE-4927-BCB6-C32FB6AF1EF8}"/>
            </a:ext>
          </a:extLst>
        </xdr:cNvPr>
        <xdr:cNvCxnSpPr/>
      </xdr:nvCxnSpPr>
      <xdr:spPr>
        <a:xfrm flipV="1">
          <a:off x="3355340" y="1304163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107314</xdr:rowOff>
    </xdr:from>
    <xdr:to>
      <xdr:col>15</xdr:col>
      <xdr:colOff>101600</xdr:colOff>
      <xdr:row>78</xdr:row>
      <xdr:rowOff>37464</xdr:rowOff>
    </xdr:to>
    <xdr:sp macro="" textlink="">
      <xdr:nvSpPr>
        <xdr:cNvPr id="282" name="楕円 281">
          <a:extLst>
            <a:ext uri="{FF2B5EF4-FFF2-40B4-BE49-F238E27FC236}">
              <a16:creationId xmlns:a16="http://schemas.microsoft.com/office/drawing/2014/main" id="{7C3BE159-06F0-4E73-BB6A-89900CCAF1EA}"/>
            </a:ext>
          </a:extLst>
        </xdr:cNvPr>
        <xdr:cNvSpPr/>
      </xdr:nvSpPr>
      <xdr:spPr>
        <a:xfrm>
          <a:off x="2514600" y="130155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135255</xdr:rowOff>
    </xdr:from>
    <xdr:to>
      <xdr:col>19</xdr:col>
      <xdr:colOff>177800</xdr:colOff>
      <xdr:row>77</xdr:row>
      <xdr:rowOff>158114</xdr:rowOff>
    </xdr:to>
    <xdr:cxnSp macro="">
      <xdr:nvCxnSpPr>
        <xdr:cNvPr id="283" name="直線コネクタ 282">
          <a:extLst>
            <a:ext uri="{FF2B5EF4-FFF2-40B4-BE49-F238E27FC236}">
              <a16:creationId xmlns:a16="http://schemas.microsoft.com/office/drawing/2014/main" id="{C798772C-2DBC-4C5D-BB5E-6212058D9DB9}"/>
            </a:ext>
          </a:extLst>
        </xdr:cNvPr>
        <xdr:cNvCxnSpPr/>
      </xdr:nvCxnSpPr>
      <xdr:spPr>
        <a:xfrm flipV="1">
          <a:off x="2565400" y="13043535"/>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105411</xdr:rowOff>
    </xdr:from>
    <xdr:to>
      <xdr:col>10</xdr:col>
      <xdr:colOff>165100</xdr:colOff>
      <xdr:row>78</xdr:row>
      <xdr:rowOff>35561</xdr:rowOff>
    </xdr:to>
    <xdr:sp macro="" textlink="">
      <xdr:nvSpPr>
        <xdr:cNvPr id="284" name="楕円 283">
          <a:extLst>
            <a:ext uri="{FF2B5EF4-FFF2-40B4-BE49-F238E27FC236}">
              <a16:creationId xmlns:a16="http://schemas.microsoft.com/office/drawing/2014/main" id="{6AB48D7D-7D32-4CCE-AD59-D50B1C7F524B}"/>
            </a:ext>
          </a:extLst>
        </xdr:cNvPr>
        <xdr:cNvSpPr/>
      </xdr:nvSpPr>
      <xdr:spPr>
        <a:xfrm>
          <a:off x="1739900" y="13013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156211</xdr:rowOff>
    </xdr:from>
    <xdr:to>
      <xdr:col>15</xdr:col>
      <xdr:colOff>50800</xdr:colOff>
      <xdr:row>77</xdr:row>
      <xdr:rowOff>158114</xdr:rowOff>
    </xdr:to>
    <xdr:cxnSp macro="">
      <xdr:nvCxnSpPr>
        <xdr:cNvPr id="285" name="直線コネクタ 284">
          <a:extLst>
            <a:ext uri="{FF2B5EF4-FFF2-40B4-BE49-F238E27FC236}">
              <a16:creationId xmlns:a16="http://schemas.microsoft.com/office/drawing/2014/main" id="{566CA93D-BFA1-4DBB-B754-B4BBC2AD8157}"/>
            </a:ext>
          </a:extLst>
        </xdr:cNvPr>
        <xdr:cNvCxnSpPr/>
      </xdr:nvCxnSpPr>
      <xdr:spPr>
        <a:xfrm>
          <a:off x="1790700" y="13064491"/>
          <a:ext cx="7747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a:extLst>
            <a:ext uri="{FF2B5EF4-FFF2-40B4-BE49-F238E27FC236}">
              <a16:creationId xmlns:a16="http://schemas.microsoft.com/office/drawing/2014/main" id="{4B97D10B-3126-45A5-B89D-6BAA225C5616}"/>
            </a:ext>
          </a:extLst>
        </xdr:cNvPr>
        <xdr:cNvSpPr txBox="1"/>
      </xdr:nvSpPr>
      <xdr:spPr>
        <a:xfrm>
          <a:off x="3170564" y="13990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a:extLst>
            <a:ext uri="{FF2B5EF4-FFF2-40B4-BE49-F238E27FC236}">
              <a16:creationId xmlns:a16="http://schemas.microsoft.com/office/drawing/2014/main" id="{C3EFF2EC-6CBB-4132-BB3D-D46004C67A38}"/>
            </a:ext>
          </a:extLst>
        </xdr:cNvPr>
        <xdr:cNvSpPr txBox="1"/>
      </xdr:nvSpPr>
      <xdr:spPr>
        <a:xfrm>
          <a:off x="238570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a:extLst>
            <a:ext uri="{FF2B5EF4-FFF2-40B4-BE49-F238E27FC236}">
              <a16:creationId xmlns:a16="http://schemas.microsoft.com/office/drawing/2014/main" id="{CE55DE20-4F3B-4BDC-968D-1DF22A8FB704}"/>
            </a:ext>
          </a:extLst>
        </xdr:cNvPr>
        <xdr:cNvSpPr txBox="1"/>
      </xdr:nvSpPr>
      <xdr:spPr>
        <a:xfrm>
          <a:off x="1611004" y="1396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31132</xdr:rowOff>
    </xdr:from>
    <xdr:ext cx="405111" cy="259045"/>
    <xdr:sp macro="" textlink="">
      <xdr:nvSpPr>
        <xdr:cNvPr id="289" name="n_1mainValue【福祉施設】&#10;有形固定資産減価償却率">
          <a:extLst>
            <a:ext uri="{FF2B5EF4-FFF2-40B4-BE49-F238E27FC236}">
              <a16:creationId xmlns:a16="http://schemas.microsoft.com/office/drawing/2014/main" id="{63E46986-1609-443E-8834-B848145F3F00}"/>
            </a:ext>
          </a:extLst>
        </xdr:cNvPr>
        <xdr:cNvSpPr txBox="1"/>
      </xdr:nvSpPr>
      <xdr:spPr>
        <a:xfrm>
          <a:off x="3170564" y="1277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53991</xdr:rowOff>
    </xdr:from>
    <xdr:ext cx="405111" cy="259045"/>
    <xdr:sp macro="" textlink="">
      <xdr:nvSpPr>
        <xdr:cNvPr id="290" name="n_2mainValue【福祉施設】&#10;有形固定資産減価償却率">
          <a:extLst>
            <a:ext uri="{FF2B5EF4-FFF2-40B4-BE49-F238E27FC236}">
              <a16:creationId xmlns:a16="http://schemas.microsoft.com/office/drawing/2014/main" id="{1CDDC42F-CC91-4307-81F9-ABA43C5CBF1B}"/>
            </a:ext>
          </a:extLst>
        </xdr:cNvPr>
        <xdr:cNvSpPr txBox="1"/>
      </xdr:nvSpPr>
      <xdr:spPr>
        <a:xfrm>
          <a:off x="2385704" y="1279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52088</xdr:rowOff>
    </xdr:from>
    <xdr:ext cx="405111" cy="259045"/>
    <xdr:sp macro="" textlink="">
      <xdr:nvSpPr>
        <xdr:cNvPr id="291" name="n_3mainValue【福祉施設】&#10;有形固定資産減価償却率">
          <a:extLst>
            <a:ext uri="{FF2B5EF4-FFF2-40B4-BE49-F238E27FC236}">
              <a16:creationId xmlns:a16="http://schemas.microsoft.com/office/drawing/2014/main" id="{C8EDB5FF-DFD4-4B39-AE24-6641741F1FE9}"/>
            </a:ext>
          </a:extLst>
        </xdr:cNvPr>
        <xdr:cNvSpPr txBox="1"/>
      </xdr:nvSpPr>
      <xdr:spPr>
        <a:xfrm>
          <a:off x="1611004" y="1279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FA1CF9D-815D-41AC-B420-0384568684B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E233FB2C-DA47-42E8-8FC9-206D2C1ABBA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E4FB9B7E-27FD-4BBC-9BF1-36354DB77C6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A73442D6-F24F-4A85-9C3D-FCB49D6D4B0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F0BEFBA1-B1CD-4749-91B1-51160E3865A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F5CD4394-6320-407F-8632-9594EE56647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12477E0C-1E07-47D8-BCD9-132748580FC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939D198-9539-44B2-B9D7-530B15C0A5E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5E1DC01E-9A94-4BDE-98AC-D2D7D680075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346E8EBB-87C1-4CC1-ACFA-D046020B936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F25AEEF1-0074-4DFD-AFFA-CF4F0375E43A}"/>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A0B53875-0C1A-4C8E-B44D-F70480A41381}"/>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C228620B-AF46-4621-96BC-37D95E375DC8}"/>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9FB412C8-1C0A-4667-931E-F07BD746CE44}"/>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22611271-2281-46DD-A171-76B6099A6406}"/>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FDDB2DEE-BAD7-48A3-A915-8D336546E373}"/>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FAC7642E-43FC-4DD6-B9A9-4A5D82D6B13E}"/>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6E413EB7-C95A-4AFE-A7C5-63D48E3553DA}"/>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26E827CE-3A17-41B1-80CB-9DA3498888BD}"/>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6206BF55-E3FE-4ACE-9BE7-485BCA2771BF}"/>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5D8BD02C-AE6F-47B4-BC54-81580F0B63DB}"/>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E61E2D9D-85A2-47E0-A02F-5F80763D12A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8BC0A776-B0EF-4DE7-B39A-CEB049146AE4}"/>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3E6A6E47-D41B-470F-A0CC-8FADD6DB69B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1F11220B-0981-4A0C-860F-3369FF1B522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a:extLst>
            <a:ext uri="{FF2B5EF4-FFF2-40B4-BE49-F238E27FC236}">
              <a16:creationId xmlns:a16="http://schemas.microsoft.com/office/drawing/2014/main" id="{E80618B6-DDD4-4B2C-8059-178814372E41}"/>
            </a:ext>
          </a:extLst>
        </xdr:cNvPr>
        <xdr:cNvCxnSpPr/>
      </xdr:nvCxnSpPr>
      <xdr:spPr>
        <a:xfrm flipV="1">
          <a:off x="9219565" y="12990467"/>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a:extLst>
            <a:ext uri="{FF2B5EF4-FFF2-40B4-BE49-F238E27FC236}">
              <a16:creationId xmlns:a16="http://schemas.microsoft.com/office/drawing/2014/main" id="{102750B6-90C9-452E-B013-C5D8BCFE81EC}"/>
            </a:ext>
          </a:extLst>
        </xdr:cNvPr>
        <xdr:cNvSpPr txBox="1"/>
      </xdr:nvSpPr>
      <xdr:spPr>
        <a:xfrm>
          <a:off x="9258300" y="145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a:extLst>
            <a:ext uri="{FF2B5EF4-FFF2-40B4-BE49-F238E27FC236}">
              <a16:creationId xmlns:a16="http://schemas.microsoft.com/office/drawing/2014/main" id="{2443601F-550D-4A9B-8B0E-4AEC942B4077}"/>
            </a:ext>
          </a:extLst>
        </xdr:cNvPr>
        <xdr:cNvCxnSpPr/>
      </xdr:nvCxnSpPr>
      <xdr:spPr>
        <a:xfrm>
          <a:off x="9154160" y="14582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a:extLst>
            <a:ext uri="{FF2B5EF4-FFF2-40B4-BE49-F238E27FC236}">
              <a16:creationId xmlns:a16="http://schemas.microsoft.com/office/drawing/2014/main" id="{5A94A1B8-D59B-4121-B8E9-53117388D223}"/>
            </a:ext>
          </a:extLst>
        </xdr:cNvPr>
        <xdr:cNvSpPr txBox="1"/>
      </xdr:nvSpPr>
      <xdr:spPr>
        <a:xfrm>
          <a:off x="9258300" y="127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a:extLst>
            <a:ext uri="{FF2B5EF4-FFF2-40B4-BE49-F238E27FC236}">
              <a16:creationId xmlns:a16="http://schemas.microsoft.com/office/drawing/2014/main" id="{4A0874C2-92FF-4167-B427-8BA5B637E2B3}"/>
            </a:ext>
          </a:extLst>
        </xdr:cNvPr>
        <xdr:cNvCxnSpPr/>
      </xdr:nvCxnSpPr>
      <xdr:spPr>
        <a:xfrm>
          <a:off x="9154160" y="12990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a:extLst>
            <a:ext uri="{FF2B5EF4-FFF2-40B4-BE49-F238E27FC236}">
              <a16:creationId xmlns:a16="http://schemas.microsoft.com/office/drawing/2014/main" id="{5456053A-A159-4C17-96A5-27879B79243B}"/>
            </a:ext>
          </a:extLst>
        </xdr:cNvPr>
        <xdr:cNvSpPr txBox="1"/>
      </xdr:nvSpPr>
      <xdr:spPr>
        <a:xfrm>
          <a:off x="9258300" y="1407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a:extLst>
            <a:ext uri="{FF2B5EF4-FFF2-40B4-BE49-F238E27FC236}">
              <a16:creationId xmlns:a16="http://schemas.microsoft.com/office/drawing/2014/main" id="{EB701326-3AC3-433D-B3CC-9F859A9C5343}"/>
            </a:ext>
          </a:extLst>
        </xdr:cNvPr>
        <xdr:cNvSpPr/>
      </xdr:nvSpPr>
      <xdr:spPr>
        <a:xfrm>
          <a:off x="9192260" y="14222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a:extLst>
            <a:ext uri="{FF2B5EF4-FFF2-40B4-BE49-F238E27FC236}">
              <a16:creationId xmlns:a16="http://schemas.microsoft.com/office/drawing/2014/main" id="{7F41B4D4-6467-445D-A43C-E3B8A418DB46}"/>
            </a:ext>
          </a:extLst>
        </xdr:cNvPr>
        <xdr:cNvSpPr/>
      </xdr:nvSpPr>
      <xdr:spPr>
        <a:xfrm>
          <a:off x="8445500" y="14232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a:extLst>
            <a:ext uri="{FF2B5EF4-FFF2-40B4-BE49-F238E27FC236}">
              <a16:creationId xmlns:a16="http://schemas.microsoft.com/office/drawing/2014/main" id="{4936DC00-FE60-460E-BDBF-B466D7975CE7}"/>
            </a:ext>
          </a:extLst>
        </xdr:cNvPr>
        <xdr:cNvSpPr/>
      </xdr:nvSpPr>
      <xdr:spPr>
        <a:xfrm>
          <a:off x="7670800" y="142192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a:extLst>
            <a:ext uri="{FF2B5EF4-FFF2-40B4-BE49-F238E27FC236}">
              <a16:creationId xmlns:a16="http://schemas.microsoft.com/office/drawing/2014/main" id="{8CF91A3D-7CEE-4A77-AAA6-F0A5DE9CD242}"/>
            </a:ext>
          </a:extLst>
        </xdr:cNvPr>
        <xdr:cNvSpPr/>
      </xdr:nvSpPr>
      <xdr:spPr>
        <a:xfrm>
          <a:off x="6873240" y="142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7069DD7C-5313-49EB-B658-749E49243B5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97FAD42-3CD3-4CC4-A527-49C9FCE0A1F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2D56868-D98E-4CDE-9B7B-A8AB9D418D4B}"/>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76EB334-9570-4D4F-8CE9-46F5471BD23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5DEF97C1-2CC6-44CF-B865-7953274FABD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332" name="楕円 331">
          <a:extLst>
            <a:ext uri="{FF2B5EF4-FFF2-40B4-BE49-F238E27FC236}">
              <a16:creationId xmlns:a16="http://schemas.microsoft.com/office/drawing/2014/main" id="{193D35F6-E177-4FE6-B0AD-116C44B15F2E}"/>
            </a:ext>
          </a:extLst>
        </xdr:cNvPr>
        <xdr:cNvSpPr/>
      </xdr:nvSpPr>
      <xdr:spPr>
        <a:xfrm>
          <a:off x="9192260" y="1436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91457</xdr:rowOff>
    </xdr:from>
    <xdr:ext cx="469744" cy="259045"/>
    <xdr:sp macro="" textlink="">
      <xdr:nvSpPr>
        <xdr:cNvPr id="333" name="【福祉施設】&#10;一人当たり面積該当値テキスト">
          <a:extLst>
            <a:ext uri="{FF2B5EF4-FFF2-40B4-BE49-F238E27FC236}">
              <a16:creationId xmlns:a16="http://schemas.microsoft.com/office/drawing/2014/main" id="{298590FD-56C0-4006-A135-2C50B3E7D939}"/>
            </a:ext>
          </a:extLst>
        </xdr:cNvPr>
        <xdr:cNvSpPr txBox="1"/>
      </xdr:nvSpPr>
      <xdr:spPr>
        <a:xfrm>
          <a:off x="9258300"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334" name="楕円 333">
          <a:extLst>
            <a:ext uri="{FF2B5EF4-FFF2-40B4-BE49-F238E27FC236}">
              <a16:creationId xmlns:a16="http://schemas.microsoft.com/office/drawing/2014/main" id="{1944EA7B-F6B5-43D4-B561-BD0ABCD81AC2}"/>
            </a:ext>
          </a:extLst>
        </xdr:cNvPr>
        <xdr:cNvSpPr/>
      </xdr:nvSpPr>
      <xdr:spPr>
        <a:xfrm>
          <a:off x="844550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163830</xdr:rowOff>
    </xdr:from>
    <xdr:to>
      <xdr:col>55</xdr:col>
      <xdr:colOff>0</xdr:colOff>
      <xdr:row>85</xdr:row>
      <xdr:rowOff>163830</xdr:rowOff>
    </xdr:to>
    <xdr:cxnSp macro="">
      <xdr:nvCxnSpPr>
        <xdr:cNvPr id="335" name="直線コネクタ 334">
          <a:extLst>
            <a:ext uri="{FF2B5EF4-FFF2-40B4-BE49-F238E27FC236}">
              <a16:creationId xmlns:a16="http://schemas.microsoft.com/office/drawing/2014/main" id="{9A804968-E0B5-427A-9CCB-DC6123FD6CB9}"/>
            </a:ext>
          </a:extLst>
        </xdr:cNvPr>
        <xdr:cNvCxnSpPr/>
      </xdr:nvCxnSpPr>
      <xdr:spPr>
        <a:xfrm>
          <a:off x="8496300" y="144132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336" name="楕円 335">
          <a:extLst>
            <a:ext uri="{FF2B5EF4-FFF2-40B4-BE49-F238E27FC236}">
              <a16:creationId xmlns:a16="http://schemas.microsoft.com/office/drawing/2014/main" id="{9C4937E3-5F7F-4C95-80F6-F7B286F7C062}"/>
            </a:ext>
          </a:extLst>
        </xdr:cNvPr>
        <xdr:cNvSpPr/>
      </xdr:nvSpPr>
      <xdr:spPr>
        <a:xfrm>
          <a:off x="7670800" y="1436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163830</xdr:rowOff>
    </xdr:to>
    <xdr:cxnSp macro="">
      <xdr:nvCxnSpPr>
        <xdr:cNvPr id="337" name="直線コネクタ 336">
          <a:extLst>
            <a:ext uri="{FF2B5EF4-FFF2-40B4-BE49-F238E27FC236}">
              <a16:creationId xmlns:a16="http://schemas.microsoft.com/office/drawing/2014/main" id="{07A7A123-F8DC-40D7-BDF4-3B024AC21596}"/>
            </a:ext>
          </a:extLst>
        </xdr:cNvPr>
        <xdr:cNvCxnSpPr/>
      </xdr:nvCxnSpPr>
      <xdr:spPr>
        <a:xfrm>
          <a:off x="7713980" y="144132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93436</xdr:rowOff>
    </xdr:from>
    <xdr:to>
      <xdr:col>41</xdr:col>
      <xdr:colOff>101600</xdr:colOff>
      <xdr:row>86</xdr:row>
      <xdr:rowOff>23586</xdr:rowOff>
    </xdr:to>
    <xdr:sp macro="" textlink="">
      <xdr:nvSpPr>
        <xdr:cNvPr id="338" name="楕円 337">
          <a:extLst>
            <a:ext uri="{FF2B5EF4-FFF2-40B4-BE49-F238E27FC236}">
              <a16:creationId xmlns:a16="http://schemas.microsoft.com/office/drawing/2014/main" id="{5D3EAC4E-347B-4CF3-BA6B-55794B68FAE9}"/>
            </a:ext>
          </a:extLst>
        </xdr:cNvPr>
        <xdr:cNvSpPr/>
      </xdr:nvSpPr>
      <xdr:spPr>
        <a:xfrm>
          <a:off x="6873240" y="14342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144236</xdr:rowOff>
    </xdr:from>
    <xdr:to>
      <xdr:col>45</xdr:col>
      <xdr:colOff>177800</xdr:colOff>
      <xdr:row>85</xdr:row>
      <xdr:rowOff>163830</xdr:rowOff>
    </xdr:to>
    <xdr:cxnSp macro="">
      <xdr:nvCxnSpPr>
        <xdr:cNvPr id="339" name="直線コネクタ 338">
          <a:extLst>
            <a:ext uri="{FF2B5EF4-FFF2-40B4-BE49-F238E27FC236}">
              <a16:creationId xmlns:a16="http://schemas.microsoft.com/office/drawing/2014/main" id="{D2B7AD9B-4938-41FD-9C4F-BE49CBE282F8}"/>
            </a:ext>
          </a:extLst>
        </xdr:cNvPr>
        <xdr:cNvCxnSpPr/>
      </xdr:nvCxnSpPr>
      <xdr:spPr>
        <a:xfrm>
          <a:off x="6924040" y="14393636"/>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a:extLst>
            <a:ext uri="{FF2B5EF4-FFF2-40B4-BE49-F238E27FC236}">
              <a16:creationId xmlns:a16="http://schemas.microsoft.com/office/drawing/2014/main" id="{9C0704AC-282C-4EA8-B747-BAEACDB68BDD}"/>
            </a:ext>
          </a:extLst>
        </xdr:cNvPr>
        <xdr:cNvSpPr txBox="1"/>
      </xdr:nvSpPr>
      <xdr:spPr>
        <a:xfrm>
          <a:off x="8271587" y="140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a:extLst>
            <a:ext uri="{FF2B5EF4-FFF2-40B4-BE49-F238E27FC236}">
              <a16:creationId xmlns:a16="http://schemas.microsoft.com/office/drawing/2014/main" id="{66EBE12C-85EB-4C2D-A68F-E59BE381C086}"/>
            </a:ext>
          </a:extLst>
        </xdr:cNvPr>
        <xdr:cNvSpPr txBox="1"/>
      </xdr:nvSpPr>
      <xdr:spPr>
        <a:xfrm>
          <a:off x="7509587" y="1399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a:extLst>
            <a:ext uri="{FF2B5EF4-FFF2-40B4-BE49-F238E27FC236}">
              <a16:creationId xmlns:a16="http://schemas.microsoft.com/office/drawing/2014/main" id="{FB23A3F2-8D7F-4522-BE1D-BD6DD59CCC05}"/>
            </a:ext>
          </a:extLst>
        </xdr:cNvPr>
        <xdr:cNvSpPr txBox="1"/>
      </xdr:nvSpPr>
      <xdr:spPr>
        <a:xfrm>
          <a:off x="6712027" y="1405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34307</xdr:rowOff>
    </xdr:from>
    <xdr:ext cx="469744" cy="259045"/>
    <xdr:sp macro="" textlink="">
      <xdr:nvSpPr>
        <xdr:cNvPr id="343" name="n_1mainValue【福祉施設】&#10;一人当たり面積">
          <a:extLst>
            <a:ext uri="{FF2B5EF4-FFF2-40B4-BE49-F238E27FC236}">
              <a16:creationId xmlns:a16="http://schemas.microsoft.com/office/drawing/2014/main" id="{3DAD8708-C444-4BB6-81CA-3C585CE5DBE6}"/>
            </a:ext>
          </a:extLst>
        </xdr:cNvPr>
        <xdr:cNvSpPr txBox="1"/>
      </xdr:nvSpPr>
      <xdr:spPr>
        <a:xfrm>
          <a:off x="827158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344" name="n_2mainValue【福祉施設】&#10;一人当たり面積">
          <a:extLst>
            <a:ext uri="{FF2B5EF4-FFF2-40B4-BE49-F238E27FC236}">
              <a16:creationId xmlns:a16="http://schemas.microsoft.com/office/drawing/2014/main" id="{C40FFFCB-4503-4646-84B7-43BC67704970}"/>
            </a:ext>
          </a:extLst>
        </xdr:cNvPr>
        <xdr:cNvSpPr txBox="1"/>
      </xdr:nvSpPr>
      <xdr:spPr>
        <a:xfrm>
          <a:off x="750958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14713</xdr:rowOff>
    </xdr:from>
    <xdr:ext cx="469744" cy="259045"/>
    <xdr:sp macro="" textlink="">
      <xdr:nvSpPr>
        <xdr:cNvPr id="345" name="n_3mainValue【福祉施設】&#10;一人当たり面積">
          <a:extLst>
            <a:ext uri="{FF2B5EF4-FFF2-40B4-BE49-F238E27FC236}">
              <a16:creationId xmlns:a16="http://schemas.microsoft.com/office/drawing/2014/main" id="{93C8D4CF-84BF-4196-824C-A25F0FA5D69A}"/>
            </a:ext>
          </a:extLst>
        </xdr:cNvPr>
        <xdr:cNvSpPr txBox="1"/>
      </xdr:nvSpPr>
      <xdr:spPr>
        <a:xfrm>
          <a:off x="6712027" y="144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FECE91DA-1F16-4D28-A528-3E99BFCF334E}"/>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3458F515-619F-470D-AE4F-AA1093542E24}"/>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620C91D-1ADA-4155-BB8A-0AEFB7C6A8E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F6CBF0A6-0DF4-45FC-9B38-A06028FC9338}"/>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89E4AC98-9FF0-4772-948E-2CBD546973B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4AF28CD4-302C-49EE-A42B-7D4BBB6A173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89210071-0161-4FB5-AEBE-D7EBC0AD3E7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D6133398-10CB-4E0A-AB14-FE118BDD15A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C5CBB1A7-CC3B-4C05-9A38-D7DDB13DEE7C}"/>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83D52A14-517B-42FB-83C5-FD67444C203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9A4B05BD-3354-4124-B8F0-9625E47EB10A}"/>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D4DC263D-C610-40E5-8ECB-96A9F90AC4E4}"/>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3B3A4C76-DD39-4310-BD4A-CA6D1ADBDDD6}"/>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24B4BF40-E4A2-4520-924E-B0A2231B9A28}"/>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7E4BE817-3387-46D2-9E78-18B979D7EDE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6EBBE92F-31C5-4BB9-9D55-E680AC082F01}"/>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7FD87238-9EB5-4921-B854-2F19F84B3B1F}"/>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9F498127-9686-4126-B6B0-195B3BFF7FD5}"/>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E15250B9-FCC8-4C1A-B6D3-E6F0AA37335A}"/>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53960BB1-8BB0-4C2F-A728-F5DD397B8814}"/>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2B92895-2151-4E77-AF2F-ED86EB6ED2C3}"/>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46564B83-E220-49D6-BAFF-89873CABF5AF}"/>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3BA78D3F-27A0-45CD-8FE6-A82BC4CF55E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114BE5A-E7E5-4579-B6C5-6D08E90B2580}"/>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5ADCCA8A-81CA-476C-8AFC-4D8DD5AED23A}"/>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a:extLst>
            <a:ext uri="{FF2B5EF4-FFF2-40B4-BE49-F238E27FC236}">
              <a16:creationId xmlns:a16="http://schemas.microsoft.com/office/drawing/2014/main" id="{2ED4DCCD-FEDE-42B8-B1FE-E0451BCC9726}"/>
            </a:ext>
          </a:extLst>
        </xdr:cNvPr>
        <xdr:cNvCxnSpPr/>
      </xdr:nvCxnSpPr>
      <xdr:spPr>
        <a:xfrm flipV="1">
          <a:off x="4086225" y="16713381"/>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a:extLst>
            <a:ext uri="{FF2B5EF4-FFF2-40B4-BE49-F238E27FC236}">
              <a16:creationId xmlns:a16="http://schemas.microsoft.com/office/drawing/2014/main" id="{D5CC77C8-87AB-4DEF-8E4B-E51706F62404}"/>
            </a:ext>
          </a:extLst>
        </xdr:cNvPr>
        <xdr:cNvSpPr txBox="1"/>
      </xdr:nvSpPr>
      <xdr:spPr>
        <a:xfrm>
          <a:off x="4124960" y="182635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a:extLst>
            <a:ext uri="{FF2B5EF4-FFF2-40B4-BE49-F238E27FC236}">
              <a16:creationId xmlns:a16="http://schemas.microsoft.com/office/drawing/2014/main" id="{842F35F3-6303-40FC-9B0E-ABF0FBE777AC}"/>
            </a:ext>
          </a:extLst>
        </xdr:cNvPr>
        <xdr:cNvCxnSpPr/>
      </xdr:nvCxnSpPr>
      <xdr:spPr>
        <a:xfrm>
          <a:off x="4020820" y="18259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a:extLst>
            <a:ext uri="{FF2B5EF4-FFF2-40B4-BE49-F238E27FC236}">
              <a16:creationId xmlns:a16="http://schemas.microsoft.com/office/drawing/2014/main" id="{8B5E463C-34FC-4880-B21C-A6651357C2C3}"/>
            </a:ext>
          </a:extLst>
        </xdr:cNvPr>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a:extLst>
            <a:ext uri="{FF2B5EF4-FFF2-40B4-BE49-F238E27FC236}">
              <a16:creationId xmlns:a16="http://schemas.microsoft.com/office/drawing/2014/main" id="{D193C697-C6EF-49FD-8EE1-46F8D8E8760D}"/>
            </a:ext>
          </a:extLst>
        </xdr:cNvPr>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18E3AFB3-D085-492E-81BB-936048D53752}"/>
            </a:ext>
          </a:extLst>
        </xdr:cNvPr>
        <xdr:cNvSpPr txBox="1"/>
      </xdr:nvSpPr>
      <xdr:spPr>
        <a:xfrm>
          <a:off x="4124960" y="1740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a:extLst>
            <a:ext uri="{FF2B5EF4-FFF2-40B4-BE49-F238E27FC236}">
              <a16:creationId xmlns:a16="http://schemas.microsoft.com/office/drawing/2014/main" id="{923EE28F-EE22-4D1A-AAA5-3D072965C3FF}"/>
            </a:ext>
          </a:extLst>
        </xdr:cNvPr>
        <xdr:cNvSpPr/>
      </xdr:nvSpPr>
      <xdr:spPr>
        <a:xfrm>
          <a:off x="4036060" y="17426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a:extLst>
            <a:ext uri="{FF2B5EF4-FFF2-40B4-BE49-F238E27FC236}">
              <a16:creationId xmlns:a16="http://schemas.microsoft.com/office/drawing/2014/main" id="{4A084AF0-DBED-4BE0-B841-FCA7FDF0BEE1}"/>
            </a:ext>
          </a:extLst>
        </xdr:cNvPr>
        <xdr:cNvSpPr/>
      </xdr:nvSpPr>
      <xdr:spPr>
        <a:xfrm>
          <a:off x="3312160" y="17419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a:extLst>
            <a:ext uri="{FF2B5EF4-FFF2-40B4-BE49-F238E27FC236}">
              <a16:creationId xmlns:a16="http://schemas.microsoft.com/office/drawing/2014/main" id="{943948C4-191C-4C3D-8A46-F1A17DCA03BE}"/>
            </a:ext>
          </a:extLst>
        </xdr:cNvPr>
        <xdr:cNvSpPr/>
      </xdr:nvSpPr>
      <xdr:spPr>
        <a:xfrm>
          <a:off x="2514600" y="1743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a:extLst>
            <a:ext uri="{FF2B5EF4-FFF2-40B4-BE49-F238E27FC236}">
              <a16:creationId xmlns:a16="http://schemas.microsoft.com/office/drawing/2014/main" id="{3B827497-C48D-44ED-BA06-84EDC250A47E}"/>
            </a:ext>
          </a:extLst>
        </xdr:cNvPr>
        <xdr:cNvSpPr/>
      </xdr:nvSpPr>
      <xdr:spPr>
        <a:xfrm>
          <a:off x="1739900" y="17437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5B5A2DCB-2E7B-4045-AA09-BF93391B849A}"/>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EEDF56BC-456E-47FD-9E37-4ABD44ECC66A}"/>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BE7ABD1F-2202-4A06-89E1-F7F06E3564FA}"/>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9667B7F3-F1BF-4CF8-B7A0-A00AAF4F4453}"/>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4DA41BD0-9A8F-4E0C-B850-41C4D665B053}"/>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386" name="楕円 385">
          <a:extLst>
            <a:ext uri="{FF2B5EF4-FFF2-40B4-BE49-F238E27FC236}">
              <a16:creationId xmlns:a16="http://schemas.microsoft.com/office/drawing/2014/main" id="{A6D4B7D1-1356-47F8-874F-B37F1D78347B}"/>
            </a:ext>
          </a:extLst>
        </xdr:cNvPr>
        <xdr:cNvSpPr/>
      </xdr:nvSpPr>
      <xdr:spPr>
        <a:xfrm>
          <a:off x="403606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D299AEB0-0B39-4410-8108-640001C4E2AA}"/>
            </a:ext>
          </a:extLst>
        </xdr:cNvPr>
        <xdr:cNvSpPr txBox="1"/>
      </xdr:nvSpPr>
      <xdr:spPr>
        <a:xfrm>
          <a:off x="4124960" y="1696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58057</xdr:rowOff>
    </xdr:from>
    <xdr:to>
      <xdr:col>20</xdr:col>
      <xdr:colOff>38100</xdr:colOff>
      <xdr:row>102</xdr:row>
      <xdr:rowOff>159657</xdr:rowOff>
    </xdr:to>
    <xdr:sp macro="" textlink="">
      <xdr:nvSpPr>
        <xdr:cNvPr id="388" name="楕円 387">
          <a:extLst>
            <a:ext uri="{FF2B5EF4-FFF2-40B4-BE49-F238E27FC236}">
              <a16:creationId xmlns:a16="http://schemas.microsoft.com/office/drawing/2014/main" id="{CB2D608D-5801-4536-84A2-6B0510C28F18}"/>
            </a:ext>
          </a:extLst>
        </xdr:cNvPr>
        <xdr:cNvSpPr/>
      </xdr:nvSpPr>
      <xdr:spPr>
        <a:xfrm>
          <a:off x="3312160" y="171573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59871</xdr:rowOff>
    </xdr:from>
    <xdr:to>
      <xdr:col>24</xdr:col>
      <xdr:colOff>63500</xdr:colOff>
      <xdr:row>102</xdr:row>
      <xdr:rowOff>108857</xdr:rowOff>
    </xdr:to>
    <xdr:cxnSp macro="">
      <xdr:nvCxnSpPr>
        <xdr:cNvPr id="389" name="直線コネクタ 388">
          <a:extLst>
            <a:ext uri="{FF2B5EF4-FFF2-40B4-BE49-F238E27FC236}">
              <a16:creationId xmlns:a16="http://schemas.microsoft.com/office/drawing/2014/main" id="{F6A54FEA-0B61-43B6-AC35-DBEB43F1796B}"/>
            </a:ext>
          </a:extLst>
        </xdr:cNvPr>
        <xdr:cNvCxnSpPr/>
      </xdr:nvCxnSpPr>
      <xdr:spPr>
        <a:xfrm flipV="1">
          <a:off x="3355340" y="17159151"/>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108676</xdr:rowOff>
    </xdr:from>
    <xdr:to>
      <xdr:col>15</xdr:col>
      <xdr:colOff>101600</xdr:colOff>
      <xdr:row>103</xdr:row>
      <xdr:rowOff>38826</xdr:rowOff>
    </xdr:to>
    <xdr:sp macro="" textlink="">
      <xdr:nvSpPr>
        <xdr:cNvPr id="390" name="楕円 389">
          <a:extLst>
            <a:ext uri="{FF2B5EF4-FFF2-40B4-BE49-F238E27FC236}">
              <a16:creationId xmlns:a16="http://schemas.microsoft.com/office/drawing/2014/main" id="{17639F9C-A0CB-4344-BFD1-3B61CA2459B0}"/>
            </a:ext>
          </a:extLst>
        </xdr:cNvPr>
        <xdr:cNvSpPr/>
      </xdr:nvSpPr>
      <xdr:spPr>
        <a:xfrm>
          <a:off x="2514600" y="17207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108857</xdr:rowOff>
    </xdr:from>
    <xdr:to>
      <xdr:col>19</xdr:col>
      <xdr:colOff>177800</xdr:colOff>
      <xdr:row>102</xdr:row>
      <xdr:rowOff>159476</xdr:rowOff>
    </xdr:to>
    <xdr:cxnSp macro="">
      <xdr:nvCxnSpPr>
        <xdr:cNvPr id="391" name="直線コネクタ 390">
          <a:extLst>
            <a:ext uri="{FF2B5EF4-FFF2-40B4-BE49-F238E27FC236}">
              <a16:creationId xmlns:a16="http://schemas.microsoft.com/office/drawing/2014/main" id="{DCC0759B-3B76-4DAE-8CAC-3653009BFDEC}"/>
            </a:ext>
          </a:extLst>
        </xdr:cNvPr>
        <xdr:cNvCxnSpPr/>
      </xdr:nvCxnSpPr>
      <xdr:spPr>
        <a:xfrm flipV="1">
          <a:off x="2565400" y="17208137"/>
          <a:ext cx="78994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392" name="楕円 391">
          <a:extLst>
            <a:ext uri="{FF2B5EF4-FFF2-40B4-BE49-F238E27FC236}">
              <a16:creationId xmlns:a16="http://schemas.microsoft.com/office/drawing/2014/main" id="{B61145F3-7A2A-4FCB-BBA1-6AA4538FD740}"/>
            </a:ext>
          </a:extLst>
        </xdr:cNvPr>
        <xdr:cNvSpPr/>
      </xdr:nvSpPr>
      <xdr:spPr>
        <a:xfrm>
          <a:off x="1739900" y="173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159476</xdr:rowOff>
    </xdr:from>
    <xdr:to>
      <xdr:col>15</xdr:col>
      <xdr:colOff>50800</xdr:colOff>
      <xdr:row>103</xdr:row>
      <xdr:rowOff>110489</xdr:rowOff>
    </xdr:to>
    <xdr:cxnSp macro="">
      <xdr:nvCxnSpPr>
        <xdr:cNvPr id="393" name="直線コネクタ 392">
          <a:extLst>
            <a:ext uri="{FF2B5EF4-FFF2-40B4-BE49-F238E27FC236}">
              <a16:creationId xmlns:a16="http://schemas.microsoft.com/office/drawing/2014/main" id="{BF4EB2AA-7DCD-4C87-8070-B5C70AA705A7}"/>
            </a:ext>
          </a:extLst>
        </xdr:cNvPr>
        <xdr:cNvCxnSpPr/>
      </xdr:nvCxnSpPr>
      <xdr:spPr>
        <a:xfrm flipV="1">
          <a:off x="1790700" y="17258756"/>
          <a:ext cx="774700" cy="1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94" name="n_1aveValue【市民会館】&#10;有形固定資産減価償却率">
          <a:extLst>
            <a:ext uri="{FF2B5EF4-FFF2-40B4-BE49-F238E27FC236}">
              <a16:creationId xmlns:a16="http://schemas.microsoft.com/office/drawing/2014/main" id="{39BEE1A9-F52C-4655-BF52-859064FDAC02}"/>
            </a:ext>
          </a:extLst>
        </xdr:cNvPr>
        <xdr:cNvSpPr txBox="1"/>
      </xdr:nvSpPr>
      <xdr:spPr>
        <a:xfrm>
          <a:off x="3170564" y="1750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95" name="n_2aveValue【市民会館】&#10;有形固定資産減価償却率">
          <a:extLst>
            <a:ext uri="{FF2B5EF4-FFF2-40B4-BE49-F238E27FC236}">
              <a16:creationId xmlns:a16="http://schemas.microsoft.com/office/drawing/2014/main" id="{56E5666F-F704-41C7-AAE3-C30CC38D6BDE}"/>
            </a:ext>
          </a:extLst>
        </xdr:cNvPr>
        <xdr:cNvSpPr txBox="1"/>
      </xdr:nvSpPr>
      <xdr:spPr>
        <a:xfrm>
          <a:off x="2385704" y="1752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92001</xdr:rowOff>
    </xdr:from>
    <xdr:ext cx="405111" cy="259045"/>
    <xdr:sp macro="" textlink="">
      <xdr:nvSpPr>
        <xdr:cNvPr id="396" name="n_3aveValue【市民会館】&#10;有形固定資産減価償却率">
          <a:extLst>
            <a:ext uri="{FF2B5EF4-FFF2-40B4-BE49-F238E27FC236}">
              <a16:creationId xmlns:a16="http://schemas.microsoft.com/office/drawing/2014/main" id="{82637D69-642C-4844-BCDF-0D9937FFD00C}"/>
            </a:ext>
          </a:extLst>
        </xdr:cNvPr>
        <xdr:cNvSpPr txBox="1"/>
      </xdr:nvSpPr>
      <xdr:spPr>
        <a:xfrm>
          <a:off x="1611004" y="1752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4734</xdr:rowOff>
    </xdr:from>
    <xdr:ext cx="405111" cy="259045"/>
    <xdr:sp macro="" textlink="">
      <xdr:nvSpPr>
        <xdr:cNvPr id="397" name="n_1mainValue【市民会館】&#10;有形固定資産減価償却率">
          <a:extLst>
            <a:ext uri="{FF2B5EF4-FFF2-40B4-BE49-F238E27FC236}">
              <a16:creationId xmlns:a16="http://schemas.microsoft.com/office/drawing/2014/main" id="{DBCFB18C-7B07-402D-8CDB-BCE94716E73B}"/>
            </a:ext>
          </a:extLst>
        </xdr:cNvPr>
        <xdr:cNvSpPr txBox="1"/>
      </xdr:nvSpPr>
      <xdr:spPr>
        <a:xfrm>
          <a:off x="3170564" y="1693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55353</xdr:rowOff>
    </xdr:from>
    <xdr:ext cx="405111" cy="259045"/>
    <xdr:sp macro="" textlink="">
      <xdr:nvSpPr>
        <xdr:cNvPr id="398" name="n_2mainValue【市民会館】&#10;有形固定資産減価償却率">
          <a:extLst>
            <a:ext uri="{FF2B5EF4-FFF2-40B4-BE49-F238E27FC236}">
              <a16:creationId xmlns:a16="http://schemas.microsoft.com/office/drawing/2014/main" id="{4B909330-1EBD-4174-9069-4F69024FF75B}"/>
            </a:ext>
          </a:extLst>
        </xdr:cNvPr>
        <xdr:cNvSpPr txBox="1"/>
      </xdr:nvSpPr>
      <xdr:spPr>
        <a:xfrm>
          <a:off x="2385704" y="1698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6366</xdr:rowOff>
    </xdr:from>
    <xdr:ext cx="405111" cy="259045"/>
    <xdr:sp macro="" textlink="">
      <xdr:nvSpPr>
        <xdr:cNvPr id="399" name="n_3mainValue【市民会館】&#10;有形固定資産減価償却率">
          <a:extLst>
            <a:ext uri="{FF2B5EF4-FFF2-40B4-BE49-F238E27FC236}">
              <a16:creationId xmlns:a16="http://schemas.microsoft.com/office/drawing/2014/main" id="{6D8C4705-242A-4DAB-BFCE-A10EF74A245D}"/>
            </a:ext>
          </a:extLst>
        </xdr:cNvPr>
        <xdr:cNvSpPr txBox="1"/>
      </xdr:nvSpPr>
      <xdr:spPr>
        <a:xfrm>
          <a:off x="1611004" y="1710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16DE5B18-BCF5-42B7-8EA8-3EFB5F684B9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B3ADC67E-94E7-4737-A582-87C9BA4333B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E9A84E7-1A73-4251-842E-DB24C2AC2F0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EE502AEA-C00F-4107-91F9-201CDFD020D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1E6929A7-6747-4D2C-A97B-3CCAA62132E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76B78883-4728-4AAA-AB64-559279FC16A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7AA90E26-5821-48DD-8031-F1D2FC81EF8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29296FE8-3FBC-4B2E-A559-C2F366E9616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12ACB8CD-C71A-4838-AA3A-7044DA4AEBFF}"/>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58021252-B17F-48B1-85FD-98847180CE16}"/>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a:extLst>
            <a:ext uri="{FF2B5EF4-FFF2-40B4-BE49-F238E27FC236}">
              <a16:creationId xmlns:a16="http://schemas.microsoft.com/office/drawing/2014/main" id="{E1E61C35-A6DE-496D-ADD6-152AB4829177}"/>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a:extLst>
            <a:ext uri="{FF2B5EF4-FFF2-40B4-BE49-F238E27FC236}">
              <a16:creationId xmlns:a16="http://schemas.microsoft.com/office/drawing/2014/main" id="{4327CC25-6777-4FEB-BE71-EAB722F72708}"/>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a:extLst>
            <a:ext uri="{FF2B5EF4-FFF2-40B4-BE49-F238E27FC236}">
              <a16:creationId xmlns:a16="http://schemas.microsoft.com/office/drawing/2014/main" id="{11595C0B-B6AC-49AB-9F58-60807E79F29B}"/>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a:extLst>
            <a:ext uri="{FF2B5EF4-FFF2-40B4-BE49-F238E27FC236}">
              <a16:creationId xmlns:a16="http://schemas.microsoft.com/office/drawing/2014/main" id="{7E68BFA3-2181-4950-8374-D9873704663B}"/>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a:extLst>
            <a:ext uri="{FF2B5EF4-FFF2-40B4-BE49-F238E27FC236}">
              <a16:creationId xmlns:a16="http://schemas.microsoft.com/office/drawing/2014/main" id="{DEAFC404-B8A0-44F6-A424-A20E8B4E21A4}"/>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a:extLst>
            <a:ext uri="{FF2B5EF4-FFF2-40B4-BE49-F238E27FC236}">
              <a16:creationId xmlns:a16="http://schemas.microsoft.com/office/drawing/2014/main" id="{3F923BC6-EF3D-488B-B32B-71942AFF110C}"/>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a:extLst>
            <a:ext uri="{FF2B5EF4-FFF2-40B4-BE49-F238E27FC236}">
              <a16:creationId xmlns:a16="http://schemas.microsoft.com/office/drawing/2014/main" id="{D5C48174-EA0D-43DF-B5D3-D1DE63EA2C08}"/>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a:extLst>
            <a:ext uri="{FF2B5EF4-FFF2-40B4-BE49-F238E27FC236}">
              <a16:creationId xmlns:a16="http://schemas.microsoft.com/office/drawing/2014/main" id="{7663D303-169C-4E8E-9C70-F0CACC15EC57}"/>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a:extLst>
            <a:ext uri="{FF2B5EF4-FFF2-40B4-BE49-F238E27FC236}">
              <a16:creationId xmlns:a16="http://schemas.microsoft.com/office/drawing/2014/main" id="{E79AF5C8-6738-4671-965D-DABFCCAD7EA5}"/>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a:extLst>
            <a:ext uri="{FF2B5EF4-FFF2-40B4-BE49-F238E27FC236}">
              <a16:creationId xmlns:a16="http://schemas.microsoft.com/office/drawing/2014/main" id="{2F1B7918-631C-445A-8980-EB55BC84DFA8}"/>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6969D3BA-480A-4833-82B0-385B8BB7FF3D}"/>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7BF43D22-67DD-4099-A55C-ACA04920579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9C0F204C-6DB6-4A9C-AADC-70B4C93C841D}"/>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118111</xdr:rowOff>
    </xdr:from>
    <xdr:to>
      <xdr:col>54</xdr:col>
      <xdr:colOff>189865</xdr:colOff>
      <xdr:row>108</xdr:row>
      <xdr:rowOff>148589</xdr:rowOff>
    </xdr:to>
    <xdr:cxnSp macro="">
      <xdr:nvCxnSpPr>
        <xdr:cNvPr id="423" name="直線コネクタ 422">
          <a:extLst>
            <a:ext uri="{FF2B5EF4-FFF2-40B4-BE49-F238E27FC236}">
              <a16:creationId xmlns:a16="http://schemas.microsoft.com/office/drawing/2014/main" id="{79FE52B4-9E37-4763-887B-E29A012DF9E1}"/>
            </a:ext>
          </a:extLst>
        </xdr:cNvPr>
        <xdr:cNvCxnSpPr/>
      </xdr:nvCxnSpPr>
      <xdr:spPr>
        <a:xfrm flipV="1">
          <a:off x="9219565" y="17217391"/>
          <a:ext cx="0" cy="1036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152416</xdr:rowOff>
    </xdr:from>
    <xdr:ext cx="469744" cy="259045"/>
    <xdr:sp macro="" textlink="">
      <xdr:nvSpPr>
        <xdr:cNvPr id="424" name="【市民会館】&#10;一人当たり面積最小値テキスト">
          <a:extLst>
            <a:ext uri="{FF2B5EF4-FFF2-40B4-BE49-F238E27FC236}">
              <a16:creationId xmlns:a16="http://schemas.microsoft.com/office/drawing/2014/main" id="{2C776927-96E9-444B-8FB2-3DB32E258E19}"/>
            </a:ext>
          </a:extLst>
        </xdr:cNvPr>
        <xdr:cNvSpPr txBox="1"/>
      </xdr:nvSpPr>
      <xdr:spPr>
        <a:xfrm>
          <a:off x="9258300" y="182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148589</xdr:rowOff>
    </xdr:from>
    <xdr:to>
      <xdr:col>55</xdr:col>
      <xdr:colOff>88900</xdr:colOff>
      <xdr:row>108</xdr:row>
      <xdr:rowOff>148589</xdr:rowOff>
    </xdr:to>
    <xdr:cxnSp macro="">
      <xdr:nvCxnSpPr>
        <xdr:cNvPr id="425" name="直線コネクタ 424">
          <a:extLst>
            <a:ext uri="{FF2B5EF4-FFF2-40B4-BE49-F238E27FC236}">
              <a16:creationId xmlns:a16="http://schemas.microsoft.com/office/drawing/2014/main" id="{7F5ACE1C-3613-4D05-A37A-CD2F267FF27B}"/>
            </a:ext>
          </a:extLst>
        </xdr:cNvPr>
        <xdr:cNvCxnSpPr/>
      </xdr:nvCxnSpPr>
      <xdr:spPr>
        <a:xfrm>
          <a:off x="9154160" y="18253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64788</xdr:rowOff>
    </xdr:from>
    <xdr:ext cx="469744" cy="259045"/>
    <xdr:sp macro="" textlink="">
      <xdr:nvSpPr>
        <xdr:cNvPr id="426" name="【市民会館】&#10;一人当たり面積最大値テキスト">
          <a:extLst>
            <a:ext uri="{FF2B5EF4-FFF2-40B4-BE49-F238E27FC236}">
              <a16:creationId xmlns:a16="http://schemas.microsoft.com/office/drawing/2014/main" id="{3EB2BBC4-DA97-4178-9EE7-39979D1DBB02}"/>
            </a:ext>
          </a:extLst>
        </xdr:cNvPr>
        <xdr:cNvSpPr txBox="1"/>
      </xdr:nvSpPr>
      <xdr:spPr>
        <a:xfrm>
          <a:off x="9258300" y="1699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118111</xdr:rowOff>
    </xdr:from>
    <xdr:to>
      <xdr:col>55</xdr:col>
      <xdr:colOff>88900</xdr:colOff>
      <xdr:row>102</xdr:row>
      <xdr:rowOff>118111</xdr:rowOff>
    </xdr:to>
    <xdr:cxnSp macro="">
      <xdr:nvCxnSpPr>
        <xdr:cNvPr id="427" name="直線コネクタ 426">
          <a:extLst>
            <a:ext uri="{FF2B5EF4-FFF2-40B4-BE49-F238E27FC236}">
              <a16:creationId xmlns:a16="http://schemas.microsoft.com/office/drawing/2014/main" id="{86773177-5EEC-46FA-AC72-F25A2640E415}"/>
            </a:ext>
          </a:extLst>
        </xdr:cNvPr>
        <xdr:cNvCxnSpPr/>
      </xdr:nvCxnSpPr>
      <xdr:spPr>
        <a:xfrm>
          <a:off x="9154160" y="17217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120032</xdr:rowOff>
    </xdr:from>
    <xdr:ext cx="469744" cy="259045"/>
    <xdr:sp macro="" textlink="">
      <xdr:nvSpPr>
        <xdr:cNvPr id="428" name="【市民会館】&#10;一人当たり面積平均値テキスト">
          <a:extLst>
            <a:ext uri="{FF2B5EF4-FFF2-40B4-BE49-F238E27FC236}">
              <a16:creationId xmlns:a16="http://schemas.microsoft.com/office/drawing/2014/main" id="{C0500FE8-B241-4F12-B4FA-92D3CFD2E162}"/>
            </a:ext>
          </a:extLst>
        </xdr:cNvPr>
        <xdr:cNvSpPr txBox="1"/>
      </xdr:nvSpPr>
      <xdr:spPr>
        <a:xfrm>
          <a:off x="9258300" y="17889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141605</xdr:rowOff>
    </xdr:from>
    <xdr:to>
      <xdr:col>55</xdr:col>
      <xdr:colOff>50800</xdr:colOff>
      <xdr:row>107</xdr:row>
      <xdr:rowOff>71755</xdr:rowOff>
    </xdr:to>
    <xdr:sp macro="" textlink="">
      <xdr:nvSpPr>
        <xdr:cNvPr id="429" name="フローチャート: 判断 428">
          <a:extLst>
            <a:ext uri="{FF2B5EF4-FFF2-40B4-BE49-F238E27FC236}">
              <a16:creationId xmlns:a16="http://schemas.microsoft.com/office/drawing/2014/main" id="{9C16B1AF-705E-4E98-B77A-55AFE6B0AB0B}"/>
            </a:ext>
          </a:extLst>
        </xdr:cNvPr>
        <xdr:cNvSpPr/>
      </xdr:nvSpPr>
      <xdr:spPr>
        <a:xfrm>
          <a:off x="9192260" y="17911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170180</xdr:rowOff>
    </xdr:from>
    <xdr:to>
      <xdr:col>50</xdr:col>
      <xdr:colOff>165100</xdr:colOff>
      <xdr:row>107</xdr:row>
      <xdr:rowOff>100330</xdr:rowOff>
    </xdr:to>
    <xdr:sp macro="" textlink="">
      <xdr:nvSpPr>
        <xdr:cNvPr id="430" name="フローチャート: 判断 429">
          <a:extLst>
            <a:ext uri="{FF2B5EF4-FFF2-40B4-BE49-F238E27FC236}">
              <a16:creationId xmlns:a16="http://schemas.microsoft.com/office/drawing/2014/main" id="{9912758D-4D6E-4BD7-B28E-F39A1EA2CE66}"/>
            </a:ext>
          </a:extLst>
        </xdr:cNvPr>
        <xdr:cNvSpPr/>
      </xdr:nvSpPr>
      <xdr:spPr>
        <a:xfrm>
          <a:off x="8445500" y="1794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164464</xdr:rowOff>
    </xdr:from>
    <xdr:to>
      <xdr:col>46</xdr:col>
      <xdr:colOff>38100</xdr:colOff>
      <xdr:row>107</xdr:row>
      <xdr:rowOff>94614</xdr:rowOff>
    </xdr:to>
    <xdr:sp macro="" textlink="">
      <xdr:nvSpPr>
        <xdr:cNvPr id="431" name="フローチャート: 判断 430">
          <a:extLst>
            <a:ext uri="{FF2B5EF4-FFF2-40B4-BE49-F238E27FC236}">
              <a16:creationId xmlns:a16="http://schemas.microsoft.com/office/drawing/2014/main" id="{DF5B257B-4BA6-4EF5-BF4B-B7CFDFDDB6A6}"/>
            </a:ext>
          </a:extLst>
        </xdr:cNvPr>
        <xdr:cNvSpPr/>
      </xdr:nvSpPr>
      <xdr:spPr>
        <a:xfrm>
          <a:off x="7670800" y="17934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432" name="フローチャート: 判断 431">
          <a:extLst>
            <a:ext uri="{FF2B5EF4-FFF2-40B4-BE49-F238E27FC236}">
              <a16:creationId xmlns:a16="http://schemas.microsoft.com/office/drawing/2014/main" id="{6D47CDA0-0252-4A7F-B2C4-18F6990B3283}"/>
            </a:ext>
          </a:extLst>
        </xdr:cNvPr>
        <xdr:cNvSpPr/>
      </xdr:nvSpPr>
      <xdr:spPr>
        <a:xfrm>
          <a:off x="6873240" y="1793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6B141CC6-05FF-4624-8A57-62FC1F3A315A}"/>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CA5C4CA9-EA99-42E7-82C0-764EC322CC8E}"/>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A704AF41-D017-4E6E-8FBF-7328FE7B647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2E9362A9-5C05-43EF-B5C6-BEE7316CC16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D668049A-89A7-4ED5-A36F-FE0643469E3A}"/>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38" name="楕円 437">
          <a:extLst>
            <a:ext uri="{FF2B5EF4-FFF2-40B4-BE49-F238E27FC236}">
              <a16:creationId xmlns:a16="http://schemas.microsoft.com/office/drawing/2014/main" id="{A2BD104C-6835-49C0-BCED-743FBB0B9D92}"/>
            </a:ext>
          </a:extLst>
        </xdr:cNvPr>
        <xdr:cNvSpPr/>
      </xdr:nvSpPr>
      <xdr:spPr>
        <a:xfrm>
          <a:off x="9192260" y="177704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23513</xdr:rowOff>
    </xdr:from>
    <xdr:ext cx="469744" cy="259045"/>
    <xdr:sp macro="" textlink="">
      <xdr:nvSpPr>
        <xdr:cNvPr id="439" name="【市民会館】&#10;一人当たり面積該当値テキスト">
          <a:extLst>
            <a:ext uri="{FF2B5EF4-FFF2-40B4-BE49-F238E27FC236}">
              <a16:creationId xmlns:a16="http://schemas.microsoft.com/office/drawing/2014/main" id="{01F3590F-83B9-4782-8B29-4E95945F5C4C}"/>
            </a:ext>
          </a:extLst>
        </xdr:cNvPr>
        <xdr:cNvSpPr txBox="1"/>
      </xdr:nvSpPr>
      <xdr:spPr>
        <a:xfrm>
          <a:off x="9258300"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10161</xdr:rowOff>
    </xdr:from>
    <xdr:to>
      <xdr:col>50</xdr:col>
      <xdr:colOff>165100</xdr:colOff>
      <xdr:row>106</xdr:row>
      <xdr:rowOff>111761</xdr:rowOff>
    </xdr:to>
    <xdr:sp macro="" textlink="">
      <xdr:nvSpPr>
        <xdr:cNvPr id="440" name="楕円 439">
          <a:extLst>
            <a:ext uri="{FF2B5EF4-FFF2-40B4-BE49-F238E27FC236}">
              <a16:creationId xmlns:a16="http://schemas.microsoft.com/office/drawing/2014/main" id="{8285DA4C-6BB2-43D2-853F-E4254A314159}"/>
            </a:ext>
          </a:extLst>
        </xdr:cNvPr>
        <xdr:cNvSpPr/>
      </xdr:nvSpPr>
      <xdr:spPr>
        <a:xfrm>
          <a:off x="8445500" y="1778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51436</xdr:rowOff>
    </xdr:from>
    <xdr:to>
      <xdr:col>55</xdr:col>
      <xdr:colOff>0</xdr:colOff>
      <xdr:row>106</xdr:row>
      <xdr:rowOff>60961</xdr:rowOff>
    </xdr:to>
    <xdr:cxnSp macro="">
      <xdr:nvCxnSpPr>
        <xdr:cNvPr id="441" name="直線コネクタ 440">
          <a:extLst>
            <a:ext uri="{FF2B5EF4-FFF2-40B4-BE49-F238E27FC236}">
              <a16:creationId xmlns:a16="http://schemas.microsoft.com/office/drawing/2014/main" id="{88EBAF69-6253-4E8C-8277-D2E28C684049}"/>
            </a:ext>
          </a:extLst>
        </xdr:cNvPr>
        <xdr:cNvCxnSpPr/>
      </xdr:nvCxnSpPr>
      <xdr:spPr>
        <a:xfrm flipV="1">
          <a:off x="8496300" y="17821276"/>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42" name="楕円 441">
          <a:extLst>
            <a:ext uri="{FF2B5EF4-FFF2-40B4-BE49-F238E27FC236}">
              <a16:creationId xmlns:a16="http://schemas.microsoft.com/office/drawing/2014/main" id="{56817BC6-00FF-44F6-870A-EFAEC8C8E649}"/>
            </a:ext>
          </a:extLst>
        </xdr:cNvPr>
        <xdr:cNvSpPr/>
      </xdr:nvSpPr>
      <xdr:spPr>
        <a:xfrm>
          <a:off x="767080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60961</xdr:rowOff>
    </xdr:to>
    <xdr:cxnSp macro="">
      <xdr:nvCxnSpPr>
        <xdr:cNvPr id="443" name="直線コネクタ 442">
          <a:extLst>
            <a:ext uri="{FF2B5EF4-FFF2-40B4-BE49-F238E27FC236}">
              <a16:creationId xmlns:a16="http://schemas.microsoft.com/office/drawing/2014/main" id="{04FD74C7-921C-4236-ADA0-BD85B5BD422B}"/>
            </a:ext>
          </a:extLst>
        </xdr:cNvPr>
        <xdr:cNvCxnSpPr/>
      </xdr:nvCxnSpPr>
      <xdr:spPr>
        <a:xfrm>
          <a:off x="7713980" y="17823179"/>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103505</xdr:rowOff>
    </xdr:from>
    <xdr:to>
      <xdr:col>41</xdr:col>
      <xdr:colOff>101600</xdr:colOff>
      <xdr:row>100</xdr:row>
      <xdr:rowOff>33655</xdr:rowOff>
    </xdr:to>
    <xdr:sp macro="" textlink="">
      <xdr:nvSpPr>
        <xdr:cNvPr id="444" name="楕円 443">
          <a:extLst>
            <a:ext uri="{FF2B5EF4-FFF2-40B4-BE49-F238E27FC236}">
              <a16:creationId xmlns:a16="http://schemas.microsoft.com/office/drawing/2014/main" id="{9885C807-B7C9-4B9F-A262-FBAC3DFBDF17}"/>
            </a:ext>
          </a:extLst>
        </xdr:cNvPr>
        <xdr:cNvSpPr/>
      </xdr:nvSpPr>
      <xdr:spPr>
        <a:xfrm>
          <a:off x="6873240" y="16699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154305</xdr:rowOff>
    </xdr:from>
    <xdr:to>
      <xdr:col>45</xdr:col>
      <xdr:colOff>177800</xdr:colOff>
      <xdr:row>106</xdr:row>
      <xdr:rowOff>53339</xdr:rowOff>
    </xdr:to>
    <xdr:cxnSp macro="">
      <xdr:nvCxnSpPr>
        <xdr:cNvPr id="445" name="直線コネクタ 444">
          <a:extLst>
            <a:ext uri="{FF2B5EF4-FFF2-40B4-BE49-F238E27FC236}">
              <a16:creationId xmlns:a16="http://schemas.microsoft.com/office/drawing/2014/main" id="{7277CD51-20E9-4A32-A2B8-532B6295CAFF}"/>
            </a:ext>
          </a:extLst>
        </xdr:cNvPr>
        <xdr:cNvCxnSpPr/>
      </xdr:nvCxnSpPr>
      <xdr:spPr>
        <a:xfrm>
          <a:off x="6924040" y="16750665"/>
          <a:ext cx="789940" cy="107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91457</xdr:rowOff>
    </xdr:from>
    <xdr:ext cx="469744" cy="259045"/>
    <xdr:sp macro="" textlink="">
      <xdr:nvSpPr>
        <xdr:cNvPr id="446" name="n_1aveValue【市民会館】&#10;一人当たり面積">
          <a:extLst>
            <a:ext uri="{FF2B5EF4-FFF2-40B4-BE49-F238E27FC236}">
              <a16:creationId xmlns:a16="http://schemas.microsoft.com/office/drawing/2014/main" id="{493B5464-A3B4-4C35-8076-F2F7F2101D0C}"/>
            </a:ext>
          </a:extLst>
        </xdr:cNvPr>
        <xdr:cNvSpPr txBox="1"/>
      </xdr:nvSpPr>
      <xdr:spPr>
        <a:xfrm>
          <a:off x="827158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85741</xdr:rowOff>
    </xdr:from>
    <xdr:ext cx="469744" cy="259045"/>
    <xdr:sp macro="" textlink="">
      <xdr:nvSpPr>
        <xdr:cNvPr id="447" name="n_2aveValue【市民会館】&#10;一人当たり面積">
          <a:extLst>
            <a:ext uri="{FF2B5EF4-FFF2-40B4-BE49-F238E27FC236}">
              <a16:creationId xmlns:a16="http://schemas.microsoft.com/office/drawing/2014/main" id="{BAA0EE1B-2D44-4DDB-A9C2-FCD265B3B394}"/>
            </a:ext>
          </a:extLst>
        </xdr:cNvPr>
        <xdr:cNvSpPr txBox="1"/>
      </xdr:nvSpPr>
      <xdr:spPr>
        <a:xfrm>
          <a:off x="7509587" y="1802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89552</xdr:rowOff>
    </xdr:from>
    <xdr:ext cx="469744" cy="259045"/>
    <xdr:sp macro="" textlink="">
      <xdr:nvSpPr>
        <xdr:cNvPr id="448" name="n_3aveValue【市民会館】&#10;一人当たり面積">
          <a:extLst>
            <a:ext uri="{FF2B5EF4-FFF2-40B4-BE49-F238E27FC236}">
              <a16:creationId xmlns:a16="http://schemas.microsoft.com/office/drawing/2014/main" id="{875ED414-A240-4346-832C-D5EFF2BB74C8}"/>
            </a:ext>
          </a:extLst>
        </xdr:cNvPr>
        <xdr:cNvSpPr txBox="1"/>
      </xdr:nvSpPr>
      <xdr:spPr>
        <a:xfrm>
          <a:off x="6712027" y="180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128288</xdr:rowOff>
    </xdr:from>
    <xdr:ext cx="469744" cy="259045"/>
    <xdr:sp macro="" textlink="">
      <xdr:nvSpPr>
        <xdr:cNvPr id="449" name="n_1mainValue【市民会館】&#10;一人当たり面積">
          <a:extLst>
            <a:ext uri="{FF2B5EF4-FFF2-40B4-BE49-F238E27FC236}">
              <a16:creationId xmlns:a16="http://schemas.microsoft.com/office/drawing/2014/main" id="{D71C1A97-280F-47DA-A92D-CE8F2C293A43}"/>
            </a:ext>
          </a:extLst>
        </xdr:cNvPr>
        <xdr:cNvSpPr txBox="1"/>
      </xdr:nvSpPr>
      <xdr:spPr>
        <a:xfrm>
          <a:off x="8271587" y="1756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120666</xdr:rowOff>
    </xdr:from>
    <xdr:ext cx="469744" cy="259045"/>
    <xdr:sp macro="" textlink="">
      <xdr:nvSpPr>
        <xdr:cNvPr id="450" name="n_2mainValue【市民会館】&#10;一人当たり面積">
          <a:extLst>
            <a:ext uri="{FF2B5EF4-FFF2-40B4-BE49-F238E27FC236}">
              <a16:creationId xmlns:a16="http://schemas.microsoft.com/office/drawing/2014/main" id="{E9CA3AFB-0882-4EAB-9384-1C8DBB85D4DB}"/>
            </a:ext>
          </a:extLst>
        </xdr:cNvPr>
        <xdr:cNvSpPr txBox="1"/>
      </xdr:nvSpPr>
      <xdr:spPr>
        <a:xfrm>
          <a:off x="750958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50182</xdr:rowOff>
    </xdr:from>
    <xdr:ext cx="469744" cy="259045"/>
    <xdr:sp macro="" textlink="">
      <xdr:nvSpPr>
        <xdr:cNvPr id="451" name="n_3mainValue【市民会館】&#10;一人当たり面積">
          <a:extLst>
            <a:ext uri="{FF2B5EF4-FFF2-40B4-BE49-F238E27FC236}">
              <a16:creationId xmlns:a16="http://schemas.microsoft.com/office/drawing/2014/main" id="{83B1A65C-CB43-4295-B6AC-2802A4CF9BD8}"/>
            </a:ext>
          </a:extLst>
        </xdr:cNvPr>
        <xdr:cNvSpPr txBox="1"/>
      </xdr:nvSpPr>
      <xdr:spPr>
        <a:xfrm>
          <a:off x="6712027" y="1647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D7767F82-32D7-4154-A0BA-3B6AFB3CD36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B141FA94-0F3A-4EBC-9768-251811961C4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EB0C6992-6275-4EEA-858B-A810B27F3BA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2CE5C187-3D07-4A56-BB46-27B2D0E22BC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429F22B8-FBBF-4007-9B54-16D91FAC27A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037E8436-5B59-4AC3-BD8A-2DEB3C86356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EBF7301C-9658-4D8F-A40F-AD6908098CB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26E7B13C-9258-4E57-B418-BC3DF34198D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3109D0C8-B136-4E08-9A1B-2ED355FC652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D04708AA-7E7F-4E5C-A38F-AF193CF02CE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a:extLst>
            <a:ext uri="{FF2B5EF4-FFF2-40B4-BE49-F238E27FC236}">
              <a16:creationId xmlns:a16="http://schemas.microsoft.com/office/drawing/2014/main" id="{8B1FA03F-810C-4946-AA99-03E3A742C741}"/>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a:extLst>
            <a:ext uri="{FF2B5EF4-FFF2-40B4-BE49-F238E27FC236}">
              <a16:creationId xmlns:a16="http://schemas.microsoft.com/office/drawing/2014/main" id="{6E18082A-2E1F-43A1-AB09-3F4200A1F8EB}"/>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a:extLst>
            <a:ext uri="{FF2B5EF4-FFF2-40B4-BE49-F238E27FC236}">
              <a16:creationId xmlns:a16="http://schemas.microsoft.com/office/drawing/2014/main" id="{2B7BAB28-8C95-4B9E-B83A-A454C373970C}"/>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a:extLst>
            <a:ext uri="{FF2B5EF4-FFF2-40B4-BE49-F238E27FC236}">
              <a16:creationId xmlns:a16="http://schemas.microsoft.com/office/drawing/2014/main" id="{D1EC48C7-570D-4EC1-BFC0-940EDF3A1EE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a:extLst>
            <a:ext uri="{FF2B5EF4-FFF2-40B4-BE49-F238E27FC236}">
              <a16:creationId xmlns:a16="http://schemas.microsoft.com/office/drawing/2014/main" id="{95EBB73A-8527-402C-AE53-3806ECE11891}"/>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a:extLst>
            <a:ext uri="{FF2B5EF4-FFF2-40B4-BE49-F238E27FC236}">
              <a16:creationId xmlns:a16="http://schemas.microsoft.com/office/drawing/2014/main" id="{F7357FD9-C64B-4DCC-A8F1-EF1042CF38EF}"/>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a:extLst>
            <a:ext uri="{FF2B5EF4-FFF2-40B4-BE49-F238E27FC236}">
              <a16:creationId xmlns:a16="http://schemas.microsoft.com/office/drawing/2014/main" id="{5446F88A-7464-4BE3-9EEF-262AA15053B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a:extLst>
            <a:ext uri="{FF2B5EF4-FFF2-40B4-BE49-F238E27FC236}">
              <a16:creationId xmlns:a16="http://schemas.microsoft.com/office/drawing/2014/main" id="{6CD0FD35-80CF-4C44-9B2F-2AECDC88FBE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a:extLst>
            <a:ext uri="{FF2B5EF4-FFF2-40B4-BE49-F238E27FC236}">
              <a16:creationId xmlns:a16="http://schemas.microsoft.com/office/drawing/2014/main" id="{12F69C68-943F-4E71-8BDB-5F9A61A80109}"/>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a:extLst>
            <a:ext uri="{FF2B5EF4-FFF2-40B4-BE49-F238E27FC236}">
              <a16:creationId xmlns:a16="http://schemas.microsoft.com/office/drawing/2014/main" id="{673E39FF-E190-4B07-B537-9FDD2F860895}"/>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a:extLst>
            <a:ext uri="{FF2B5EF4-FFF2-40B4-BE49-F238E27FC236}">
              <a16:creationId xmlns:a16="http://schemas.microsoft.com/office/drawing/2014/main" id="{057D6803-3644-4713-B0AB-A9918A541BB9}"/>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884DAA3C-9EBA-44C4-B91C-2C9BB468583B}"/>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2716413D-8371-42D4-A553-39A4D895C0D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CB16C7A6-5575-466C-921D-86E5296138CC}"/>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a:extLst>
            <a:ext uri="{FF2B5EF4-FFF2-40B4-BE49-F238E27FC236}">
              <a16:creationId xmlns:a16="http://schemas.microsoft.com/office/drawing/2014/main" id="{9AD15B00-2F45-4F61-8888-682458770EC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7" name="直線コネクタ 476">
          <a:extLst>
            <a:ext uri="{FF2B5EF4-FFF2-40B4-BE49-F238E27FC236}">
              <a16:creationId xmlns:a16="http://schemas.microsoft.com/office/drawing/2014/main" id="{45D860DD-A899-40D9-B92F-484A68DC2FC3}"/>
            </a:ext>
          </a:extLst>
        </xdr:cNvPr>
        <xdr:cNvCxnSpPr/>
      </xdr:nvCxnSpPr>
      <xdr:spPr>
        <a:xfrm flipV="1">
          <a:off x="14375764" y="5590359"/>
          <a:ext cx="0" cy="1543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8" name="【一般廃棄物処理施設】&#10;有形固定資産減価償却率最小値テキスト">
          <a:extLst>
            <a:ext uri="{FF2B5EF4-FFF2-40B4-BE49-F238E27FC236}">
              <a16:creationId xmlns:a16="http://schemas.microsoft.com/office/drawing/2014/main" id="{D779751A-E9F8-4D9E-8E7C-3D7F94A89947}"/>
            </a:ext>
          </a:extLst>
        </xdr:cNvPr>
        <xdr:cNvSpPr txBox="1"/>
      </xdr:nvSpPr>
      <xdr:spPr>
        <a:xfrm>
          <a:off x="1441450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9" name="直線コネクタ 478">
          <a:extLst>
            <a:ext uri="{FF2B5EF4-FFF2-40B4-BE49-F238E27FC236}">
              <a16:creationId xmlns:a16="http://schemas.microsoft.com/office/drawing/2014/main" id="{CC0C4F02-6D4D-47C0-B0FB-AC29704215D1}"/>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80" name="【一般廃棄物処理施設】&#10;有形固定資産減価償却率最大値テキスト">
          <a:extLst>
            <a:ext uri="{FF2B5EF4-FFF2-40B4-BE49-F238E27FC236}">
              <a16:creationId xmlns:a16="http://schemas.microsoft.com/office/drawing/2014/main" id="{E433963C-5EED-41B8-8F72-CDB5F473C1C0}"/>
            </a:ext>
          </a:extLst>
        </xdr:cNvPr>
        <xdr:cNvSpPr txBox="1"/>
      </xdr:nvSpPr>
      <xdr:spPr>
        <a:xfrm>
          <a:off x="14414500" y="5369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81" name="直線コネクタ 480">
          <a:extLst>
            <a:ext uri="{FF2B5EF4-FFF2-40B4-BE49-F238E27FC236}">
              <a16:creationId xmlns:a16="http://schemas.microsoft.com/office/drawing/2014/main" id="{3E312520-9961-459D-B12F-55F0376E5230}"/>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82" name="【一般廃棄物処理施設】&#10;有形固定資産減価償却率平均値テキスト">
          <a:extLst>
            <a:ext uri="{FF2B5EF4-FFF2-40B4-BE49-F238E27FC236}">
              <a16:creationId xmlns:a16="http://schemas.microsoft.com/office/drawing/2014/main" id="{2C65F45E-7C44-423D-905B-4EB98AC6179B}"/>
            </a:ext>
          </a:extLst>
        </xdr:cNvPr>
        <xdr:cNvSpPr txBox="1"/>
      </xdr:nvSpPr>
      <xdr:spPr>
        <a:xfrm>
          <a:off x="14414500" y="5963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3" name="フローチャート: 判断 482">
          <a:extLst>
            <a:ext uri="{FF2B5EF4-FFF2-40B4-BE49-F238E27FC236}">
              <a16:creationId xmlns:a16="http://schemas.microsoft.com/office/drawing/2014/main" id="{6B2C6930-A43B-4BFD-B153-E1882DC4785F}"/>
            </a:ext>
          </a:extLst>
        </xdr:cNvPr>
        <xdr:cNvSpPr/>
      </xdr:nvSpPr>
      <xdr:spPr>
        <a:xfrm>
          <a:off x="14325600" y="610779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4" name="フローチャート: 判断 483">
          <a:extLst>
            <a:ext uri="{FF2B5EF4-FFF2-40B4-BE49-F238E27FC236}">
              <a16:creationId xmlns:a16="http://schemas.microsoft.com/office/drawing/2014/main" id="{AE39CDAE-04EC-4EF6-90E9-C2694FA5D1F5}"/>
            </a:ext>
          </a:extLst>
        </xdr:cNvPr>
        <xdr:cNvSpPr/>
      </xdr:nvSpPr>
      <xdr:spPr>
        <a:xfrm>
          <a:off x="13578840" y="6120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5" name="フローチャート: 判断 484">
          <a:extLst>
            <a:ext uri="{FF2B5EF4-FFF2-40B4-BE49-F238E27FC236}">
              <a16:creationId xmlns:a16="http://schemas.microsoft.com/office/drawing/2014/main" id="{4FE82D68-DF8C-4829-8ABB-4C643B229A4B}"/>
            </a:ext>
          </a:extLst>
        </xdr:cNvPr>
        <xdr:cNvSpPr/>
      </xdr:nvSpPr>
      <xdr:spPr>
        <a:xfrm>
          <a:off x="12804140" y="61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6" name="フローチャート: 判断 485">
          <a:extLst>
            <a:ext uri="{FF2B5EF4-FFF2-40B4-BE49-F238E27FC236}">
              <a16:creationId xmlns:a16="http://schemas.microsoft.com/office/drawing/2014/main" id="{2E6E31FB-7727-4D2C-999F-336A34A6BCB3}"/>
            </a:ext>
          </a:extLst>
        </xdr:cNvPr>
        <xdr:cNvSpPr/>
      </xdr:nvSpPr>
      <xdr:spPr>
        <a:xfrm>
          <a:off x="1202944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0BD4280-A19A-47BC-8346-5265B2E06D2E}"/>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D95C1C2-7883-40E6-AE1C-A334ACB18D7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D1D6CE3-645D-4454-A50C-22CB99AE26D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A9F66B0-D876-433B-BC6B-833356504FB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B06A7D6-5E89-4FB5-9CD4-B4E1EACE4FCC}"/>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7439</xdr:rowOff>
    </xdr:from>
    <xdr:to>
      <xdr:col>85</xdr:col>
      <xdr:colOff>177800</xdr:colOff>
      <xdr:row>37</xdr:row>
      <xdr:rowOff>109039</xdr:rowOff>
    </xdr:to>
    <xdr:sp macro="" textlink="">
      <xdr:nvSpPr>
        <xdr:cNvPr id="492" name="楕円 491">
          <a:extLst>
            <a:ext uri="{FF2B5EF4-FFF2-40B4-BE49-F238E27FC236}">
              <a16:creationId xmlns:a16="http://schemas.microsoft.com/office/drawing/2014/main" id="{A57BE0FC-B6B6-48D3-951B-C86C275EF3B8}"/>
            </a:ext>
          </a:extLst>
        </xdr:cNvPr>
        <xdr:cNvSpPr/>
      </xdr:nvSpPr>
      <xdr:spPr>
        <a:xfrm>
          <a:off x="14325600" y="621011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157316</xdr:rowOff>
    </xdr:from>
    <xdr:ext cx="405111" cy="259045"/>
    <xdr:sp macro="" textlink="">
      <xdr:nvSpPr>
        <xdr:cNvPr id="493" name="【一般廃棄物処理施設】&#10;有形固定資産減価償却率該当値テキスト">
          <a:extLst>
            <a:ext uri="{FF2B5EF4-FFF2-40B4-BE49-F238E27FC236}">
              <a16:creationId xmlns:a16="http://schemas.microsoft.com/office/drawing/2014/main" id="{6C33AE7F-B346-4013-BDE6-2CEE71547659}"/>
            </a:ext>
          </a:extLst>
        </xdr:cNvPr>
        <xdr:cNvSpPr txBox="1"/>
      </xdr:nvSpPr>
      <xdr:spPr>
        <a:xfrm>
          <a:off x="14414500" y="619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95613</xdr:rowOff>
    </xdr:from>
    <xdr:to>
      <xdr:col>81</xdr:col>
      <xdr:colOff>101600</xdr:colOff>
      <xdr:row>37</xdr:row>
      <xdr:rowOff>25763</xdr:rowOff>
    </xdr:to>
    <xdr:sp macro="" textlink="">
      <xdr:nvSpPr>
        <xdr:cNvPr id="494" name="楕円 493">
          <a:extLst>
            <a:ext uri="{FF2B5EF4-FFF2-40B4-BE49-F238E27FC236}">
              <a16:creationId xmlns:a16="http://schemas.microsoft.com/office/drawing/2014/main" id="{D44D4EF4-36C9-4D03-82C8-3D0C8753BDCC}"/>
            </a:ext>
          </a:extLst>
        </xdr:cNvPr>
        <xdr:cNvSpPr/>
      </xdr:nvSpPr>
      <xdr:spPr>
        <a:xfrm>
          <a:off x="13578840" y="6130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146413</xdr:rowOff>
    </xdr:from>
    <xdr:to>
      <xdr:col>85</xdr:col>
      <xdr:colOff>127000</xdr:colOff>
      <xdr:row>37</xdr:row>
      <xdr:rowOff>58239</xdr:rowOff>
    </xdr:to>
    <xdr:cxnSp macro="">
      <xdr:nvCxnSpPr>
        <xdr:cNvPr id="495" name="直線コネクタ 494">
          <a:extLst>
            <a:ext uri="{FF2B5EF4-FFF2-40B4-BE49-F238E27FC236}">
              <a16:creationId xmlns:a16="http://schemas.microsoft.com/office/drawing/2014/main" id="{DED81F8C-7933-4926-AD84-1F1F690985F3}"/>
            </a:ext>
          </a:extLst>
        </xdr:cNvPr>
        <xdr:cNvCxnSpPr/>
      </xdr:nvCxnSpPr>
      <xdr:spPr>
        <a:xfrm>
          <a:off x="13629640" y="6181453"/>
          <a:ext cx="74676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15A9AE02-FEE1-472A-8CDD-6981ECD7F98A}"/>
            </a:ext>
          </a:extLst>
        </xdr:cNvPr>
        <xdr:cNvSpPr txBox="1"/>
      </xdr:nvSpPr>
      <xdr:spPr>
        <a:xfrm>
          <a:off x="13437244" y="589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A7A78A15-B3EA-4185-935F-579A232EAA14}"/>
            </a:ext>
          </a:extLst>
        </xdr:cNvPr>
        <xdr:cNvSpPr txBox="1"/>
      </xdr:nvSpPr>
      <xdr:spPr>
        <a:xfrm>
          <a:off x="12675244" y="58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0834B2DA-3336-403A-A000-474352AC43AA}"/>
            </a:ext>
          </a:extLst>
        </xdr:cNvPr>
        <xdr:cNvSpPr txBox="1"/>
      </xdr:nvSpPr>
      <xdr:spPr>
        <a:xfrm>
          <a:off x="119005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16890</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E66EA480-1466-4E61-BF83-2602817E750C}"/>
            </a:ext>
          </a:extLst>
        </xdr:cNvPr>
        <xdr:cNvSpPr txBox="1"/>
      </xdr:nvSpPr>
      <xdr:spPr>
        <a:xfrm>
          <a:off x="13437244" y="621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a16="http://schemas.microsoft.com/office/drawing/2014/main" id="{727F1B99-7778-443F-B3B5-CFF0919AE49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a:extLst>
            <a:ext uri="{FF2B5EF4-FFF2-40B4-BE49-F238E27FC236}">
              <a16:creationId xmlns:a16="http://schemas.microsoft.com/office/drawing/2014/main" id="{BD5B5DB7-E8C4-45AE-BBAC-B3B59232D67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a:extLst>
            <a:ext uri="{FF2B5EF4-FFF2-40B4-BE49-F238E27FC236}">
              <a16:creationId xmlns:a16="http://schemas.microsoft.com/office/drawing/2014/main" id="{7E6A4E9E-6030-4E72-96F6-1444DBEC853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a:extLst>
            <a:ext uri="{FF2B5EF4-FFF2-40B4-BE49-F238E27FC236}">
              <a16:creationId xmlns:a16="http://schemas.microsoft.com/office/drawing/2014/main" id="{B5AE3247-D7B6-49E8-AA0E-502106EC918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a:extLst>
            <a:ext uri="{FF2B5EF4-FFF2-40B4-BE49-F238E27FC236}">
              <a16:creationId xmlns:a16="http://schemas.microsoft.com/office/drawing/2014/main" id="{69607447-D2DA-4B96-BD8A-9145C27AEFD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a:extLst>
            <a:ext uri="{FF2B5EF4-FFF2-40B4-BE49-F238E27FC236}">
              <a16:creationId xmlns:a16="http://schemas.microsoft.com/office/drawing/2014/main" id="{5F8B5B58-E6F3-4CED-9E20-E6ADE488F8D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a:extLst>
            <a:ext uri="{FF2B5EF4-FFF2-40B4-BE49-F238E27FC236}">
              <a16:creationId xmlns:a16="http://schemas.microsoft.com/office/drawing/2014/main" id="{3B6B603A-30DF-4615-B917-D819C56533D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87B54067-2A67-4E25-B007-B5479EF129B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a:extLst>
            <a:ext uri="{FF2B5EF4-FFF2-40B4-BE49-F238E27FC236}">
              <a16:creationId xmlns:a16="http://schemas.microsoft.com/office/drawing/2014/main" id="{79B5F49E-AB57-4879-82D5-11F1712CF42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a:extLst>
            <a:ext uri="{FF2B5EF4-FFF2-40B4-BE49-F238E27FC236}">
              <a16:creationId xmlns:a16="http://schemas.microsoft.com/office/drawing/2014/main" id="{064370E5-22CF-48AA-8090-DB097E27A2A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0" name="直線コネクタ 509">
          <a:extLst>
            <a:ext uri="{FF2B5EF4-FFF2-40B4-BE49-F238E27FC236}">
              <a16:creationId xmlns:a16="http://schemas.microsoft.com/office/drawing/2014/main" id="{11C1F028-3828-43DE-99EA-DD43E83B4D5C}"/>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1" name="テキスト ボックス 510">
          <a:extLst>
            <a:ext uri="{FF2B5EF4-FFF2-40B4-BE49-F238E27FC236}">
              <a16:creationId xmlns:a16="http://schemas.microsoft.com/office/drawing/2014/main" id="{CF55DC65-3B5B-4C20-9358-ED06A550B76D}"/>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a:extLst>
            <a:ext uri="{FF2B5EF4-FFF2-40B4-BE49-F238E27FC236}">
              <a16:creationId xmlns:a16="http://schemas.microsoft.com/office/drawing/2014/main" id="{B5249052-57CD-4C56-9D4D-7026663BA7ED}"/>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a:extLst>
            <a:ext uri="{FF2B5EF4-FFF2-40B4-BE49-F238E27FC236}">
              <a16:creationId xmlns:a16="http://schemas.microsoft.com/office/drawing/2014/main" id="{B598A8CF-07CD-40F8-8056-835DCF052264}"/>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4" name="直線コネクタ 513">
          <a:extLst>
            <a:ext uri="{FF2B5EF4-FFF2-40B4-BE49-F238E27FC236}">
              <a16:creationId xmlns:a16="http://schemas.microsoft.com/office/drawing/2014/main" id="{D7554693-A1D2-4DF1-8145-39DBFE8D2CC2}"/>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5" name="テキスト ボックス 514">
          <a:extLst>
            <a:ext uri="{FF2B5EF4-FFF2-40B4-BE49-F238E27FC236}">
              <a16:creationId xmlns:a16="http://schemas.microsoft.com/office/drawing/2014/main" id="{99E01DF9-F5FA-4D8B-94D7-68263633243B}"/>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a:extLst>
            <a:ext uri="{FF2B5EF4-FFF2-40B4-BE49-F238E27FC236}">
              <a16:creationId xmlns:a16="http://schemas.microsoft.com/office/drawing/2014/main" id="{1F5CEFFC-B74A-4885-9BD8-4FE1FD850F6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7" name="テキスト ボックス 516">
          <a:extLst>
            <a:ext uri="{FF2B5EF4-FFF2-40B4-BE49-F238E27FC236}">
              <a16:creationId xmlns:a16="http://schemas.microsoft.com/office/drawing/2014/main" id="{CFA25912-2112-44B2-B907-C176A7B70219}"/>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一般廃棄物処理施設】&#10;一人当たり有形固定資産（償却資産）額グラフ枠">
          <a:extLst>
            <a:ext uri="{FF2B5EF4-FFF2-40B4-BE49-F238E27FC236}">
              <a16:creationId xmlns:a16="http://schemas.microsoft.com/office/drawing/2014/main" id="{E18611B0-E7C3-469A-8830-C24F92B313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19" name="直線コネクタ 518">
          <a:extLst>
            <a:ext uri="{FF2B5EF4-FFF2-40B4-BE49-F238E27FC236}">
              <a16:creationId xmlns:a16="http://schemas.microsoft.com/office/drawing/2014/main" id="{468F03C7-5713-45C4-B2CF-1423AAD11741}"/>
            </a:ext>
          </a:extLst>
        </xdr:cNvPr>
        <xdr:cNvCxnSpPr/>
      </xdr:nvCxnSpPr>
      <xdr:spPr>
        <a:xfrm flipV="1">
          <a:off x="19509104" y="5649440"/>
          <a:ext cx="0" cy="124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0" name="【一般廃棄物処理施設】&#10;一人当たり有形固定資産（償却資産）額最小値テキスト">
          <a:extLst>
            <a:ext uri="{FF2B5EF4-FFF2-40B4-BE49-F238E27FC236}">
              <a16:creationId xmlns:a16="http://schemas.microsoft.com/office/drawing/2014/main" id="{FC07AE62-95EF-4AAC-9847-57D11018C541}"/>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1" name="直線コネクタ 520">
          <a:extLst>
            <a:ext uri="{FF2B5EF4-FFF2-40B4-BE49-F238E27FC236}">
              <a16:creationId xmlns:a16="http://schemas.microsoft.com/office/drawing/2014/main" id="{32901BE7-5339-4ED5-B632-F38295FB04D1}"/>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2" name="【一般廃棄物処理施設】&#10;一人当たり有形固定資産（償却資産）額最大値テキスト">
          <a:extLst>
            <a:ext uri="{FF2B5EF4-FFF2-40B4-BE49-F238E27FC236}">
              <a16:creationId xmlns:a16="http://schemas.microsoft.com/office/drawing/2014/main" id="{228502E3-62FA-42B9-BD2E-488C6348B2BF}"/>
            </a:ext>
          </a:extLst>
        </xdr:cNvPr>
        <xdr:cNvSpPr txBox="1"/>
      </xdr:nvSpPr>
      <xdr:spPr>
        <a:xfrm>
          <a:off x="19547840" y="542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3" name="直線コネクタ 522">
          <a:extLst>
            <a:ext uri="{FF2B5EF4-FFF2-40B4-BE49-F238E27FC236}">
              <a16:creationId xmlns:a16="http://schemas.microsoft.com/office/drawing/2014/main" id="{77F891D2-23B4-4ADB-996B-5010145675B9}"/>
            </a:ext>
          </a:extLst>
        </xdr:cNvPr>
        <xdr:cNvCxnSpPr/>
      </xdr:nvCxnSpPr>
      <xdr:spPr>
        <a:xfrm>
          <a:off x="19443700" y="564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24" name="【一般廃棄物処理施設】&#10;一人当たり有形固定資産（償却資産）額平均値テキスト">
          <a:extLst>
            <a:ext uri="{FF2B5EF4-FFF2-40B4-BE49-F238E27FC236}">
              <a16:creationId xmlns:a16="http://schemas.microsoft.com/office/drawing/2014/main" id="{DF16E49B-FDDE-4667-9505-AE54C1CEBD83}"/>
            </a:ext>
          </a:extLst>
        </xdr:cNvPr>
        <xdr:cNvSpPr txBox="1"/>
      </xdr:nvSpPr>
      <xdr:spPr>
        <a:xfrm>
          <a:off x="19547840" y="64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5" name="フローチャート: 判断 524">
          <a:extLst>
            <a:ext uri="{FF2B5EF4-FFF2-40B4-BE49-F238E27FC236}">
              <a16:creationId xmlns:a16="http://schemas.microsoft.com/office/drawing/2014/main" id="{2CC4D8B7-6299-41EF-8A39-D190C403E33E}"/>
            </a:ext>
          </a:extLst>
        </xdr:cNvPr>
        <xdr:cNvSpPr/>
      </xdr:nvSpPr>
      <xdr:spPr>
        <a:xfrm>
          <a:off x="19458940" y="6467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26" name="フローチャート: 判断 525">
          <a:extLst>
            <a:ext uri="{FF2B5EF4-FFF2-40B4-BE49-F238E27FC236}">
              <a16:creationId xmlns:a16="http://schemas.microsoft.com/office/drawing/2014/main" id="{7F3FC299-9822-4D5B-AA14-FA25E50C7BD2}"/>
            </a:ext>
          </a:extLst>
        </xdr:cNvPr>
        <xdr:cNvSpPr/>
      </xdr:nvSpPr>
      <xdr:spPr>
        <a:xfrm>
          <a:off x="1873504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27" name="フローチャート: 判断 526">
          <a:extLst>
            <a:ext uri="{FF2B5EF4-FFF2-40B4-BE49-F238E27FC236}">
              <a16:creationId xmlns:a16="http://schemas.microsoft.com/office/drawing/2014/main" id="{E54FB99D-7A59-486E-B5AD-9C725EFB2E52}"/>
            </a:ext>
          </a:extLst>
        </xdr:cNvPr>
        <xdr:cNvSpPr/>
      </xdr:nvSpPr>
      <xdr:spPr>
        <a:xfrm>
          <a:off x="17937480" y="644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28" name="フローチャート: 判断 527">
          <a:extLst>
            <a:ext uri="{FF2B5EF4-FFF2-40B4-BE49-F238E27FC236}">
              <a16:creationId xmlns:a16="http://schemas.microsoft.com/office/drawing/2014/main" id="{01F36916-1FB1-45C2-B3F6-E892175108C2}"/>
            </a:ext>
          </a:extLst>
        </xdr:cNvPr>
        <xdr:cNvSpPr/>
      </xdr:nvSpPr>
      <xdr:spPr>
        <a:xfrm>
          <a:off x="17162780" y="6485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FF90CF0-C52C-41A0-9422-3B790922008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15173CC-C8D3-4B69-B6A7-0D8ADB474BF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87E0124-6E61-4493-BD39-D89B3596902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370C9F0-2516-445B-B5ED-A34CBD388A02}"/>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AFEC486-A5DD-41D0-9BE9-BCBC506DA42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127790</xdr:rowOff>
    </xdr:from>
    <xdr:to>
      <xdr:col>116</xdr:col>
      <xdr:colOff>114300</xdr:colOff>
      <xdr:row>37</xdr:row>
      <xdr:rowOff>57940</xdr:rowOff>
    </xdr:to>
    <xdr:sp macro="" textlink="">
      <xdr:nvSpPr>
        <xdr:cNvPr id="534" name="楕円 533">
          <a:extLst>
            <a:ext uri="{FF2B5EF4-FFF2-40B4-BE49-F238E27FC236}">
              <a16:creationId xmlns:a16="http://schemas.microsoft.com/office/drawing/2014/main" id="{8BB46A54-0124-48D3-BF3C-5860D2400EE8}"/>
            </a:ext>
          </a:extLst>
        </xdr:cNvPr>
        <xdr:cNvSpPr/>
      </xdr:nvSpPr>
      <xdr:spPr>
        <a:xfrm>
          <a:off x="19458940" y="616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150667</xdr:rowOff>
    </xdr:from>
    <xdr:ext cx="599010" cy="259045"/>
    <xdr:sp macro="" textlink="">
      <xdr:nvSpPr>
        <xdr:cNvPr id="535" name="【一般廃棄物処理施設】&#10;一人当たり有形固定資産（償却資産）額該当値テキスト">
          <a:extLst>
            <a:ext uri="{FF2B5EF4-FFF2-40B4-BE49-F238E27FC236}">
              <a16:creationId xmlns:a16="http://schemas.microsoft.com/office/drawing/2014/main" id="{9E748228-D7D7-468A-A65E-9C351155D807}"/>
            </a:ext>
          </a:extLst>
        </xdr:cNvPr>
        <xdr:cNvSpPr txBox="1"/>
      </xdr:nvSpPr>
      <xdr:spPr>
        <a:xfrm>
          <a:off x="19547840" y="601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8792</xdr:rowOff>
    </xdr:from>
    <xdr:to>
      <xdr:col>112</xdr:col>
      <xdr:colOff>38100</xdr:colOff>
      <xdr:row>37</xdr:row>
      <xdr:rowOff>110392</xdr:rowOff>
    </xdr:to>
    <xdr:sp macro="" textlink="">
      <xdr:nvSpPr>
        <xdr:cNvPr id="536" name="楕円 535">
          <a:extLst>
            <a:ext uri="{FF2B5EF4-FFF2-40B4-BE49-F238E27FC236}">
              <a16:creationId xmlns:a16="http://schemas.microsoft.com/office/drawing/2014/main" id="{4E4DA83E-07E8-480C-BDFC-1559AD8E3193}"/>
            </a:ext>
          </a:extLst>
        </xdr:cNvPr>
        <xdr:cNvSpPr/>
      </xdr:nvSpPr>
      <xdr:spPr>
        <a:xfrm>
          <a:off x="18735040" y="62114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7140</xdr:rowOff>
    </xdr:from>
    <xdr:to>
      <xdr:col>116</xdr:col>
      <xdr:colOff>63500</xdr:colOff>
      <xdr:row>37</xdr:row>
      <xdr:rowOff>59592</xdr:rowOff>
    </xdr:to>
    <xdr:cxnSp macro="">
      <xdr:nvCxnSpPr>
        <xdr:cNvPr id="537" name="直線コネクタ 536">
          <a:extLst>
            <a:ext uri="{FF2B5EF4-FFF2-40B4-BE49-F238E27FC236}">
              <a16:creationId xmlns:a16="http://schemas.microsoft.com/office/drawing/2014/main" id="{AE03167A-D222-43D3-9DB5-333F983527CF}"/>
            </a:ext>
          </a:extLst>
        </xdr:cNvPr>
        <xdr:cNvCxnSpPr/>
      </xdr:nvCxnSpPr>
      <xdr:spPr>
        <a:xfrm flipV="1">
          <a:off x="18778220" y="6209820"/>
          <a:ext cx="731520" cy="5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38" name="n_1aveValue【一般廃棄物処理施設】&#10;一人当たり有形固定資産（償却資産）額">
          <a:extLst>
            <a:ext uri="{FF2B5EF4-FFF2-40B4-BE49-F238E27FC236}">
              <a16:creationId xmlns:a16="http://schemas.microsoft.com/office/drawing/2014/main" id="{C597EC0B-80B9-4DA8-A9CB-9A24CC29382C}"/>
            </a:ext>
          </a:extLst>
        </xdr:cNvPr>
        <xdr:cNvSpPr txBox="1"/>
      </xdr:nvSpPr>
      <xdr:spPr>
        <a:xfrm>
          <a:off x="18528811" y="65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39" name="n_2aveValue【一般廃棄物処理施設】&#10;一人当たり有形固定資産（償却資産）額">
          <a:extLst>
            <a:ext uri="{FF2B5EF4-FFF2-40B4-BE49-F238E27FC236}">
              <a16:creationId xmlns:a16="http://schemas.microsoft.com/office/drawing/2014/main" id="{3117AE11-B902-4E97-97F2-D6E9220739B0}"/>
            </a:ext>
          </a:extLst>
        </xdr:cNvPr>
        <xdr:cNvSpPr txBox="1"/>
      </xdr:nvSpPr>
      <xdr:spPr>
        <a:xfrm>
          <a:off x="17766811" y="62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40" name="n_3aveValue【一般廃棄物処理施設】&#10;一人当たり有形固定資産（償却資産）額">
          <a:extLst>
            <a:ext uri="{FF2B5EF4-FFF2-40B4-BE49-F238E27FC236}">
              <a16:creationId xmlns:a16="http://schemas.microsoft.com/office/drawing/2014/main" id="{1375C5E4-BEF6-4426-9383-0347FA77C423}"/>
            </a:ext>
          </a:extLst>
        </xdr:cNvPr>
        <xdr:cNvSpPr txBox="1"/>
      </xdr:nvSpPr>
      <xdr:spPr>
        <a:xfrm>
          <a:off x="16969251" y="62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126919</xdr:rowOff>
    </xdr:from>
    <xdr:ext cx="599010" cy="259045"/>
    <xdr:sp macro="" textlink="">
      <xdr:nvSpPr>
        <xdr:cNvPr id="541" name="n_1mainValue【一般廃棄物処理施設】&#10;一人当たり有形固定資産（償却資産）額">
          <a:extLst>
            <a:ext uri="{FF2B5EF4-FFF2-40B4-BE49-F238E27FC236}">
              <a16:creationId xmlns:a16="http://schemas.microsoft.com/office/drawing/2014/main" id="{6CFE534F-AA90-4772-9FBC-52DF1E84BD02}"/>
            </a:ext>
          </a:extLst>
        </xdr:cNvPr>
        <xdr:cNvSpPr txBox="1"/>
      </xdr:nvSpPr>
      <xdr:spPr>
        <a:xfrm>
          <a:off x="18496495" y="599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2" name="正方形/長方形 541">
          <a:extLst>
            <a:ext uri="{FF2B5EF4-FFF2-40B4-BE49-F238E27FC236}">
              <a16:creationId xmlns:a16="http://schemas.microsoft.com/office/drawing/2014/main" id="{684026BA-0A77-4924-B282-6475A445FBF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3" name="正方形/長方形 542">
          <a:extLst>
            <a:ext uri="{FF2B5EF4-FFF2-40B4-BE49-F238E27FC236}">
              <a16:creationId xmlns:a16="http://schemas.microsoft.com/office/drawing/2014/main" id="{7E702A19-9898-42AF-B6D5-6A8188DEA7A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4" name="正方形/長方形 543">
          <a:extLst>
            <a:ext uri="{FF2B5EF4-FFF2-40B4-BE49-F238E27FC236}">
              <a16:creationId xmlns:a16="http://schemas.microsoft.com/office/drawing/2014/main" id="{82358E07-A171-470F-B8D6-7F873E3EA1B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5" name="正方形/長方形 544">
          <a:extLst>
            <a:ext uri="{FF2B5EF4-FFF2-40B4-BE49-F238E27FC236}">
              <a16:creationId xmlns:a16="http://schemas.microsoft.com/office/drawing/2014/main" id="{BFEA032E-B29A-4FB2-AAE0-D675CAC6215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6" name="正方形/長方形 545">
          <a:extLst>
            <a:ext uri="{FF2B5EF4-FFF2-40B4-BE49-F238E27FC236}">
              <a16:creationId xmlns:a16="http://schemas.microsoft.com/office/drawing/2014/main" id="{53930C74-B837-4DF2-97E9-07815A61F3D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7" name="正方形/長方形 546">
          <a:extLst>
            <a:ext uri="{FF2B5EF4-FFF2-40B4-BE49-F238E27FC236}">
              <a16:creationId xmlns:a16="http://schemas.microsoft.com/office/drawing/2014/main" id="{1C0ED639-A347-435C-9D7D-01651CFE61B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8" name="正方形/長方形 547">
          <a:extLst>
            <a:ext uri="{FF2B5EF4-FFF2-40B4-BE49-F238E27FC236}">
              <a16:creationId xmlns:a16="http://schemas.microsoft.com/office/drawing/2014/main" id="{836BA21B-2F1F-4979-87F8-A615A4A7E06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正方形/長方形 548">
          <a:extLst>
            <a:ext uri="{FF2B5EF4-FFF2-40B4-BE49-F238E27FC236}">
              <a16:creationId xmlns:a16="http://schemas.microsoft.com/office/drawing/2014/main" id="{7AA8E018-168A-4088-ABFA-324FAC9660C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0" name="テキスト ボックス 549">
          <a:extLst>
            <a:ext uri="{FF2B5EF4-FFF2-40B4-BE49-F238E27FC236}">
              <a16:creationId xmlns:a16="http://schemas.microsoft.com/office/drawing/2014/main" id="{82BB02B3-3ECE-4091-AF57-AB526BE5308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1" name="直線コネクタ 550">
          <a:extLst>
            <a:ext uri="{FF2B5EF4-FFF2-40B4-BE49-F238E27FC236}">
              <a16:creationId xmlns:a16="http://schemas.microsoft.com/office/drawing/2014/main" id="{BFB3AA87-9310-49AD-99F8-589F1DC0B00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2" name="直線コネクタ 551">
          <a:extLst>
            <a:ext uri="{FF2B5EF4-FFF2-40B4-BE49-F238E27FC236}">
              <a16:creationId xmlns:a16="http://schemas.microsoft.com/office/drawing/2014/main" id="{8A79746C-10D0-4645-9995-CA5C07445EF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3" name="テキスト ボックス 552">
          <a:extLst>
            <a:ext uri="{FF2B5EF4-FFF2-40B4-BE49-F238E27FC236}">
              <a16:creationId xmlns:a16="http://schemas.microsoft.com/office/drawing/2014/main" id="{9509B56F-334F-43E6-874B-38622CAE72DE}"/>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4" name="直線コネクタ 553">
          <a:extLst>
            <a:ext uri="{FF2B5EF4-FFF2-40B4-BE49-F238E27FC236}">
              <a16:creationId xmlns:a16="http://schemas.microsoft.com/office/drawing/2014/main" id="{7246BF11-0116-4E9C-B3E3-3C7C7D1B28D1}"/>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5" name="テキスト ボックス 554">
          <a:extLst>
            <a:ext uri="{FF2B5EF4-FFF2-40B4-BE49-F238E27FC236}">
              <a16:creationId xmlns:a16="http://schemas.microsoft.com/office/drawing/2014/main" id="{5AC2CFE9-A436-4D34-AE7A-42B6565A3F5F}"/>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6" name="直線コネクタ 555">
          <a:extLst>
            <a:ext uri="{FF2B5EF4-FFF2-40B4-BE49-F238E27FC236}">
              <a16:creationId xmlns:a16="http://schemas.microsoft.com/office/drawing/2014/main" id="{EEF578F3-5457-44CF-9514-EF4A7A5F6107}"/>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7" name="テキスト ボックス 556">
          <a:extLst>
            <a:ext uri="{FF2B5EF4-FFF2-40B4-BE49-F238E27FC236}">
              <a16:creationId xmlns:a16="http://schemas.microsoft.com/office/drawing/2014/main" id="{B527B580-987E-4302-BF5F-9D94BCC29667}"/>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8" name="直線コネクタ 557">
          <a:extLst>
            <a:ext uri="{FF2B5EF4-FFF2-40B4-BE49-F238E27FC236}">
              <a16:creationId xmlns:a16="http://schemas.microsoft.com/office/drawing/2014/main" id="{00B5DD2F-5EB4-4A2F-BBDB-75FA598EE049}"/>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9" name="テキスト ボックス 558">
          <a:extLst>
            <a:ext uri="{FF2B5EF4-FFF2-40B4-BE49-F238E27FC236}">
              <a16:creationId xmlns:a16="http://schemas.microsoft.com/office/drawing/2014/main" id="{EE65430F-0AE5-4A9B-AC99-21B98BC04B25}"/>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0" name="直線コネクタ 559">
          <a:extLst>
            <a:ext uri="{FF2B5EF4-FFF2-40B4-BE49-F238E27FC236}">
              <a16:creationId xmlns:a16="http://schemas.microsoft.com/office/drawing/2014/main" id="{FD4A08D0-1B2F-4E8F-A021-8B32CEDE333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1" name="テキスト ボックス 560">
          <a:extLst>
            <a:ext uri="{FF2B5EF4-FFF2-40B4-BE49-F238E27FC236}">
              <a16:creationId xmlns:a16="http://schemas.microsoft.com/office/drawing/2014/main" id="{D803B64C-519B-4475-9E4A-94ECDBA63718}"/>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2" name="直線コネクタ 561">
          <a:extLst>
            <a:ext uri="{FF2B5EF4-FFF2-40B4-BE49-F238E27FC236}">
              <a16:creationId xmlns:a16="http://schemas.microsoft.com/office/drawing/2014/main" id="{24C0733B-822C-4A0B-BF75-739AB9AB99A8}"/>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3" name="テキスト ボックス 562">
          <a:extLst>
            <a:ext uri="{FF2B5EF4-FFF2-40B4-BE49-F238E27FC236}">
              <a16:creationId xmlns:a16="http://schemas.microsoft.com/office/drawing/2014/main" id="{0423EEE1-5E64-47C2-82D1-22FCEBB993DC}"/>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4" name="直線コネクタ 563">
          <a:extLst>
            <a:ext uri="{FF2B5EF4-FFF2-40B4-BE49-F238E27FC236}">
              <a16:creationId xmlns:a16="http://schemas.microsoft.com/office/drawing/2014/main" id="{A2B8C70F-33B1-4EC6-992C-F5DC3E8918F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A0D0585F-8F09-428D-BBE4-06F74DC6B23A}"/>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6" name="【保健センター・保健所】&#10;有形固定資産減価償却率グラフ枠">
          <a:extLst>
            <a:ext uri="{FF2B5EF4-FFF2-40B4-BE49-F238E27FC236}">
              <a16:creationId xmlns:a16="http://schemas.microsoft.com/office/drawing/2014/main" id="{146C4D17-BDE3-4D5C-B527-8C84444B212A}"/>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67" name="直線コネクタ 566">
          <a:extLst>
            <a:ext uri="{FF2B5EF4-FFF2-40B4-BE49-F238E27FC236}">
              <a16:creationId xmlns:a16="http://schemas.microsoft.com/office/drawing/2014/main" id="{FB827741-33FA-4870-9EF1-F67F5A1AA8BA}"/>
            </a:ext>
          </a:extLst>
        </xdr:cNvPr>
        <xdr:cNvCxnSpPr/>
      </xdr:nvCxnSpPr>
      <xdr:spPr>
        <a:xfrm flipV="1">
          <a:off x="14375764" y="932470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68" name="【保健センター・保健所】&#10;有形固定資産減価償却率最小値テキスト">
          <a:extLst>
            <a:ext uri="{FF2B5EF4-FFF2-40B4-BE49-F238E27FC236}">
              <a16:creationId xmlns:a16="http://schemas.microsoft.com/office/drawing/2014/main" id="{53906658-5420-4812-809C-612F1188352D}"/>
            </a:ext>
          </a:extLst>
        </xdr:cNvPr>
        <xdr:cNvSpPr txBox="1"/>
      </xdr:nvSpPr>
      <xdr:spPr>
        <a:xfrm>
          <a:off x="14414500" y="10765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69" name="直線コネクタ 568">
          <a:extLst>
            <a:ext uri="{FF2B5EF4-FFF2-40B4-BE49-F238E27FC236}">
              <a16:creationId xmlns:a16="http://schemas.microsoft.com/office/drawing/2014/main" id="{EE8B4426-9A7B-479A-8735-35BB4762331A}"/>
            </a:ext>
          </a:extLst>
        </xdr:cNvPr>
        <xdr:cNvCxnSpPr/>
      </xdr:nvCxnSpPr>
      <xdr:spPr>
        <a:xfrm>
          <a:off x="14287500" y="10761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70" name="【保健センター・保健所】&#10;有形固定資産減価償却率最大値テキスト">
          <a:extLst>
            <a:ext uri="{FF2B5EF4-FFF2-40B4-BE49-F238E27FC236}">
              <a16:creationId xmlns:a16="http://schemas.microsoft.com/office/drawing/2014/main" id="{D6EA8374-CC74-4486-A11E-C43033249272}"/>
            </a:ext>
          </a:extLst>
        </xdr:cNvPr>
        <xdr:cNvSpPr txBox="1"/>
      </xdr:nvSpPr>
      <xdr:spPr>
        <a:xfrm>
          <a:off x="14414500" y="910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71" name="直線コネクタ 570">
          <a:extLst>
            <a:ext uri="{FF2B5EF4-FFF2-40B4-BE49-F238E27FC236}">
              <a16:creationId xmlns:a16="http://schemas.microsoft.com/office/drawing/2014/main" id="{B89A393F-8691-415C-9904-14C08C508308}"/>
            </a:ext>
          </a:extLst>
        </xdr:cNvPr>
        <xdr:cNvCxnSpPr/>
      </xdr:nvCxnSpPr>
      <xdr:spPr>
        <a:xfrm>
          <a:off x="14287500" y="9324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72" name="【保健センター・保健所】&#10;有形固定資産減価償却率平均値テキスト">
          <a:extLst>
            <a:ext uri="{FF2B5EF4-FFF2-40B4-BE49-F238E27FC236}">
              <a16:creationId xmlns:a16="http://schemas.microsoft.com/office/drawing/2014/main" id="{64BA952A-922B-4F6E-BC4D-EE6CFE7D3063}"/>
            </a:ext>
          </a:extLst>
        </xdr:cNvPr>
        <xdr:cNvSpPr txBox="1"/>
      </xdr:nvSpPr>
      <xdr:spPr>
        <a:xfrm>
          <a:off x="14414500" y="10004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73" name="フローチャート: 判断 572">
          <a:extLst>
            <a:ext uri="{FF2B5EF4-FFF2-40B4-BE49-F238E27FC236}">
              <a16:creationId xmlns:a16="http://schemas.microsoft.com/office/drawing/2014/main" id="{BC351EE9-0630-48CF-B8DD-E80AA38C0D51}"/>
            </a:ext>
          </a:extLst>
        </xdr:cNvPr>
        <xdr:cNvSpPr/>
      </xdr:nvSpPr>
      <xdr:spPr>
        <a:xfrm>
          <a:off x="14325600" y="100261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74" name="フローチャート: 判断 573">
          <a:extLst>
            <a:ext uri="{FF2B5EF4-FFF2-40B4-BE49-F238E27FC236}">
              <a16:creationId xmlns:a16="http://schemas.microsoft.com/office/drawing/2014/main" id="{5A60ACDE-A217-44A4-9F0B-152C4E760F86}"/>
            </a:ext>
          </a:extLst>
        </xdr:cNvPr>
        <xdr:cNvSpPr/>
      </xdr:nvSpPr>
      <xdr:spPr>
        <a:xfrm>
          <a:off x="13578840" y="10053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5" name="フローチャート: 判断 574">
          <a:extLst>
            <a:ext uri="{FF2B5EF4-FFF2-40B4-BE49-F238E27FC236}">
              <a16:creationId xmlns:a16="http://schemas.microsoft.com/office/drawing/2014/main" id="{954383B5-A11B-4D04-AD8C-65B971C75F69}"/>
            </a:ext>
          </a:extLst>
        </xdr:cNvPr>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76" name="フローチャート: 判断 575">
          <a:extLst>
            <a:ext uri="{FF2B5EF4-FFF2-40B4-BE49-F238E27FC236}">
              <a16:creationId xmlns:a16="http://schemas.microsoft.com/office/drawing/2014/main" id="{7B581E87-6059-43E1-BF18-E0438874F990}"/>
            </a:ext>
          </a:extLst>
        </xdr:cNvPr>
        <xdr:cNvSpPr/>
      </xdr:nvSpPr>
      <xdr:spPr>
        <a:xfrm>
          <a:off x="12029440" y="10165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DF7E0C5F-B8E5-42FC-BAD6-008F8EC6870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6CBE2204-7E93-4C1C-96E1-5B3D4BE7734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FABE32B5-85FD-4119-AD60-96A4264B3F96}"/>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7A4D5E31-A678-496C-ABFD-2B95366AF5B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1EE15195-C2BA-47B9-9B23-6DA3450D9F1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582" name="楕円 581">
          <a:extLst>
            <a:ext uri="{FF2B5EF4-FFF2-40B4-BE49-F238E27FC236}">
              <a16:creationId xmlns:a16="http://schemas.microsoft.com/office/drawing/2014/main" id="{FB9ECA9C-16AC-4472-A703-1ABEC3BDE019}"/>
            </a:ext>
          </a:extLst>
        </xdr:cNvPr>
        <xdr:cNvSpPr/>
      </xdr:nvSpPr>
      <xdr:spPr>
        <a:xfrm>
          <a:off x="14325600" y="94284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63517</xdr:rowOff>
    </xdr:from>
    <xdr:ext cx="405111" cy="259045"/>
    <xdr:sp macro="" textlink="">
      <xdr:nvSpPr>
        <xdr:cNvPr id="583" name="【保健センター・保健所】&#10;有形固定資産減価償却率該当値テキスト">
          <a:extLst>
            <a:ext uri="{FF2B5EF4-FFF2-40B4-BE49-F238E27FC236}">
              <a16:creationId xmlns:a16="http://schemas.microsoft.com/office/drawing/2014/main" id="{6EB01902-077E-4721-87A6-BFF97332495D}"/>
            </a:ext>
          </a:extLst>
        </xdr:cNvPr>
        <xdr:cNvSpPr txBox="1"/>
      </xdr:nvSpPr>
      <xdr:spPr>
        <a:xfrm>
          <a:off x="14414500"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91259</xdr:rowOff>
    </xdr:from>
    <xdr:to>
      <xdr:col>81</xdr:col>
      <xdr:colOff>101600</xdr:colOff>
      <xdr:row>57</xdr:row>
      <xdr:rowOff>21409</xdr:rowOff>
    </xdr:to>
    <xdr:sp macro="" textlink="">
      <xdr:nvSpPr>
        <xdr:cNvPr id="584" name="楕円 583">
          <a:extLst>
            <a:ext uri="{FF2B5EF4-FFF2-40B4-BE49-F238E27FC236}">
              <a16:creationId xmlns:a16="http://schemas.microsoft.com/office/drawing/2014/main" id="{BF90EB4A-287A-4225-9D92-BFDB0890B3B6}"/>
            </a:ext>
          </a:extLst>
        </xdr:cNvPr>
        <xdr:cNvSpPr/>
      </xdr:nvSpPr>
      <xdr:spPr>
        <a:xfrm>
          <a:off x="13578840" y="94790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142059</xdr:rowOff>
    </xdr:to>
    <xdr:cxnSp macro="">
      <xdr:nvCxnSpPr>
        <xdr:cNvPr id="585" name="直線コネクタ 584">
          <a:extLst>
            <a:ext uri="{FF2B5EF4-FFF2-40B4-BE49-F238E27FC236}">
              <a16:creationId xmlns:a16="http://schemas.microsoft.com/office/drawing/2014/main" id="{D02A1DB9-65E1-40E9-A871-B0004098BF91}"/>
            </a:ext>
          </a:extLst>
        </xdr:cNvPr>
        <xdr:cNvCxnSpPr/>
      </xdr:nvCxnSpPr>
      <xdr:spPr>
        <a:xfrm flipV="1">
          <a:off x="13629640" y="9479280"/>
          <a:ext cx="74676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145143</xdr:rowOff>
    </xdr:from>
    <xdr:to>
      <xdr:col>76</xdr:col>
      <xdr:colOff>165100</xdr:colOff>
      <xdr:row>57</xdr:row>
      <xdr:rowOff>75293</xdr:rowOff>
    </xdr:to>
    <xdr:sp macro="" textlink="">
      <xdr:nvSpPr>
        <xdr:cNvPr id="586" name="楕円 585">
          <a:extLst>
            <a:ext uri="{FF2B5EF4-FFF2-40B4-BE49-F238E27FC236}">
              <a16:creationId xmlns:a16="http://schemas.microsoft.com/office/drawing/2014/main" id="{239AD4FB-5F86-478A-A54D-83CE0D27DCA2}"/>
            </a:ext>
          </a:extLst>
        </xdr:cNvPr>
        <xdr:cNvSpPr/>
      </xdr:nvSpPr>
      <xdr:spPr>
        <a:xfrm>
          <a:off x="12804140" y="95329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142059</xdr:rowOff>
    </xdr:from>
    <xdr:to>
      <xdr:col>81</xdr:col>
      <xdr:colOff>50800</xdr:colOff>
      <xdr:row>57</xdr:row>
      <xdr:rowOff>24493</xdr:rowOff>
    </xdr:to>
    <xdr:cxnSp macro="">
      <xdr:nvCxnSpPr>
        <xdr:cNvPr id="587" name="直線コネクタ 586">
          <a:extLst>
            <a:ext uri="{FF2B5EF4-FFF2-40B4-BE49-F238E27FC236}">
              <a16:creationId xmlns:a16="http://schemas.microsoft.com/office/drawing/2014/main" id="{4307475C-D8C9-4295-9F00-4511F9D61963}"/>
            </a:ext>
          </a:extLst>
        </xdr:cNvPr>
        <xdr:cNvCxnSpPr/>
      </xdr:nvCxnSpPr>
      <xdr:spPr>
        <a:xfrm flipV="1">
          <a:off x="12854940" y="9529899"/>
          <a:ext cx="7747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19413</xdr:rowOff>
    </xdr:from>
    <xdr:to>
      <xdr:col>72</xdr:col>
      <xdr:colOff>38100</xdr:colOff>
      <xdr:row>57</xdr:row>
      <xdr:rowOff>121013</xdr:rowOff>
    </xdr:to>
    <xdr:sp macro="" textlink="">
      <xdr:nvSpPr>
        <xdr:cNvPr id="588" name="楕円 587">
          <a:extLst>
            <a:ext uri="{FF2B5EF4-FFF2-40B4-BE49-F238E27FC236}">
              <a16:creationId xmlns:a16="http://schemas.microsoft.com/office/drawing/2014/main" id="{D4BC1DBA-21E8-421D-8158-C56DE8B65F2F}"/>
            </a:ext>
          </a:extLst>
        </xdr:cNvPr>
        <xdr:cNvSpPr/>
      </xdr:nvSpPr>
      <xdr:spPr>
        <a:xfrm>
          <a:off x="12029440" y="95748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24493</xdr:rowOff>
    </xdr:from>
    <xdr:to>
      <xdr:col>76</xdr:col>
      <xdr:colOff>114300</xdr:colOff>
      <xdr:row>57</xdr:row>
      <xdr:rowOff>70213</xdr:rowOff>
    </xdr:to>
    <xdr:cxnSp macro="">
      <xdr:nvCxnSpPr>
        <xdr:cNvPr id="589" name="直線コネクタ 588">
          <a:extLst>
            <a:ext uri="{FF2B5EF4-FFF2-40B4-BE49-F238E27FC236}">
              <a16:creationId xmlns:a16="http://schemas.microsoft.com/office/drawing/2014/main" id="{E58284FD-20BE-4065-86F6-F6EFA6E6CDDA}"/>
            </a:ext>
          </a:extLst>
        </xdr:cNvPr>
        <xdr:cNvCxnSpPr/>
      </xdr:nvCxnSpPr>
      <xdr:spPr>
        <a:xfrm flipV="1">
          <a:off x="12072620" y="9579973"/>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590" name="n_1aveValue【保健センター・保健所】&#10;有形固定資産減価償却率">
          <a:extLst>
            <a:ext uri="{FF2B5EF4-FFF2-40B4-BE49-F238E27FC236}">
              <a16:creationId xmlns:a16="http://schemas.microsoft.com/office/drawing/2014/main" id="{B4B8336B-3265-4400-BAC4-42C286200386}"/>
            </a:ext>
          </a:extLst>
        </xdr:cNvPr>
        <xdr:cNvSpPr txBox="1"/>
      </xdr:nvSpPr>
      <xdr:spPr>
        <a:xfrm>
          <a:off x="13437244" y="101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91" name="n_2aveValue【保健センター・保健所】&#10;有形固定資産減価償却率">
          <a:extLst>
            <a:ext uri="{FF2B5EF4-FFF2-40B4-BE49-F238E27FC236}">
              <a16:creationId xmlns:a16="http://schemas.microsoft.com/office/drawing/2014/main" id="{F1DE6F0A-B4D2-498C-B752-D08A832971D3}"/>
            </a:ext>
          </a:extLst>
        </xdr:cNvPr>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592" name="n_3aveValue【保健センター・保健所】&#10;有形固定資産減価償却率">
          <a:extLst>
            <a:ext uri="{FF2B5EF4-FFF2-40B4-BE49-F238E27FC236}">
              <a16:creationId xmlns:a16="http://schemas.microsoft.com/office/drawing/2014/main" id="{6CDEF094-A8EB-461E-AD34-3CEE0BA18D52}"/>
            </a:ext>
          </a:extLst>
        </xdr:cNvPr>
        <xdr:cNvSpPr txBox="1"/>
      </xdr:nvSpPr>
      <xdr:spPr>
        <a:xfrm>
          <a:off x="11900544" y="1025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37936</xdr:rowOff>
    </xdr:from>
    <xdr:ext cx="405111" cy="259045"/>
    <xdr:sp macro="" textlink="">
      <xdr:nvSpPr>
        <xdr:cNvPr id="593" name="n_1mainValue【保健センター・保健所】&#10;有形固定資産減価償却率">
          <a:extLst>
            <a:ext uri="{FF2B5EF4-FFF2-40B4-BE49-F238E27FC236}">
              <a16:creationId xmlns:a16="http://schemas.microsoft.com/office/drawing/2014/main" id="{55303D38-2BFE-455A-A08A-156DE94518FE}"/>
            </a:ext>
          </a:extLst>
        </xdr:cNvPr>
        <xdr:cNvSpPr txBox="1"/>
      </xdr:nvSpPr>
      <xdr:spPr>
        <a:xfrm>
          <a:off x="13437244" y="925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91820</xdr:rowOff>
    </xdr:from>
    <xdr:ext cx="405111" cy="259045"/>
    <xdr:sp macro="" textlink="">
      <xdr:nvSpPr>
        <xdr:cNvPr id="594" name="n_2mainValue【保健センター・保健所】&#10;有形固定資産減価償却率">
          <a:extLst>
            <a:ext uri="{FF2B5EF4-FFF2-40B4-BE49-F238E27FC236}">
              <a16:creationId xmlns:a16="http://schemas.microsoft.com/office/drawing/2014/main" id="{B77261EF-54BE-47DA-80E0-34814BFECBB8}"/>
            </a:ext>
          </a:extLst>
        </xdr:cNvPr>
        <xdr:cNvSpPr txBox="1"/>
      </xdr:nvSpPr>
      <xdr:spPr>
        <a:xfrm>
          <a:off x="12675244" y="931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137540</xdr:rowOff>
    </xdr:from>
    <xdr:ext cx="405111" cy="259045"/>
    <xdr:sp macro="" textlink="">
      <xdr:nvSpPr>
        <xdr:cNvPr id="595" name="n_3mainValue【保健センター・保健所】&#10;有形固定資産減価償却率">
          <a:extLst>
            <a:ext uri="{FF2B5EF4-FFF2-40B4-BE49-F238E27FC236}">
              <a16:creationId xmlns:a16="http://schemas.microsoft.com/office/drawing/2014/main" id="{88061A0C-592E-4A0D-979D-A69CF473EDED}"/>
            </a:ext>
          </a:extLst>
        </xdr:cNvPr>
        <xdr:cNvSpPr txBox="1"/>
      </xdr:nvSpPr>
      <xdr:spPr>
        <a:xfrm>
          <a:off x="11900544" y="935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6" name="正方形/長方形 595">
          <a:extLst>
            <a:ext uri="{FF2B5EF4-FFF2-40B4-BE49-F238E27FC236}">
              <a16:creationId xmlns:a16="http://schemas.microsoft.com/office/drawing/2014/main" id="{25A52968-3B76-4B1A-BE7E-913EEFCEFC2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7" name="正方形/長方形 596">
          <a:extLst>
            <a:ext uri="{FF2B5EF4-FFF2-40B4-BE49-F238E27FC236}">
              <a16:creationId xmlns:a16="http://schemas.microsoft.com/office/drawing/2014/main" id="{EA8B4E00-0A75-4497-A896-4B14C51E04E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8" name="正方形/長方形 597">
          <a:extLst>
            <a:ext uri="{FF2B5EF4-FFF2-40B4-BE49-F238E27FC236}">
              <a16:creationId xmlns:a16="http://schemas.microsoft.com/office/drawing/2014/main" id="{4BFC5425-6E18-4012-8478-F95E8FD6581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9" name="正方形/長方形 598">
          <a:extLst>
            <a:ext uri="{FF2B5EF4-FFF2-40B4-BE49-F238E27FC236}">
              <a16:creationId xmlns:a16="http://schemas.microsoft.com/office/drawing/2014/main" id="{BFE77890-660D-472D-B849-469E40A507E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0" name="正方形/長方形 599">
          <a:extLst>
            <a:ext uri="{FF2B5EF4-FFF2-40B4-BE49-F238E27FC236}">
              <a16:creationId xmlns:a16="http://schemas.microsoft.com/office/drawing/2014/main" id="{F7500CEE-494D-4149-A576-FCF35AF638D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1" name="正方形/長方形 600">
          <a:extLst>
            <a:ext uri="{FF2B5EF4-FFF2-40B4-BE49-F238E27FC236}">
              <a16:creationId xmlns:a16="http://schemas.microsoft.com/office/drawing/2014/main" id="{FFE995B4-4A5B-4C7D-B0D4-B81F90BDD1D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2" name="正方形/長方形 601">
          <a:extLst>
            <a:ext uri="{FF2B5EF4-FFF2-40B4-BE49-F238E27FC236}">
              <a16:creationId xmlns:a16="http://schemas.microsoft.com/office/drawing/2014/main" id="{BA83A1F7-6273-4BE9-9534-42A1BF91A4F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3" name="正方形/長方形 602">
          <a:extLst>
            <a:ext uri="{FF2B5EF4-FFF2-40B4-BE49-F238E27FC236}">
              <a16:creationId xmlns:a16="http://schemas.microsoft.com/office/drawing/2014/main" id="{CCB62C7A-5DCE-4C23-B1EB-8E96ABE82F7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4" name="テキスト ボックス 603">
          <a:extLst>
            <a:ext uri="{FF2B5EF4-FFF2-40B4-BE49-F238E27FC236}">
              <a16:creationId xmlns:a16="http://schemas.microsoft.com/office/drawing/2014/main" id="{64DB4349-4DCA-4EA3-BD05-F0F17707C2B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5" name="直線コネクタ 604">
          <a:extLst>
            <a:ext uri="{FF2B5EF4-FFF2-40B4-BE49-F238E27FC236}">
              <a16:creationId xmlns:a16="http://schemas.microsoft.com/office/drawing/2014/main" id="{296C8E91-F9A6-417F-B0A7-6E17F411748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6" name="直線コネクタ 605">
          <a:extLst>
            <a:ext uri="{FF2B5EF4-FFF2-40B4-BE49-F238E27FC236}">
              <a16:creationId xmlns:a16="http://schemas.microsoft.com/office/drawing/2014/main" id="{E4EF049E-6AAE-4DF3-96CE-7B975B102B07}"/>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7" name="テキスト ボックス 606">
          <a:extLst>
            <a:ext uri="{FF2B5EF4-FFF2-40B4-BE49-F238E27FC236}">
              <a16:creationId xmlns:a16="http://schemas.microsoft.com/office/drawing/2014/main" id="{0DC33F28-6570-400C-995C-C3E41C1122A5}"/>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8" name="直線コネクタ 607">
          <a:extLst>
            <a:ext uri="{FF2B5EF4-FFF2-40B4-BE49-F238E27FC236}">
              <a16:creationId xmlns:a16="http://schemas.microsoft.com/office/drawing/2014/main" id="{8997BB41-6D08-4047-BF28-5A68D3E4398B}"/>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9" name="テキスト ボックス 608">
          <a:extLst>
            <a:ext uri="{FF2B5EF4-FFF2-40B4-BE49-F238E27FC236}">
              <a16:creationId xmlns:a16="http://schemas.microsoft.com/office/drawing/2014/main" id="{A4D143B6-FABD-42E6-B71B-E9C93786629B}"/>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0" name="直線コネクタ 609">
          <a:extLst>
            <a:ext uri="{FF2B5EF4-FFF2-40B4-BE49-F238E27FC236}">
              <a16:creationId xmlns:a16="http://schemas.microsoft.com/office/drawing/2014/main" id="{C84AF974-689F-47F6-B99A-D47B2D2F68E8}"/>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1" name="テキスト ボックス 610">
          <a:extLst>
            <a:ext uri="{FF2B5EF4-FFF2-40B4-BE49-F238E27FC236}">
              <a16:creationId xmlns:a16="http://schemas.microsoft.com/office/drawing/2014/main" id="{F81F12CD-250C-4800-9927-A3BE774E674C}"/>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2" name="直線コネクタ 611">
          <a:extLst>
            <a:ext uri="{FF2B5EF4-FFF2-40B4-BE49-F238E27FC236}">
              <a16:creationId xmlns:a16="http://schemas.microsoft.com/office/drawing/2014/main" id="{6069EAF1-656A-4C17-9CB9-131F2518A087}"/>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3" name="テキスト ボックス 612">
          <a:extLst>
            <a:ext uri="{FF2B5EF4-FFF2-40B4-BE49-F238E27FC236}">
              <a16:creationId xmlns:a16="http://schemas.microsoft.com/office/drawing/2014/main" id="{50658B9B-7103-49D3-BC4A-F6306233036B}"/>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4" name="直線コネクタ 613">
          <a:extLst>
            <a:ext uri="{FF2B5EF4-FFF2-40B4-BE49-F238E27FC236}">
              <a16:creationId xmlns:a16="http://schemas.microsoft.com/office/drawing/2014/main" id="{69764DA6-1D48-4C80-B75B-F82BC218775D}"/>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5" name="テキスト ボックス 614">
          <a:extLst>
            <a:ext uri="{FF2B5EF4-FFF2-40B4-BE49-F238E27FC236}">
              <a16:creationId xmlns:a16="http://schemas.microsoft.com/office/drawing/2014/main" id="{76EC20FA-C0F8-44C6-948A-2366F99374BE}"/>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6" name="直線コネクタ 615">
          <a:extLst>
            <a:ext uri="{FF2B5EF4-FFF2-40B4-BE49-F238E27FC236}">
              <a16:creationId xmlns:a16="http://schemas.microsoft.com/office/drawing/2014/main" id="{FC69298A-43C7-49A0-94B2-FC4D49913837}"/>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7" name="テキスト ボックス 616">
          <a:extLst>
            <a:ext uri="{FF2B5EF4-FFF2-40B4-BE49-F238E27FC236}">
              <a16:creationId xmlns:a16="http://schemas.microsoft.com/office/drawing/2014/main" id="{4EB47C9F-799C-4D4F-8F0C-840C9EBF2B7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8" name="直線コネクタ 617">
          <a:extLst>
            <a:ext uri="{FF2B5EF4-FFF2-40B4-BE49-F238E27FC236}">
              <a16:creationId xmlns:a16="http://schemas.microsoft.com/office/drawing/2014/main" id="{F184FFB1-808B-440F-BC56-28AD587D6EB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9" name="テキスト ボックス 618">
          <a:extLst>
            <a:ext uri="{FF2B5EF4-FFF2-40B4-BE49-F238E27FC236}">
              <a16:creationId xmlns:a16="http://schemas.microsoft.com/office/drawing/2014/main" id="{38F1E5A0-BAB8-4F75-AE27-B419526E0A0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0" name="【保健センター・保健所】&#10;一人当たり面積グラフ枠">
          <a:extLst>
            <a:ext uri="{FF2B5EF4-FFF2-40B4-BE49-F238E27FC236}">
              <a16:creationId xmlns:a16="http://schemas.microsoft.com/office/drawing/2014/main" id="{7C7BD145-BB54-4E09-9954-220E536433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21" name="直線コネクタ 620">
          <a:extLst>
            <a:ext uri="{FF2B5EF4-FFF2-40B4-BE49-F238E27FC236}">
              <a16:creationId xmlns:a16="http://schemas.microsoft.com/office/drawing/2014/main" id="{DF33340C-F033-43AB-826F-82D6B15859C1}"/>
            </a:ext>
          </a:extLst>
        </xdr:cNvPr>
        <xdr:cNvCxnSpPr/>
      </xdr:nvCxnSpPr>
      <xdr:spPr>
        <a:xfrm flipV="1">
          <a:off x="19509104" y="9459686"/>
          <a:ext cx="0" cy="135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22" name="【保健センター・保健所】&#10;一人当たり面積最小値テキスト">
          <a:extLst>
            <a:ext uri="{FF2B5EF4-FFF2-40B4-BE49-F238E27FC236}">
              <a16:creationId xmlns:a16="http://schemas.microsoft.com/office/drawing/2014/main" id="{D1125546-D11F-4731-8CD0-0537FCC86B11}"/>
            </a:ext>
          </a:extLst>
        </xdr:cNvPr>
        <xdr:cNvSpPr txBox="1"/>
      </xdr:nvSpPr>
      <xdr:spPr>
        <a:xfrm>
          <a:off x="1954784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23" name="直線コネクタ 622">
          <a:extLst>
            <a:ext uri="{FF2B5EF4-FFF2-40B4-BE49-F238E27FC236}">
              <a16:creationId xmlns:a16="http://schemas.microsoft.com/office/drawing/2014/main" id="{F7C07FF0-E962-403B-9A95-CEE59B78C120}"/>
            </a:ext>
          </a:extLst>
        </xdr:cNvPr>
        <xdr:cNvCxnSpPr/>
      </xdr:nvCxnSpPr>
      <xdr:spPr>
        <a:xfrm>
          <a:off x="194437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24" name="【保健センター・保健所】&#10;一人当たり面積最大値テキスト">
          <a:extLst>
            <a:ext uri="{FF2B5EF4-FFF2-40B4-BE49-F238E27FC236}">
              <a16:creationId xmlns:a16="http://schemas.microsoft.com/office/drawing/2014/main" id="{47161818-460B-4513-AF99-D6041BDF6F6E}"/>
            </a:ext>
          </a:extLst>
        </xdr:cNvPr>
        <xdr:cNvSpPr txBox="1"/>
      </xdr:nvSpPr>
      <xdr:spPr>
        <a:xfrm>
          <a:off x="19547840" y="923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25" name="直線コネクタ 624">
          <a:extLst>
            <a:ext uri="{FF2B5EF4-FFF2-40B4-BE49-F238E27FC236}">
              <a16:creationId xmlns:a16="http://schemas.microsoft.com/office/drawing/2014/main" id="{8EEED29B-DA3F-4574-A4EE-C368CD617E1E}"/>
            </a:ext>
          </a:extLst>
        </xdr:cNvPr>
        <xdr:cNvCxnSpPr/>
      </xdr:nvCxnSpPr>
      <xdr:spPr>
        <a:xfrm>
          <a:off x="19443700" y="9459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26" name="【保健センター・保健所】&#10;一人当たり面積平均値テキスト">
          <a:extLst>
            <a:ext uri="{FF2B5EF4-FFF2-40B4-BE49-F238E27FC236}">
              <a16:creationId xmlns:a16="http://schemas.microsoft.com/office/drawing/2014/main" id="{E545A4AA-DE20-444E-A0A4-444DAFC4F30A}"/>
            </a:ext>
          </a:extLst>
        </xdr:cNvPr>
        <xdr:cNvSpPr txBox="1"/>
      </xdr:nvSpPr>
      <xdr:spPr>
        <a:xfrm>
          <a:off x="19547840" y="10475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27" name="フローチャート: 判断 626">
          <a:extLst>
            <a:ext uri="{FF2B5EF4-FFF2-40B4-BE49-F238E27FC236}">
              <a16:creationId xmlns:a16="http://schemas.microsoft.com/office/drawing/2014/main" id="{0449A3AA-4323-4ABA-AF0D-72335EC4B4E7}"/>
            </a:ext>
          </a:extLst>
        </xdr:cNvPr>
        <xdr:cNvSpPr/>
      </xdr:nvSpPr>
      <xdr:spPr>
        <a:xfrm>
          <a:off x="1945894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28" name="フローチャート: 判断 627">
          <a:extLst>
            <a:ext uri="{FF2B5EF4-FFF2-40B4-BE49-F238E27FC236}">
              <a16:creationId xmlns:a16="http://schemas.microsoft.com/office/drawing/2014/main" id="{EBA4716C-AA4E-4489-A123-30E2D7C437B1}"/>
            </a:ext>
          </a:extLst>
        </xdr:cNvPr>
        <xdr:cNvSpPr/>
      </xdr:nvSpPr>
      <xdr:spPr>
        <a:xfrm>
          <a:off x="1873504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29" name="フローチャート: 判断 628">
          <a:extLst>
            <a:ext uri="{FF2B5EF4-FFF2-40B4-BE49-F238E27FC236}">
              <a16:creationId xmlns:a16="http://schemas.microsoft.com/office/drawing/2014/main" id="{ED949C05-FE21-4AEA-9A1C-86B11D96C5E2}"/>
            </a:ext>
          </a:extLst>
        </xdr:cNvPr>
        <xdr:cNvSpPr/>
      </xdr:nvSpPr>
      <xdr:spPr>
        <a:xfrm>
          <a:off x="1793748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30" name="フローチャート: 判断 629">
          <a:extLst>
            <a:ext uri="{FF2B5EF4-FFF2-40B4-BE49-F238E27FC236}">
              <a16:creationId xmlns:a16="http://schemas.microsoft.com/office/drawing/2014/main" id="{5AD44A8C-94FB-4488-AAF4-F0C2FCB58A2F}"/>
            </a:ext>
          </a:extLst>
        </xdr:cNvPr>
        <xdr:cNvSpPr/>
      </xdr:nvSpPr>
      <xdr:spPr>
        <a:xfrm>
          <a:off x="17162780" y="10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E35970CA-623A-4272-BF72-98A82732E72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D46FB7AE-E603-41BB-8ED9-E4BAFEC5AB4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E1B62DB3-C034-4EC9-9D41-7490C32B3B4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84ABD7F0-751B-469A-A848-6480F9F29F06}"/>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2D545A41-2582-4D8F-95E3-9C2E9627E06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156573</xdr:rowOff>
    </xdr:from>
    <xdr:to>
      <xdr:col>116</xdr:col>
      <xdr:colOff>114300</xdr:colOff>
      <xdr:row>64</xdr:row>
      <xdr:rowOff>86723</xdr:rowOff>
    </xdr:to>
    <xdr:sp macro="" textlink="">
      <xdr:nvSpPr>
        <xdr:cNvPr id="636" name="楕円 635">
          <a:extLst>
            <a:ext uri="{FF2B5EF4-FFF2-40B4-BE49-F238E27FC236}">
              <a16:creationId xmlns:a16="http://schemas.microsoft.com/office/drawing/2014/main" id="{F01D571C-4833-4B66-8154-18871F78B400}"/>
            </a:ext>
          </a:extLst>
        </xdr:cNvPr>
        <xdr:cNvSpPr/>
      </xdr:nvSpPr>
      <xdr:spPr>
        <a:xfrm>
          <a:off x="19458940" y="10717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71500</xdr:rowOff>
    </xdr:from>
    <xdr:ext cx="469744" cy="259045"/>
    <xdr:sp macro="" textlink="">
      <xdr:nvSpPr>
        <xdr:cNvPr id="637" name="【保健センター・保健所】&#10;一人当たり面積該当値テキスト">
          <a:extLst>
            <a:ext uri="{FF2B5EF4-FFF2-40B4-BE49-F238E27FC236}">
              <a16:creationId xmlns:a16="http://schemas.microsoft.com/office/drawing/2014/main" id="{54C4E67C-A9D2-401C-BC94-4EDB123BDCCC}"/>
            </a:ext>
          </a:extLst>
        </xdr:cNvPr>
        <xdr:cNvSpPr txBox="1"/>
      </xdr:nvSpPr>
      <xdr:spPr>
        <a:xfrm>
          <a:off x="19547840" y="1063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156573</xdr:rowOff>
    </xdr:from>
    <xdr:to>
      <xdr:col>112</xdr:col>
      <xdr:colOff>38100</xdr:colOff>
      <xdr:row>64</xdr:row>
      <xdr:rowOff>86723</xdr:rowOff>
    </xdr:to>
    <xdr:sp macro="" textlink="">
      <xdr:nvSpPr>
        <xdr:cNvPr id="638" name="楕円 637">
          <a:extLst>
            <a:ext uri="{FF2B5EF4-FFF2-40B4-BE49-F238E27FC236}">
              <a16:creationId xmlns:a16="http://schemas.microsoft.com/office/drawing/2014/main" id="{01251413-294D-4735-8D2C-4BDDE7B1854F}"/>
            </a:ext>
          </a:extLst>
        </xdr:cNvPr>
        <xdr:cNvSpPr/>
      </xdr:nvSpPr>
      <xdr:spPr>
        <a:xfrm>
          <a:off x="18735040" y="107178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35923</xdr:rowOff>
    </xdr:from>
    <xdr:to>
      <xdr:col>116</xdr:col>
      <xdr:colOff>63500</xdr:colOff>
      <xdr:row>64</xdr:row>
      <xdr:rowOff>35923</xdr:rowOff>
    </xdr:to>
    <xdr:cxnSp macro="">
      <xdr:nvCxnSpPr>
        <xdr:cNvPr id="639" name="直線コネクタ 638">
          <a:extLst>
            <a:ext uri="{FF2B5EF4-FFF2-40B4-BE49-F238E27FC236}">
              <a16:creationId xmlns:a16="http://schemas.microsoft.com/office/drawing/2014/main" id="{DE8F7ED7-AB05-4F44-85F8-1F98C0728ECC}"/>
            </a:ext>
          </a:extLst>
        </xdr:cNvPr>
        <xdr:cNvCxnSpPr/>
      </xdr:nvCxnSpPr>
      <xdr:spPr>
        <a:xfrm>
          <a:off x="18778220" y="1076488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156573</xdr:rowOff>
    </xdr:from>
    <xdr:to>
      <xdr:col>107</xdr:col>
      <xdr:colOff>101600</xdr:colOff>
      <xdr:row>64</xdr:row>
      <xdr:rowOff>86723</xdr:rowOff>
    </xdr:to>
    <xdr:sp macro="" textlink="">
      <xdr:nvSpPr>
        <xdr:cNvPr id="640" name="楕円 639">
          <a:extLst>
            <a:ext uri="{FF2B5EF4-FFF2-40B4-BE49-F238E27FC236}">
              <a16:creationId xmlns:a16="http://schemas.microsoft.com/office/drawing/2014/main" id="{61EA2596-F3D8-4049-B355-E874253C0F13}"/>
            </a:ext>
          </a:extLst>
        </xdr:cNvPr>
        <xdr:cNvSpPr/>
      </xdr:nvSpPr>
      <xdr:spPr>
        <a:xfrm>
          <a:off x="17937480" y="10717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35923</xdr:rowOff>
    </xdr:from>
    <xdr:to>
      <xdr:col>111</xdr:col>
      <xdr:colOff>177800</xdr:colOff>
      <xdr:row>64</xdr:row>
      <xdr:rowOff>35923</xdr:rowOff>
    </xdr:to>
    <xdr:cxnSp macro="">
      <xdr:nvCxnSpPr>
        <xdr:cNvPr id="641" name="直線コネクタ 640">
          <a:extLst>
            <a:ext uri="{FF2B5EF4-FFF2-40B4-BE49-F238E27FC236}">
              <a16:creationId xmlns:a16="http://schemas.microsoft.com/office/drawing/2014/main" id="{783BE59E-B3DB-4937-8020-9F083767122A}"/>
            </a:ext>
          </a:extLst>
        </xdr:cNvPr>
        <xdr:cNvCxnSpPr/>
      </xdr:nvCxnSpPr>
      <xdr:spPr>
        <a:xfrm>
          <a:off x="17988280" y="107648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156573</xdr:rowOff>
    </xdr:from>
    <xdr:to>
      <xdr:col>102</xdr:col>
      <xdr:colOff>165100</xdr:colOff>
      <xdr:row>64</xdr:row>
      <xdr:rowOff>86723</xdr:rowOff>
    </xdr:to>
    <xdr:sp macro="" textlink="">
      <xdr:nvSpPr>
        <xdr:cNvPr id="642" name="楕円 641">
          <a:extLst>
            <a:ext uri="{FF2B5EF4-FFF2-40B4-BE49-F238E27FC236}">
              <a16:creationId xmlns:a16="http://schemas.microsoft.com/office/drawing/2014/main" id="{EB1AD766-F92A-477E-A74B-FB97EBB7BB16}"/>
            </a:ext>
          </a:extLst>
        </xdr:cNvPr>
        <xdr:cNvSpPr/>
      </xdr:nvSpPr>
      <xdr:spPr>
        <a:xfrm>
          <a:off x="17162780" y="10717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35923</xdr:rowOff>
    </xdr:from>
    <xdr:to>
      <xdr:col>107</xdr:col>
      <xdr:colOff>50800</xdr:colOff>
      <xdr:row>64</xdr:row>
      <xdr:rowOff>35923</xdr:rowOff>
    </xdr:to>
    <xdr:cxnSp macro="">
      <xdr:nvCxnSpPr>
        <xdr:cNvPr id="643" name="直線コネクタ 642">
          <a:extLst>
            <a:ext uri="{FF2B5EF4-FFF2-40B4-BE49-F238E27FC236}">
              <a16:creationId xmlns:a16="http://schemas.microsoft.com/office/drawing/2014/main" id="{DC547E80-7E44-4268-A8BA-1A68E42EA05A}"/>
            </a:ext>
          </a:extLst>
        </xdr:cNvPr>
        <xdr:cNvCxnSpPr/>
      </xdr:nvCxnSpPr>
      <xdr:spPr>
        <a:xfrm>
          <a:off x="17213580" y="107648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644" name="n_1aveValue【保健センター・保健所】&#10;一人当たり面積">
          <a:extLst>
            <a:ext uri="{FF2B5EF4-FFF2-40B4-BE49-F238E27FC236}">
              <a16:creationId xmlns:a16="http://schemas.microsoft.com/office/drawing/2014/main" id="{F30D7B36-D495-4AF9-8347-799D8A39104C}"/>
            </a:ext>
          </a:extLst>
        </xdr:cNvPr>
        <xdr:cNvSpPr txBox="1"/>
      </xdr:nvSpPr>
      <xdr:spPr>
        <a:xfrm>
          <a:off x="1856112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45" name="n_2aveValue【保健センター・保健所】&#10;一人当たり面積">
          <a:extLst>
            <a:ext uri="{FF2B5EF4-FFF2-40B4-BE49-F238E27FC236}">
              <a16:creationId xmlns:a16="http://schemas.microsoft.com/office/drawing/2014/main" id="{D7770A3F-1617-4ECA-ADBA-9B02215E41F0}"/>
            </a:ext>
          </a:extLst>
        </xdr:cNvPr>
        <xdr:cNvSpPr txBox="1"/>
      </xdr:nvSpPr>
      <xdr:spPr>
        <a:xfrm>
          <a:off x="177762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46" name="n_3aveValue【保健センター・保健所】&#10;一人当たり面積">
          <a:extLst>
            <a:ext uri="{FF2B5EF4-FFF2-40B4-BE49-F238E27FC236}">
              <a16:creationId xmlns:a16="http://schemas.microsoft.com/office/drawing/2014/main" id="{2CEECE9B-A011-481E-BCD7-19D83234FB93}"/>
            </a:ext>
          </a:extLst>
        </xdr:cNvPr>
        <xdr:cNvSpPr txBox="1"/>
      </xdr:nvSpPr>
      <xdr:spPr>
        <a:xfrm>
          <a:off x="17001567" y="103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77850</xdr:rowOff>
    </xdr:from>
    <xdr:ext cx="469744" cy="259045"/>
    <xdr:sp macro="" textlink="">
      <xdr:nvSpPr>
        <xdr:cNvPr id="647" name="n_1mainValue【保健センター・保健所】&#10;一人当たり面積">
          <a:extLst>
            <a:ext uri="{FF2B5EF4-FFF2-40B4-BE49-F238E27FC236}">
              <a16:creationId xmlns:a16="http://schemas.microsoft.com/office/drawing/2014/main" id="{0327ABCB-31C3-4284-AE44-555CE9BD04FC}"/>
            </a:ext>
          </a:extLst>
        </xdr:cNvPr>
        <xdr:cNvSpPr txBox="1"/>
      </xdr:nvSpPr>
      <xdr:spPr>
        <a:xfrm>
          <a:off x="18561127" y="1080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77850</xdr:rowOff>
    </xdr:from>
    <xdr:ext cx="469744" cy="259045"/>
    <xdr:sp macro="" textlink="">
      <xdr:nvSpPr>
        <xdr:cNvPr id="648" name="n_2mainValue【保健センター・保健所】&#10;一人当たり面積">
          <a:extLst>
            <a:ext uri="{FF2B5EF4-FFF2-40B4-BE49-F238E27FC236}">
              <a16:creationId xmlns:a16="http://schemas.microsoft.com/office/drawing/2014/main" id="{11AA631F-3B06-4894-8913-95DC894E77A4}"/>
            </a:ext>
          </a:extLst>
        </xdr:cNvPr>
        <xdr:cNvSpPr txBox="1"/>
      </xdr:nvSpPr>
      <xdr:spPr>
        <a:xfrm>
          <a:off x="17776267" y="1080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77850</xdr:rowOff>
    </xdr:from>
    <xdr:ext cx="469744" cy="259045"/>
    <xdr:sp macro="" textlink="">
      <xdr:nvSpPr>
        <xdr:cNvPr id="649" name="n_3mainValue【保健センター・保健所】&#10;一人当たり面積">
          <a:extLst>
            <a:ext uri="{FF2B5EF4-FFF2-40B4-BE49-F238E27FC236}">
              <a16:creationId xmlns:a16="http://schemas.microsoft.com/office/drawing/2014/main" id="{ED1E0C85-5D64-4EA3-87DA-8C2A9498389A}"/>
            </a:ext>
          </a:extLst>
        </xdr:cNvPr>
        <xdr:cNvSpPr txBox="1"/>
      </xdr:nvSpPr>
      <xdr:spPr>
        <a:xfrm>
          <a:off x="17001567" y="1080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0" name="正方形/長方形 649">
          <a:extLst>
            <a:ext uri="{FF2B5EF4-FFF2-40B4-BE49-F238E27FC236}">
              <a16:creationId xmlns:a16="http://schemas.microsoft.com/office/drawing/2014/main" id="{6363E480-149B-4612-8654-CF52AA50466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1" name="正方形/長方形 650">
          <a:extLst>
            <a:ext uri="{FF2B5EF4-FFF2-40B4-BE49-F238E27FC236}">
              <a16:creationId xmlns:a16="http://schemas.microsoft.com/office/drawing/2014/main" id="{CC9B7ADD-4369-43AC-A4EA-6965807AAE2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2" name="正方形/長方形 651">
          <a:extLst>
            <a:ext uri="{FF2B5EF4-FFF2-40B4-BE49-F238E27FC236}">
              <a16:creationId xmlns:a16="http://schemas.microsoft.com/office/drawing/2014/main" id="{CD8658D7-5014-4CA0-B9F8-3579479D898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3" name="正方形/長方形 652">
          <a:extLst>
            <a:ext uri="{FF2B5EF4-FFF2-40B4-BE49-F238E27FC236}">
              <a16:creationId xmlns:a16="http://schemas.microsoft.com/office/drawing/2014/main" id="{F745399B-235F-4B96-9408-AC2559E5615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4" name="正方形/長方形 653">
          <a:extLst>
            <a:ext uri="{FF2B5EF4-FFF2-40B4-BE49-F238E27FC236}">
              <a16:creationId xmlns:a16="http://schemas.microsoft.com/office/drawing/2014/main" id="{304E9B51-4FDA-446E-ABCE-BB8F6CB35F7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5" name="正方形/長方形 654">
          <a:extLst>
            <a:ext uri="{FF2B5EF4-FFF2-40B4-BE49-F238E27FC236}">
              <a16:creationId xmlns:a16="http://schemas.microsoft.com/office/drawing/2014/main" id="{E5CE60E1-045D-4D74-9BE7-CE572B24EDC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6" name="正方形/長方形 655">
          <a:extLst>
            <a:ext uri="{FF2B5EF4-FFF2-40B4-BE49-F238E27FC236}">
              <a16:creationId xmlns:a16="http://schemas.microsoft.com/office/drawing/2014/main" id="{01DCEFC0-F763-4065-B994-43D8BFCECE6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7" name="正方形/長方形 656">
          <a:extLst>
            <a:ext uri="{FF2B5EF4-FFF2-40B4-BE49-F238E27FC236}">
              <a16:creationId xmlns:a16="http://schemas.microsoft.com/office/drawing/2014/main" id="{698C4EED-023F-4D5F-B65D-6273971FB87D}"/>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8" name="テキスト ボックス 657">
          <a:extLst>
            <a:ext uri="{FF2B5EF4-FFF2-40B4-BE49-F238E27FC236}">
              <a16:creationId xmlns:a16="http://schemas.microsoft.com/office/drawing/2014/main" id="{0B20EA62-BCFD-4DC5-82F0-201E8F17C80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9" name="直線コネクタ 658">
          <a:extLst>
            <a:ext uri="{FF2B5EF4-FFF2-40B4-BE49-F238E27FC236}">
              <a16:creationId xmlns:a16="http://schemas.microsoft.com/office/drawing/2014/main" id="{A4BE5762-B09E-48C3-9F7A-5135EA1BF33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0" name="直線コネクタ 659">
          <a:extLst>
            <a:ext uri="{FF2B5EF4-FFF2-40B4-BE49-F238E27FC236}">
              <a16:creationId xmlns:a16="http://schemas.microsoft.com/office/drawing/2014/main" id="{4FC9D58D-193F-48B2-9AAC-C2C9A8512832}"/>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1" name="テキスト ボックス 660">
          <a:extLst>
            <a:ext uri="{FF2B5EF4-FFF2-40B4-BE49-F238E27FC236}">
              <a16:creationId xmlns:a16="http://schemas.microsoft.com/office/drawing/2014/main" id="{A9707618-1A8B-4C00-8F4B-BB65D997AC29}"/>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2" name="直線コネクタ 661">
          <a:extLst>
            <a:ext uri="{FF2B5EF4-FFF2-40B4-BE49-F238E27FC236}">
              <a16:creationId xmlns:a16="http://schemas.microsoft.com/office/drawing/2014/main" id="{E54B4BA7-19DC-448B-AAC7-B943C2ED1F02}"/>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3" name="テキスト ボックス 662">
          <a:extLst>
            <a:ext uri="{FF2B5EF4-FFF2-40B4-BE49-F238E27FC236}">
              <a16:creationId xmlns:a16="http://schemas.microsoft.com/office/drawing/2014/main" id="{8CAA1744-18D5-4A3C-9FB1-C05968FBCC06}"/>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4" name="直線コネクタ 663">
          <a:extLst>
            <a:ext uri="{FF2B5EF4-FFF2-40B4-BE49-F238E27FC236}">
              <a16:creationId xmlns:a16="http://schemas.microsoft.com/office/drawing/2014/main" id="{E4BBBBC5-B853-413D-8172-14F0B68683C9}"/>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5" name="テキスト ボックス 664">
          <a:extLst>
            <a:ext uri="{FF2B5EF4-FFF2-40B4-BE49-F238E27FC236}">
              <a16:creationId xmlns:a16="http://schemas.microsoft.com/office/drawing/2014/main" id="{5A144612-2590-48B6-B1FC-7872839F3BDC}"/>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6" name="直線コネクタ 665">
          <a:extLst>
            <a:ext uri="{FF2B5EF4-FFF2-40B4-BE49-F238E27FC236}">
              <a16:creationId xmlns:a16="http://schemas.microsoft.com/office/drawing/2014/main" id="{39C1CC99-38CD-4A89-A1EC-62EC372BCE1F}"/>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7" name="テキスト ボックス 666">
          <a:extLst>
            <a:ext uri="{FF2B5EF4-FFF2-40B4-BE49-F238E27FC236}">
              <a16:creationId xmlns:a16="http://schemas.microsoft.com/office/drawing/2014/main" id="{878C2DE1-B0A0-4DBC-82AC-908898495F4B}"/>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8" name="直線コネクタ 667">
          <a:extLst>
            <a:ext uri="{FF2B5EF4-FFF2-40B4-BE49-F238E27FC236}">
              <a16:creationId xmlns:a16="http://schemas.microsoft.com/office/drawing/2014/main" id="{78382928-784E-4C44-96B0-AE2197F2A6A2}"/>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9" name="テキスト ボックス 668">
          <a:extLst>
            <a:ext uri="{FF2B5EF4-FFF2-40B4-BE49-F238E27FC236}">
              <a16:creationId xmlns:a16="http://schemas.microsoft.com/office/drawing/2014/main" id="{C2E86BA1-251D-4D75-B981-27CDF738881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0" name="直線コネクタ 669">
          <a:extLst>
            <a:ext uri="{FF2B5EF4-FFF2-40B4-BE49-F238E27FC236}">
              <a16:creationId xmlns:a16="http://schemas.microsoft.com/office/drawing/2014/main" id="{EFF9625C-C9F7-4FC3-ADC1-5B271C483156}"/>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1" name="テキスト ボックス 670">
          <a:extLst>
            <a:ext uri="{FF2B5EF4-FFF2-40B4-BE49-F238E27FC236}">
              <a16:creationId xmlns:a16="http://schemas.microsoft.com/office/drawing/2014/main" id="{C8043CF0-6BD2-4512-9D22-B76C5C533BE1}"/>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2" name="直線コネクタ 671">
          <a:extLst>
            <a:ext uri="{FF2B5EF4-FFF2-40B4-BE49-F238E27FC236}">
              <a16:creationId xmlns:a16="http://schemas.microsoft.com/office/drawing/2014/main" id="{0465A171-7FE3-4AB0-BC5A-3C2DE7E4DB3D}"/>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3" name="テキスト ボックス 672">
          <a:extLst>
            <a:ext uri="{FF2B5EF4-FFF2-40B4-BE49-F238E27FC236}">
              <a16:creationId xmlns:a16="http://schemas.microsoft.com/office/drawing/2014/main" id="{35F42958-7A05-4DA8-A1C7-3B4588C6505A}"/>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4" name="【消防施設】&#10;有形固定資産減価償却率グラフ枠">
          <a:extLst>
            <a:ext uri="{FF2B5EF4-FFF2-40B4-BE49-F238E27FC236}">
              <a16:creationId xmlns:a16="http://schemas.microsoft.com/office/drawing/2014/main" id="{EE060A92-2920-4153-90C0-D38D9597A881}"/>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75" name="直線コネクタ 674">
          <a:extLst>
            <a:ext uri="{FF2B5EF4-FFF2-40B4-BE49-F238E27FC236}">
              <a16:creationId xmlns:a16="http://schemas.microsoft.com/office/drawing/2014/main" id="{6D0514C1-DCDB-487E-BE15-B3EA515BEEAB}"/>
            </a:ext>
          </a:extLst>
        </xdr:cNvPr>
        <xdr:cNvCxnSpPr/>
      </xdr:nvCxnSpPr>
      <xdr:spPr>
        <a:xfrm flipV="1">
          <a:off x="14375764" y="1298720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76" name="【消防施設】&#10;有形固定資産減価償却率最小値テキスト">
          <a:extLst>
            <a:ext uri="{FF2B5EF4-FFF2-40B4-BE49-F238E27FC236}">
              <a16:creationId xmlns:a16="http://schemas.microsoft.com/office/drawing/2014/main" id="{74BD60A7-C433-4AB9-8B3B-EE94D286EAEE}"/>
            </a:ext>
          </a:extLst>
        </xdr:cNvPr>
        <xdr:cNvSpPr txBox="1"/>
      </xdr:nvSpPr>
      <xdr:spPr>
        <a:xfrm>
          <a:off x="14414500" y="144752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77" name="直線コネクタ 676">
          <a:extLst>
            <a:ext uri="{FF2B5EF4-FFF2-40B4-BE49-F238E27FC236}">
              <a16:creationId xmlns:a16="http://schemas.microsoft.com/office/drawing/2014/main" id="{2942CB14-D59C-4E86-906E-974D75D32AF9}"/>
            </a:ext>
          </a:extLst>
        </xdr:cNvPr>
        <xdr:cNvCxnSpPr/>
      </xdr:nvCxnSpPr>
      <xdr:spPr>
        <a:xfrm>
          <a:off x="14287500" y="14471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78" name="【消防施設】&#10;有形固定資産減価償却率最大値テキスト">
          <a:extLst>
            <a:ext uri="{FF2B5EF4-FFF2-40B4-BE49-F238E27FC236}">
              <a16:creationId xmlns:a16="http://schemas.microsoft.com/office/drawing/2014/main" id="{ACC43E06-F2D6-4BD9-8533-18996F438A1C}"/>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79" name="直線コネクタ 678">
          <a:extLst>
            <a:ext uri="{FF2B5EF4-FFF2-40B4-BE49-F238E27FC236}">
              <a16:creationId xmlns:a16="http://schemas.microsoft.com/office/drawing/2014/main" id="{A2DBE2FB-97B2-432F-A494-D863F7A3DEE4}"/>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80" name="【消防施設】&#10;有形固定資産減価償却率平均値テキスト">
          <a:extLst>
            <a:ext uri="{FF2B5EF4-FFF2-40B4-BE49-F238E27FC236}">
              <a16:creationId xmlns:a16="http://schemas.microsoft.com/office/drawing/2014/main" id="{171627FB-C530-4B9E-9740-503D37DE4DB5}"/>
            </a:ext>
          </a:extLst>
        </xdr:cNvPr>
        <xdr:cNvSpPr txBox="1"/>
      </xdr:nvSpPr>
      <xdr:spPr>
        <a:xfrm>
          <a:off x="14414500" y="13652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81" name="フローチャート: 判断 680">
          <a:extLst>
            <a:ext uri="{FF2B5EF4-FFF2-40B4-BE49-F238E27FC236}">
              <a16:creationId xmlns:a16="http://schemas.microsoft.com/office/drawing/2014/main" id="{D3E5ECE4-4A30-4B30-8245-23C4B6B4D794}"/>
            </a:ext>
          </a:extLst>
        </xdr:cNvPr>
        <xdr:cNvSpPr/>
      </xdr:nvSpPr>
      <xdr:spPr>
        <a:xfrm>
          <a:off x="14325600" y="136739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82" name="フローチャート: 判断 681">
          <a:extLst>
            <a:ext uri="{FF2B5EF4-FFF2-40B4-BE49-F238E27FC236}">
              <a16:creationId xmlns:a16="http://schemas.microsoft.com/office/drawing/2014/main" id="{F146DEC1-4F72-4D0F-876C-48A6C8C84AFC}"/>
            </a:ext>
          </a:extLst>
        </xdr:cNvPr>
        <xdr:cNvSpPr/>
      </xdr:nvSpPr>
      <xdr:spPr>
        <a:xfrm>
          <a:off x="13578840" y="13711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83" name="フローチャート: 判断 682">
          <a:extLst>
            <a:ext uri="{FF2B5EF4-FFF2-40B4-BE49-F238E27FC236}">
              <a16:creationId xmlns:a16="http://schemas.microsoft.com/office/drawing/2014/main" id="{64371D81-CD47-4D8E-9923-E8095877AB09}"/>
            </a:ext>
          </a:extLst>
        </xdr:cNvPr>
        <xdr:cNvSpPr/>
      </xdr:nvSpPr>
      <xdr:spPr>
        <a:xfrm>
          <a:off x="1280414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84" name="フローチャート: 判断 683">
          <a:extLst>
            <a:ext uri="{FF2B5EF4-FFF2-40B4-BE49-F238E27FC236}">
              <a16:creationId xmlns:a16="http://schemas.microsoft.com/office/drawing/2014/main" id="{29E96970-D2EF-4749-AE84-FEE22F2DA94E}"/>
            </a:ext>
          </a:extLst>
        </xdr:cNvPr>
        <xdr:cNvSpPr/>
      </xdr:nvSpPr>
      <xdr:spPr>
        <a:xfrm>
          <a:off x="12029440" y="13777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3C482247-79B8-434C-8365-FA8DB9CDB0D7}"/>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B4F43F8-8625-43D4-BB7E-7A45606C490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2377B707-6959-47A4-8C9C-432EB2A420B4}"/>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B60EC8B0-9DC5-456E-AF12-8793BE237F5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F0A2D4B0-F028-4879-BE3A-636F514CC46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49349</xdr:rowOff>
    </xdr:from>
    <xdr:to>
      <xdr:col>85</xdr:col>
      <xdr:colOff>177800</xdr:colOff>
      <xdr:row>78</xdr:row>
      <xdr:rowOff>150949</xdr:rowOff>
    </xdr:to>
    <xdr:sp macro="" textlink="">
      <xdr:nvSpPr>
        <xdr:cNvPr id="690" name="楕円 689">
          <a:extLst>
            <a:ext uri="{FF2B5EF4-FFF2-40B4-BE49-F238E27FC236}">
              <a16:creationId xmlns:a16="http://schemas.microsoft.com/office/drawing/2014/main" id="{B508500C-B790-4116-AD5A-3FF317C8E860}"/>
            </a:ext>
          </a:extLst>
        </xdr:cNvPr>
        <xdr:cNvSpPr/>
      </xdr:nvSpPr>
      <xdr:spPr>
        <a:xfrm>
          <a:off x="14325600" y="131252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72226</xdr:rowOff>
    </xdr:from>
    <xdr:ext cx="405111" cy="259045"/>
    <xdr:sp macro="" textlink="">
      <xdr:nvSpPr>
        <xdr:cNvPr id="691" name="【消防施設】&#10;有形固定資産減価償却率該当値テキスト">
          <a:extLst>
            <a:ext uri="{FF2B5EF4-FFF2-40B4-BE49-F238E27FC236}">
              <a16:creationId xmlns:a16="http://schemas.microsoft.com/office/drawing/2014/main" id="{8DBB83E2-BE1A-4E2E-8625-E21B04F35CC4}"/>
            </a:ext>
          </a:extLst>
        </xdr:cNvPr>
        <xdr:cNvSpPr txBox="1"/>
      </xdr:nvSpPr>
      <xdr:spPr>
        <a:xfrm>
          <a:off x="14414500" y="1298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49349</xdr:rowOff>
    </xdr:from>
    <xdr:to>
      <xdr:col>81</xdr:col>
      <xdr:colOff>101600</xdr:colOff>
      <xdr:row>78</xdr:row>
      <xdr:rowOff>150949</xdr:rowOff>
    </xdr:to>
    <xdr:sp macro="" textlink="">
      <xdr:nvSpPr>
        <xdr:cNvPr id="692" name="楕円 691">
          <a:extLst>
            <a:ext uri="{FF2B5EF4-FFF2-40B4-BE49-F238E27FC236}">
              <a16:creationId xmlns:a16="http://schemas.microsoft.com/office/drawing/2014/main" id="{1DB4FB09-921E-44B9-B7C9-4517328D4A4F}"/>
            </a:ext>
          </a:extLst>
        </xdr:cNvPr>
        <xdr:cNvSpPr/>
      </xdr:nvSpPr>
      <xdr:spPr>
        <a:xfrm>
          <a:off x="13578840" y="131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100149</xdr:rowOff>
    </xdr:from>
    <xdr:to>
      <xdr:col>85</xdr:col>
      <xdr:colOff>127000</xdr:colOff>
      <xdr:row>78</xdr:row>
      <xdr:rowOff>100149</xdr:rowOff>
    </xdr:to>
    <xdr:cxnSp macro="">
      <xdr:nvCxnSpPr>
        <xdr:cNvPr id="693" name="直線コネクタ 692">
          <a:extLst>
            <a:ext uri="{FF2B5EF4-FFF2-40B4-BE49-F238E27FC236}">
              <a16:creationId xmlns:a16="http://schemas.microsoft.com/office/drawing/2014/main" id="{9D13CDA7-5416-4A8F-A184-39EFAE8428F8}"/>
            </a:ext>
          </a:extLst>
        </xdr:cNvPr>
        <xdr:cNvCxnSpPr/>
      </xdr:nvCxnSpPr>
      <xdr:spPr>
        <a:xfrm>
          <a:off x="13629640" y="1317606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37919</xdr:rowOff>
    </xdr:from>
    <xdr:to>
      <xdr:col>76</xdr:col>
      <xdr:colOff>165100</xdr:colOff>
      <xdr:row>78</xdr:row>
      <xdr:rowOff>139519</xdr:rowOff>
    </xdr:to>
    <xdr:sp macro="" textlink="">
      <xdr:nvSpPr>
        <xdr:cNvPr id="694" name="楕円 693">
          <a:extLst>
            <a:ext uri="{FF2B5EF4-FFF2-40B4-BE49-F238E27FC236}">
              <a16:creationId xmlns:a16="http://schemas.microsoft.com/office/drawing/2014/main" id="{CD87A640-8D49-4EA2-90A2-799A05DDA940}"/>
            </a:ext>
          </a:extLst>
        </xdr:cNvPr>
        <xdr:cNvSpPr/>
      </xdr:nvSpPr>
      <xdr:spPr>
        <a:xfrm>
          <a:off x="12804140" y="131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88719</xdr:rowOff>
    </xdr:from>
    <xdr:to>
      <xdr:col>81</xdr:col>
      <xdr:colOff>50800</xdr:colOff>
      <xdr:row>78</xdr:row>
      <xdr:rowOff>100149</xdr:rowOff>
    </xdr:to>
    <xdr:cxnSp macro="">
      <xdr:nvCxnSpPr>
        <xdr:cNvPr id="695" name="直線コネクタ 694">
          <a:extLst>
            <a:ext uri="{FF2B5EF4-FFF2-40B4-BE49-F238E27FC236}">
              <a16:creationId xmlns:a16="http://schemas.microsoft.com/office/drawing/2014/main" id="{7C52F0F3-71B3-4CFC-934E-6B8F083DD847}"/>
            </a:ext>
          </a:extLst>
        </xdr:cNvPr>
        <xdr:cNvCxnSpPr/>
      </xdr:nvCxnSpPr>
      <xdr:spPr>
        <a:xfrm>
          <a:off x="12854940" y="13164639"/>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90170</xdr:rowOff>
    </xdr:from>
    <xdr:to>
      <xdr:col>72</xdr:col>
      <xdr:colOff>38100</xdr:colOff>
      <xdr:row>80</xdr:row>
      <xdr:rowOff>20320</xdr:rowOff>
    </xdr:to>
    <xdr:sp macro="" textlink="">
      <xdr:nvSpPr>
        <xdr:cNvPr id="696" name="楕円 695">
          <a:extLst>
            <a:ext uri="{FF2B5EF4-FFF2-40B4-BE49-F238E27FC236}">
              <a16:creationId xmlns:a16="http://schemas.microsoft.com/office/drawing/2014/main" id="{5FE48C80-EBE1-45CF-990F-CEE8D6B805DD}"/>
            </a:ext>
          </a:extLst>
        </xdr:cNvPr>
        <xdr:cNvSpPr/>
      </xdr:nvSpPr>
      <xdr:spPr>
        <a:xfrm>
          <a:off x="12029440" y="13333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88719</xdr:rowOff>
    </xdr:from>
    <xdr:to>
      <xdr:col>76</xdr:col>
      <xdr:colOff>114300</xdr:colOff>
      <xdr:row>79</xdr:row>
      <xdr:rowOff>140970</xdr:rowOff>
    </xdr:to>
    <xdr:cxnSp macro="">
      <xdr:nvCxnSpPr>
        <xdr:cNvPr id="697" name="直線コネクタ 696">
          <a:extLst>
            <a:ext uri="{FF2B5EF4-FFF2-40B4-BE49-F238E27FC236}">
              <a16:creationId xmlns:a16="http://schemas.microsoft.com/office/drawing/2014/main" id="{E930AE17-8C86-407A-85FA-B8C5A40CE630}"/>
            </a:ext>
          </a:extLst>
        </xdr:cNvPr>
        <xdr:cNvCxnSpPr/>
      </xdr:nvCxnSpPr>
      <xdr:spPr>
        <a:xfrm flipV="1">
          <a:off x="12072620" y="13164639"/>
          <a:ext cx="782320" cy="2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98" name="n_1aveValue【消防施設】&#10;有形固定資産減価償却率">
          <a:extLst>
            <a:ext uri="{FF2B5EF4-FFF2-40B4-BE49-F238E27FC236}">
              <a16:creationId xmlns:a16="http://schemas.microsoft.com/office/drawing/2014/main" id="{2D464509-A0F3-44EE-A83F-B1E6117F7F7E}"/>
            </a:ext>
          </a:extLst>
        </xdr:cNvPr>
        <xdr:cNvSpPr txBox="1"/>
      </xdr:nvSpPr>
      <xdr:spPr>
        <a:xfrm>
          <a:off x="13437244" y="13800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99" name="n_2aveValue【消防施設】&#10;有形固定資産減価償却率">
          <a:extLst>
            <a:ext uri="{FF2B5EF4-FFF2-40B4-BE49-F238E27FC236}">
              <a16:creationId xmlns:a16="http://schemas.microsoft.com/office/drawing/2014/main" id="{DF07A46C-AA05-4D78-B394-B8723DFD1BEB}"/>
            </a:ext>
          </a:extLst>
        </xdr:cNvPr>
        <xdr:cNvSpPr txBox="1"/>
      </xdr:nvSpPr>
      <xdr:spPr>
        <a:xfrm>
          <a:off x="12675244" y="1381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700" name="n_3aveValue【消防施設】&#10;有形固定資産減価償却率">
          <a:extLst>
            <a:ext uri="{FF2B5EF4-FFF2-40B4-BE49-F238E27FC236}">
              <a16:creationId xmlns:a16="http://schemas.microsoft.com/office/drawing/2014/main" id="{A03D4AC5-4FBA-4198-8F3D-56BA92AC1761}"/>
            </a:ext>
          </a:extLst>
        </xdr:cNvPr>
        <xdr:cNvSpPr txBox="1"/>
      </xdr:nvSpPr>
      <xdr:spPr>
        <a:xfrm>
          <a:off x="11900544" y="1387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167476</xdr:rowOff>
    </xdr:from>
    <xdr:ext cx="405111" cy="259045"/>
    <xdr:sp macro="" textlink="">
      <xdr:nvSpPr>
        <xdr:cNvPr id="701" name="n_1mainValue【消防施設】&#10;有形固定資産減価償却率">
          <a:extLst>
            <a:ext uri="{FF2B5EF4-FFF2-40B4-BE49-F238E27FC236}">
              <a16:creationId xmlns:a16="http://schemas.microsoft.com/office/drawing/2014/main" id="{B12C8A97-6D0A-4B35-9246-562647C01BB5}"/>
            </a:ext>
          </a:extLst>
        </xdr:cNvPr>
        <xdr:cNvSpPr txBox="1"/>
      </xdr:nvSpPr>
      <xdr:spPr>
        <a:xfrm>
          <a:off x="13437244" y="129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156046</xdr:rowOff>
    </xdr:from>
    <xdr:ext cx="405111" cy="259045"/>
    <xdr:sp macro="" textlink="">
      <xdr:nvSpPr>
        <xdr:cNvPr id="702" name="n_2mainValue【消防施設】&#10;有形固定資産減価償却率">
          <a:extLst>
            <a:ext uri="{FF2B5EF4-FFF2-40B4-BE49-F238E27FC236}">
              <a16:creationId xmlns:a16="http://schemas.microsoft.com/office/drawing/2014/main" id="{99BFBC63-01C8-48C1-B437-E9CD484AA30B}"/>
            </a:ext>
          </a:extLst>
        </xdr:cNvPr>
        <xdr:cNvSpPr txBox="1"/>
      </xdr:nvSpPr>
      <xdr:spPr>
        <a:xfrm>
          <a:off x="12675244" y="1289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36847</xdr:rowOff>
    </xdr:from>
    <xdr:ext cx="405111" cy="259045"/>
    <xdr:sp macro="" textlink="">
      <xdr:nvSpPr>
        <xdr:cNvPr id="703" name="n_3mainValue【消防施設】&#10;有形固定資産減価償却率">
          <a:extLst>
            <a:ext uri="{FF2B5EF4-FFF2-40B4-BE49-F238E27FC236}">
              <a16:creationId xmlns:a16="http://schemas.microsoft.com/office/drawing/2014/main" id="{ED58AD81-7EBD-4368-9700-F29584609D23}"/>
            </a:ext>
          </a:extLst>
        </xdr:cNvPr>
        <xdr:cNvSpPr txBox="1"/>
      </xdr:nvSpPr>
      <xdr:spPr>
        <a:xfrm>
          <a:off x="1190054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4" name="正方形/長方形 703">
          <a:extLst>
            <a:ext uri="{FF2B5EF4-FFF2-40B4-BE49-F238E27FC236}">
              <a16:creationId xmlns:a16="http://schemas.microsoft.com/office/drawing/2014/main" id="{1EDEF2D8-6562-45DC-A68E-AA42A1588F4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5" name="正方形/長方形 704">
          <a:extLst>
            <a:ext uri="{FF2B5EF4-FFF2-40B4-BE49-F238E27FC236}">
              <a16:creationId xmlns:a16="http://schemas.microsoft.com/office/drawing/2014/main" id="{49711019-2760-4CB5-BEC5-63AEF879C21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6" name="正方形/長方形 705">
          <a:extLst>
            <a:ext uri="{FF2B5EF4-FFF2-40B4-BE49-F238E27FC236}">
              <a16:creationId xmlns:a16="http://schemas.microsoft.com/office/drawing/2014/main" id="{06683B8E-20B2-49BD-85FF-0B550E5E7F1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7" name="正方形/長方形 706">
          <a:extLst>
            <a:ext uri="{FF2B5EF4-FFF2-40B4-BE49-F238E27FC236}">
              <a16:creationId xmlns:a16="http://schemas.microsoft.com/office/drawing/2014/main" id="{16458C1E-1487-4D69-B24A-BE944010458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8" name="正方形/長方形 707">
          <a:extLst>
            <a:ext uri="{FF2B5EF4-FFF2-40B4-BE49-F238E27FC236}">
              <a16:creationId xmlns:a16="http://schemas.microsoft.com/office/drawing/2014/main" id="{8EDFC2AF-38BE-49D1-87CE-41B7E7227F2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9" name="正方形/長方形 708">
          <a:extLst>
            <a:ext uri="{FF2B5EF4-FFF2-40B4-BE49-F238E27FC236}">
              <a16:creationId xmlns:a16="http://schemas.microsoft.com/office/drawing/2014/main" id="{7D546496-A673-49D6-9879-C5CCD1D11D4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0" name="正方形/長方形 709">
          <a:extLst>
            <a:ext uri="{FF2B5EF4-FFF2-40B4-BE49-F238E27FC236}">
              <a16:creationId xmlns:a16="http://schemas.microsoft.com/office/drawing/2014/main" id="{588AEC06-21B9-4F38-B4AE-09922002D85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1" name="正方形/長方形 710">
          <a:extLst>
            <a:ext uri="{FF2B5EF4-FFF2-40B4-BE49-F238E27FC236}">
              <a16:creationId xmlns:a16="http://schemas.microsoft.com/office/drawing/2014/main" id="{8939C4C6-0D7B-4E27-BC36-60137230B80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2" name="テキスト ボックス 711">
          <a:extLst>
            <a:ext uri="{FF2B5EF4-FFF2-40B4-BE49-F238E27FC236}">
              <a16:creationId xmlns:a16="http://schemas.microsoft.com/office/drawing/2014/main" id="{AE23EDA4-8B69-4568-BABC-8683C553ED12}"/>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3" name="直線コネクタ 712">
          <a:extLst>
            <a:ext uri="{FF2B5EF4-FFF2-40B4-BE49-F238E27FC236}">
              <a16:creationId xmlns:a16="http://schemas.microsoft.com/office/drawing/2014/main" id="{FA90590C-9AE9-443B-B59A-87D43CC5973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4" name="直線コネクタ 713">
          <a:extLst>
            <a:ext uri="{FF2B5EF4-FFF2-40B4-BE49-F238E27FC236}">
              <a16:creationId xmlns:a16="http://schemas.microsoft.com/office/drawing/2014/main" id="{6FC6CCFC-3A1E-45EC-9865-5E80979A0C57}"/>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5" name="テキスト ボックス 714">
          <a:extLst>
            <a:ext uri="{FF2B5EF4-FFF2-40B4-BE49-F238E27FC236}">
              <a16:creationId xmlns:a16="http://schemas.microsoft.com/office/drawing/2014/main" id="{BF8C1EA4-8A30-47F7-97AA-8DD17FA8AEDA}"/>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6" name="直線コネクタ 715">
          <a:extLst>
            <a:ext uri="{FF2B5EF4-FFF2-40B4-BE49-F238E27FC236}">
              <a16:creationId xmlns:a16="http://schemas.microsoft.com/office/drawing/2014/main" id="{600516FA-369C-4CB9-B087-2FBF4C7D2547}"/>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7" name="テキスト ボックス 716">
          <a:extLst>
            <a:ext uri="{FF2B5EF4-FFF2-40B4-BE49-F238E27FC236}">
              <a16:creationId xmlns:a16="http://schemas.microsoft.com/office/drawing/2014/main" id="{5B4120D5-7725-4DE1-A259-1507CC7AA822}"/>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8" name="直線コネクタ 717">
          <a:extLst>
            <a:ext uri="{FF2B5EF4-FFF2-40B4-BE49-F238E27FC236}">
              <a16:creationId xmlns:a16="http://schemas.microsoft.com/office/drawing/2014/main" id="{36F7CA41-46C8-465E-95F3-5A46DF3C0581}"/>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9" name="テキスト ボックス 718">
          <a:extLst>
            <a:ext uri="{FF2B5EF4-FFF2-40B4-BE49-F238E27FC236}">
              <a16:creationId xmlns:a16="http://schemas.microsoft.com/office/drawing/2014/main" id="{796B6598-0313-4F1C-AE1B-AAB10C6602DF}"/>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0" name="直線コネクタ 719">
          <a:extLst>
            <a:ext uri="{FF2B5EF4-FFF2-40B4-BE49-F238E27FC236}">
              <a16:creationId xmlns:a16="http://schemas.microsoft.com/office/drawing/2014/main" id="{5BB0D82C-6127-4689-914C-6195A8B002E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1" name="テキスト ボックス 720">
          <a:extLst>
            <a:ext uri="{FF2B5EF4-FFF2-40B4-BE49-F238E27FC236}">
              <a16:creationId xmlns:a16="http://schemas.microsoft.com/office/drawing/2014/main" id="{885E5314-128D-4A44-B432-231090E16BB2}"/>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2" name="直線コネクタ 721">
          <a:extLst>
            <a:ext uri="{FF2B5EF4-FFF2-40B4-BE49-F238E27FC236}">
              <a16:creationId xmlns:a16="http://schemas.microsoft.com/office/drawing/2014/main" id="{08AFE9FC-344E-4933-9EAA-7EAFD2FBBA7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3" name="テキスト ボックス 722">
          <a:extLst>
            <a:ext uri="{FF2B5EF4-FFF2-40B4-BE49-F238E27FC236}">
              <a16:creationId xmlns:a16="http://schemas.microsoft.com/office/drawing/2014/main" id="{C1490296-2478-45F1-82F9-C942951DFB43}"/>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4" name="【消防施設】&#10;一人当たり面積グラフ枠">
          <a:extLst>
            <a:ext uri="{FF2B5EF4-FFF2-40B4-BE49-F238E27FC236}">
              <a16:creationId xmlns:a16="http://schemas.microsoft.com/office/drawing/2014/main" id="{DFC5FCAB-EAC0-4528-A544-072B1FDF0D8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25" name="直線コネクタ 724">
          <a:extLst>
            <a:ext uri="{FF2B5EF4-FFF2-40B4-BE49-F238E27FC236}">
              <a16:creationId xmlns:a16="http://schemas.microsoft.com/office/drawing/2014/main" id="{DDAE72FA-4484-4830-B1AA-1CB2D206A32B}"/>
            </a:ext>
          </a:extLst>
        </xdr:cNvPr>
        <xdr:cNvCxnSpPr/>
      </xdr:nvCxnSpPr>
      <xdr:spPr>
        <a:xfrm flipV="1">
          <a:off x="19509104" y="13370814"/>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26" name="【消防施設】&#10;一人当たり面積最小値テキスト">
          <a:extLst>
            <a:ext uri="{FF2B5EF4-FFF2-40B4-BE49-F238E27FC236}">
              <a16:creationId xmlns:a16="http://schemas.microsoft.com/office/drawing/2014/main" id="{E193A221-6A11-4DE7-84D2-DDFEAB7E02E8}"/>
            </a:ext>
          </a:extLst>
        </xdr:cNvPr>
        <xdr:cNvSpPr txBox="1"/>
      </xdr:nvSpPr>
      <xdr:spPr>
        <a:xfrm>
          <a:off x="1954784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27" name="直線コネクタ 726">
          <a:extLst>
            <a:ext uri="{FF2B5EF4-FFF2-40B4-BE49-F238E27FC236}">
              <a16:creationId xmlns:a16="http://schemas.microsoft.com/office/drawing/2014/main" id="{C89A450C-DA42-4689-B5CE-C6614219E35C}"/>
            </a:ext>
          </a:extLst>
        </xdr:cNvPr>
        <xdr:cNvCxnSpPr/>
      </xdr:nvCxnSpPr>
      <xdr:spPr>
        <a:xfrm>
          <a:off x="19443700" y="14417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28" name="【消防施設】&#10;一人当たり面積最大値テキスト">
          <a:extLst>
            <a:ext uri="{FF2B5EF4-FFF2-40B4-BE49-F238E27FC236}">
              <a16:creationId xmlns:a16="http://schemas.microsoft.com/office/drawing/2014/main" id="{ED35EE06-DD51-4128-9915-C8C5470C577E}"/>
            </a:ext>
          </a:extLst>
        </xdr:cNvPr>
        <xdr:cNvSpPr txBox="1"/>
      </xdr:nvSpPr>
      <xdr:spPr>
        <a:xfrm>
          <a:off x="1954784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29" name="直線コネクタ 728">
          <a:extLst>
            <a:ext uri="{FF2B5EF4-FFF2-40B4-BE49-F238E27FC236}">
              <a16:creationId xmlns:a16="http://schemas.microsoft.com/office/drawing/2014/main" id="{1E3441F0-E61D-4E70-8A90-0AE640D546A7}"/>
            </a:ext>
          </a:extLst>
        </xdr:cNvPr>
        <xdr:cNvCxnSpPr/>
      </xdr:nvCxnSpPr>
      <xdr:spPr>
        <a:xfrm>
          <a:off x="19443700" y="1337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730" name="【消防施設】&#10;一人当たり面積平均値テキスト">
          <a:extLst>
            <a:ext uri="{FF2B5EF4-FFF2-40B4-BE49-F238E27FC236}">
              <a16:creationId xmlns:a16="http://schemas.microsoft.com/office/drawing/2014/main" id="{75354AE8-D998-49F2-B9C7-66CE5C645FF9}"/>
            </a:ext>
          </a:extLst>
        </xdr:cNvPr>
        <xdr:cNvSpPr txBox="1"/>
      </xdr:nvSpPr>
      <xdr:spPr>
        <a:xfrm>
          <a:off x="19547840" y="13942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31" name="フローチャート: 判断 730">
          <a:extLst>
            <a:ext uri="{FF2B5EF4-FFF2-40B4-BE49-F238E27FC236}">
              <a16:creationId xmlns:a16="http://schemas.microsoft.com/office/drawing/2014/main" id="{85534020-015C-429F-BD64-D6D03BA3DB00}"/>
            </a:ext>
          </a:extLst>
        </xdr:cNvPr>
        <xdr:cNvSpPr/>
      </xdr:nvSpPr>
      <xdr:spPr>
        <a:xfrm>
          <a:off x="19458940" y="1408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32" name="フローチャート: 判断 731">
          <a:extLst>
            <a:ext uri="{FF2B5EF4-FFF2-40B4-BE49-F238E27FC236}">
              <a16:creationId xmlns:a16="http://schemas.microsoft.com/office/drawing/2014/main" id="{F4F3A768-4E54-4984-A54E-B66F4BD2B167}"/>
            </a:ext>
          </a:extLst>
        </xdr:cNvPr>
        <xdr:cNvSpPr/>
      </xdr:nvSpPr>
      <xdr:spPr>
        <a:xfrm>
          <a:off x="1873504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33" name="フローチャート: 判断 732">
          <a:extLst>
            <a:ext uri="{FF2B5EF4-FFF2-40B4-BE49-F238E27FC236}">
              <a16:creationId xmlns:a16="http://schemas.microsoft.com/office/drawing/2014/main" id="{5CA6601C-C20A-4486-A076-62AEA13C51E8}"/>
            </a:ext>
          </a:extLst>
        </xdr:cNvPr>
        <xdr:cNvSpPr/>
      </xdr:nvSpPr>
      <xdr:spPr>
        <a:xfrm>
          <a:off x="17937480" y="1408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34" name="フローチャート: 判断 733">
          <a:extLst>
            <a:ext uri="{FF2B5EF4-FFF2-40B4-BE49-F238E27FC236}">
              <a16:creationId xmlns:a16="http://schemas.microsoft.com/office/drawing/2014/main" id="{70CF01CE-2952-42F2-8E8D-EA657AEBB9F7}"/>
            </a:ext>
          </a:extLst>
        </xdr:cNvPr>
        <xdr:cNvSpPr/>
      </xdr:nvSpPr>
      <xdr:spPr>
        <a:xfrm>
          <a:off x="17162780" y="141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CEEE2EAA-DB0C-41A1-8290-8129A528939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5F848D03-A145-4EE0-9C98-CEB6E86ECC0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17C99FF-3128-44FC-A83B-59E3CC9B2F3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AC257902-E306-4ABE-A734-87F8DD786B2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BAAD80B2-BE4B-4438-A86B-4DF2E575EA2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740" name="楕円 739">
          <a:extLst>
            <a:ext uri="{FF2B5EF4-FFF2-40B4-BE49-F238E27FC236}">
              <a16:creationId xmlns:a16="http://schemas.microsoft.com/office/drawing/2014/main" id="{3CD7A8E7-07BE-4201-A653-B73ACF0632A5}"/>
            </a:ext>
          </a:extLst>
        </xdr:cNvPr>
        <xdr:cNvSpPr/>
      </xdr:nvSpPr>
      <xdr:spPr>
        <a:xfrm>
          <a:off x="19458940" y="1421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741" name="【消防施設】&#10;一人当たり面積該当値テキスト">
          <a:extLst>
            <a:ext uri="{FF2B5EF4-FFF2-40B4-BE49-F238E27FC236}">
              <a16:creationId xmlns:a16="http://schemas.microsoft.com/office/drawing/2014/main" id="{81902609-B7DF-4825-971E-B6C93ECE5183}"/>
            </a:ext>
          </a:extLst>
        </xdr:cNvPr>
        <xdr:cNvSpPr txBox="1"/>
      </xdr:nvSpPr>
      <xdr:spPr>
        <a:xfrm>
          <a:off x="19547840"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742" name="楕円 741">
          <a:extLst>
            <a:ext uri="{FF2B5EF4-FFF2-40B4-BE49-F238E27FC236}">
              <a16:creationId xmlns:a16="http://schemas.microsoft.com/office/drawing/2014/main" id="{EB4418DE-1512-4F5E-A06F-35316F90156C}"/>
            </a:ext>
          </a:extLst>
        </xdr:cNvPr>
        <xdr:cNvSpPr/>
      </xdr:nvSpPr>
      <xdr:spPr>
        <a:xfrm>
          <a:off x="18735040" y="14219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17526</xdr:rowOff>
    </xdr:to>
    <xdr:cxnSp macro="">
      <xdr:nvCxnSpPr>
        <xdr:cNvPr id="743" name="直線コネクタ 742">
          <a:extLst>
            <a:ext uri="{FF2B5EF4-FFF2-40B4-BE49-F238E27FC236}">
              <a16:creationId xmlns:a16="http://schemas.microsoft.com/office/drawing/2014/main" id="{AFA41328-828E-4043-AD76-89671CBB35DC}"/>
            </a:ext>
          </a:extLst>
        </xdr:cNvPr>
        <xdr:cNvCxnSpPr/>
      </xdr:nvCxnSpPr>
      <xdr:spPr>
        <a:xfrm>
          <a:off x="18778220" y="1426692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744" name="楕円 743">
          <a:extLst>
            <a:ext uri="{FF2B5EF4-FFF2-40B4-BE49-F238E27FC236}">
              <a16:creationId xmlns:a16="http://schemas.microsoft.com/office/drawing/2014/main" id="{9287EEB3-4936-4284-BBA9-104A932627CD}"/>
            </a:ext>
          </a:extLst>
        </xdr:cNvPr>
        <xdr:cNvSpPr/>
      </xdr:nvSpPr>
      <xdr:spPr>
        <a:xfrm>
          <a:off x="17937480" y="14233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31242</xdr:rowOff>
    </xdr:to>
    <xdr:cxnSp macro="">
      <xdr:nvCxnSpPr>
        <xdr:cNvPr id="745" name="直線コネクタ 744">
          <a:extLst>
            <a:ext uri="{FF2B5EF4-FFF2-40B4-BE49-F238E27FC236}">
              <a16:creationId xmlns:a16="http://schemas.microsoft.com/office/drawing/2014/main" id="{213DE954-1848-4E19-8C73-796A86D287C7}"/>
            </a:ext>
          </a:extLst>
        </xdr:cNvPr>
        <xdr:cNvCxnSpPr/>
      </xdr:nvCxnSpPr>
      <xdr:spPr>
        <a:xfrm flipV="1">
          <a:off x="17988280" y="14266926"/>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46" name="楕円 745">
          <a:extLst>
            <a:ext uri="{FF2B5EF4-FFF2-40B4-BE49-F238E27FC236}">
              <a16:creationId xmlns:a16="http://schemas.microsoft.com/office/drawing/2014/main" id="{10E742F0-9C20-4AF2-80C9-CEBE9925D68D}"/>
            </a:ext>
          </a:extLst>
        </xdr:cNvPr>
        <xdr:cNvSpPr/>
      </xdr:nvSpPr>
      <xdr:spPr>
        <a:xfrm>
          <a:off x="17162780" y="14224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22098</xdr:rowOff>
    </xdr:from>
    <xdr:to>
      <xdr:col>107</xdr:col>
      <xdr:colOff>50800</xdr:colOff>
      <xdr:row>85</xdr:row>
      <xdr:rowOff>31242</xdr:rowOff>
    </xdr:to>
    <xdr:cxnSp macro="">
      <xdr:nvCxnSpPr>
        <xdr:cNvPr id="747" name="直線コネクタ 746">
          <a:extLst>
            <a:ext uri="{FF2B5EF4-FFF2-40B4-BE49-F238E27FC236}">
              <a16:creationId xmlns:a16="http://schemas.microsoft.com/office/drawing/2014/main" id="{F65733CF-8880-4C17-BA29-90B57F8D2949}"/>
            </a:ext>
          </a:extLst>
        </xdr:cNvPr>
        <xdr:cNvCxnSpPr/>
      </xdr:nvCxnSpPr>
      <xdr:spPr>
        <a:xfrm>
          <a:off x="17213580" y="1427149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48" name="n_1aveValue【消防施設】&#10;一人当たり面積">
          <a:extLst>
            <a:ext uri="{FF2B5EF4-FFF2-40B4-BE49-F238E27FC236}">
              <a16:creationId xmlns:a16="http://schemas.microsoft.com/office/drawing/2014/main" id="{D03A3F0A-E8E6-4B78-8D61-A9C7CEBCC9D8}"/>
            </a:ext>
          </a:extLst>
        </xdr:cNvPr>
        <xdr:cNvSpPr txBox="1"/>
      </xdr:nvSpPr>
      <xdr:spPr>
        <a:xfrm>
          <a:off x="1856112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49" name="n_2aveValue【消防施設】&#10;一人当たり面積">
          <a:extLst>
            <a:ext uri="{FF2B5EF4-FFF2-40B4-BE49-F238E27FC236}">
              <a16:creationId xmlns:a16="http://schemas.microsoft.com/office/drawing/2014/main" id="{613F90FA-612D-4958-B6FC-396AD47F52E6}"/>
            </a:ext>
          </a:extLst>
        </xdr:cNvPr>
        <xdr:cNvSpPr txBox="1"/>
      </xdr:nvSpPr>
      <xdr:spPr>
        <a:xfrm>
          <a:off x="1777626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50" name="n_3aveValue【消防施設】&#10;一人当たり面積">
          <a:extLst>
            <a:ext uri="{FF2B5EF4-FFF2-40B4-BE49-F238E27FC236}">
              <a16:creationId xmlns:a16="http://schemas.microsoft.com/office/drawing/2014/main" id="{AB22A00B-EF3A-43D7-9B0F-C0F3B31ED30C}"/>
            </a:ext>
          </a:extLst>
        </xdr:cNvPr>
        <xdr:cNvSpPr txBox="1"/>
      </xdr:nvSpPr>
      <xdr:spPr>
        <a:xfrm>
          <a:off x="1700156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751" name="n_1mainValue【消防施設】&#10;一人当たり面積">
          <a:extLst>
            <a:ext uri="{FF2B5EF4-FFF2-40B4-BE49-F238E27FC236}">
              <a16:creationId xmlns:a16="http://schemas.microsoft.com/office/drawing/2014/main" id="{1A105C74-01F3-4997-BC1F-A777C75240C5}"/>
            </a:ext>
          </a:extLst>
        </xdr:cNvPr>
        <xdr:cNvSpPr txBox="1"/>
      </xdr:nvSpPr>
      <xdr:spPr>
        <a:xfrm>
          <a:off x="18561127" y="143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52" name="n_2mainValue【消防施設】&#10;一人当たり面積">
          <a:extLst>
            <a:ext uri="{FF2B5EF4-FFF2-40B4-BE49-F238E27FC236}">
              <a16:creationId xmlns:a16="http://schemas.microsoft.com/office/drawing/2014/main" id="{B4A1CC4A-EF7E-4F73-B889-C162F7D393DC}"/>
            </a:ext>
          </a:extLst>
        </xdr:cNvPr>
        <xdr:cNvSpPr txBox="1"/>
      </xdr:nvSpPr>
      <xdr:spPr>
        <a:xfrm>
          <a:off x="17776267" y="1432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753" name="n_3mainValue【消防施設】&#10;一人当たり面積">
          <a:extLst>
            <a:ext uri="{FF2B5EF4-FFF2-40B4-BE49-F238E27FC236}">
              <a16:creationId xmlns:a16="http://schemas.microsoft.com/office/drawing/2014/main" id="{EEF83D65-E066-410B-A7F4-C18EA0EC315F}"/>
            </a:ext>
          </a:extLst>
        </xdr:cNvPr>
        <xdr:cNvSpPr txBox="1"/>
      </xdr:nvSpPr>
      <xdr:spPr>
        <a:xfrm>
          <a:off x="1700156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a:extLst>
            <a:ext uri="{FF2B5EF4-FFF2-40B4-BE49-F238E27FC236}">
              <a16:creationId xmlns:a16="http://schemas.microsoft.com/office/drawing/2014/main" id="{5DAD933A-3FC9-4805-BC13-12F6C149E2B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a:extLst>
            <a:ext uri="{FF2B5EF4-FFF2-40B4-BE49-F238E27FC236}">
              <a16:creationId xmlns:a16="http://schemas.microsoft.com/office/drawing/2014/main" id="{F0C7DB0F-F41C-485C-B107-C53E372A486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a:extLst>
            <a:ext uri="{FF2B5EF4-FFF2-40B4-BE49-F238E27FC236}">
              <a16:creationId xmlns:a16="http://schemas.microsoft.com/office/drawing/2014/main" id="{98355A11-949B-4C36-A8C7-331D99C2201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a:extLst>
            <a:ext uri="{FF2B5EF4-FFF2-40B4-BE49-F238E27FC236}">
              <a16:creationId xmlns:a16="http://schemas.microsoft.com/office/drawing/2014/main" id="{A206278F-BF00-4AC4-841F-3B4CCAE5D74E}"/>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a:extLst>
            <a:ext uri="{FF2B5EF4-FFF2-40B4-BE49-F238E27FC236}">
              <a16:creationId xmlns:a16="http://schemas.microsoft.com/office/drawing/2014/main" id="{F385288B-2F57-47DB-9103-DE96B35F89F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a:extLst>
            <a:ext uri="{FF2B5EF4-FFF2-40B4-BE49-F238E27FC236}">
              <a16:creationId xmlns:a16="http://schemas.microsoft.com/office/drawing/2014/main" id="{8CB2D541-D17A-4131-AD65-1B7472541B8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a:extLst>
            <a:ext uri="{FF2B5EF4-FFF2-40B4-BE49-F238E27FC236}">
              <a16:creationId xmlns:a16="http://schemas.microsoft.com/office/drawing/2014/main" id="{8C94CEB8-4F2C-435E-9740-2DB83535EC59}"/>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a:extLst>
            <a:ext uri="{FF2B5EF4-FFF2-40B4-BE49-F238E27FC236}">
              <a16:creationId xmlns:a16="http://schemas.microsoft.com/office/drawing/2014/main" id="{78755B9F-8FF4-4D64-9BE3-E2B04FBBFCA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a:extLst>
            <a:ext uri="{FF2B5EF4-FFF2-40B4-BE49-F238E27FC236}">
              <a16:creationId xmlns:a16="http://schemas.microsoft.com/office/drawing/2014/main" id="{B90E6947-7BFA-4356-90F2-6E123034202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a:extLst>
            <a:ext uri="{FF2B5EF4-FFF2-40B4-BE49-F238E27FC236}">
              <a16:creationId xmlns:a16="http://schemas.microsoft.com/office/drawing/2014/main" id="{FAFEC78B-14A1-4599-877D-2FB89A67AFC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4" name="直線コネクタ 763">
          <a:extLst>
            <a:ext uri="{FF2B5EF4-FFF2-40B4-BE49-F238E27FC236}">
              <a16:creationId xmlns:a16="http://schemas.microsoft.com/office/drawing/2014/main" id="{1232BBB7-4F45-4DA3-A7C9-53F39A782DE7}"/>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5" name="テキスト ボックス 764">
          <a:extLst>
            <a:ext uri="{FF2B5EF4-FFF2-40B4-BE49-F238E27FC236}">
              <a16:creationId xmlns:a16="http://schemas.microsoft.com/office/drawing/2014/main" id="{DC79719C-C69A-46E1-B9C9-67D20BD0B95C}"/>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6" name="直線コネクタ 765">
          <a:extLst>
            <a:ext uri="{FF2B5EF4-FFF2-40B4-BE49-F238E27FC236}">
              <a16:creationId xmlns:a16="http://schemas.microsoft.com/office/drawing/2014/main" id="{E5B72CC1-6F0A-49AF-A7A0-97C526A1F584}"/>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7" name="テキスト ボックス 766">
          <a:extLst>
            <a:ext uri="{FF2B5EF4-FFF2-40B4-BE49-F238E27FC236}">
              <a16:creationId xmlns:a16="http://schemas.microsoft.com/office/drawing/2014/main" id="{306C83EA-C32B-463E-97D9-13316A5B314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8" name="直線コネクタ 767">
          <a:extLst>
            <a:ext uri="{FF2B5EF4-FFF2-40B4-BE49-F238E27FC236}">
              <a16:creationId xmlns:a16="http://schemas.microsoft.com/office/drawing/2014/main" id="{8389698F-CBCC-4B5D-A9C4-65CD0E981B81}"/>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9" name="テキスト ボックス 768">
          <a:extLst>
            <a:ext uri="{FF2B5EF4-FFF2-40B4-BE49-F238E27FC236}">
              <a16:creationId xmlns:a16="http://schemas.microsoft.com/office/drawing/2014/main" id="{5CCBBF1A-3DD4-4B6B-BCED-B96002EF2A6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0" name="直線コネクタ 769">
          <a:extLst>
            <a:ext uri="{FF2B5EF4-FFF2-40B4-BE49-F238E27FC236}">
              <a16:creationId xmlns:a16="http://schemas.microsoft.com/office/drawing/2014/main" id="{569F4DB1-54DA-4F0E-B698-A784F8ACE8AC}"/>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1" name="テキスト ボックス 770">
          <a:extLst>
            <a:ext uri="{FF2B5EF4-FFF2-40B4-BE49-F238E27FC236}">
              <a16:creationId xmlns:a16="http://schemas.microsoft.com/office/drawing/2014/main" id="{96268F2D-3F86-4A6E-B720-FA607176BD3B}"/>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2" name="直線コネクタ 771">
          <a:extLst>
            <a:ext uri="{FF2B5EF4-FFF2-40B4-BE49-F238E27FC236}">
              <a16:creationId xmlns:a16="http://schemas.microsoft.com/office/drawing/2014/main" id="{8D2B975A-FB2B-4B2E-87D8-18B2A3A0C0B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3" name="テキスト ボックス 772">
          <a:extLst>
            <a:ext uri="{FF2B5EF4-FFF2-40B4-BE49-F238E27FC236}">
              <a16:creationId xmlns:a16="http://schemas.microsoft.com/office/drawing/2014/main" id="{E0C5FE3B-D1A3-41A6-A0AB-D1C7ADC410B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4" name="直線コネクタ 773">
          <a:extLst>
            <a:ext uri="{FF2B5EF4-FFF2-40B4-BE49-F238E27FC236}">
              <a16:creationId xmlns:a16="http://schemas.microsoft.com/office/drawing/2014/main" id="{66630C35-B038-41D1-B152-7FFE6AABF3C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5" name="テキスト ボックス 774">
          <a:extLst>
            <a:ext uri="{FF2B5EF4-FFF2-40B4-BE49-F238E27FC236}">
              <a16:creationId xmlns:a16="http://schemas.microsoft.com/office/drawing/2014/main" id="{9F9BD29F-B802-4FBD-8F12-65850966A171}"/>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a:extLst>
            <a:ext uri="{FF2B5EF4-FFF2-40B4-BE49-F238E27FC236}">
              <a16:creationId xmlns:a16="http://schemas.microsoft.com/office/drawing/2014/main" id="{4468F2F8-12D7-49C6-B30B-EDF34BE9969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B7DEBCFA-D88D-430C-A071-19DAAC141072}"/>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a:extLst>
            <a:ext uri="{FF2B5EF4-FFF2-40B4-BE49-F238E27FC236}">
              <a16:creationId xmlns:a16="http://schemas.microsoft.com/office/drawing/2014/main" id="{E356B640-F4F0-4FB9-AD37-6D9FD8F174D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79" name="直線コネクタ 778">
          <a:extLst>
            <a:ext uri="{FF2B5EF4-FFF2-40B4-BE49-F238E27FC236}">
              <a16:creationId xmlns:a16="http://schemas.microsoft.com/office/drawing/2014/main" id="{785E70D8-2548-44E0-A981-B59B8AD00F65}"/>
            </a:ext>
          </a:extLst>
        </xdr:cNvPr>
        <xdr:cNvCxnSpPr/>
      </xdr:nvCxnSpPr>
      <xdr:spPr>
        <a:xfrm flipV="1">
          <a:off x="14375764"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80" name="【庁舎】&#10;有形固定資産減価償却率最小値テキスト">
          <a:extLst>
            <a:ext uri="{FF2B5EF4-FFF2-40B4-BE49-F238E27FC236}">
              <a16:creationId xmlns:a16="http://schemas.microsoft.com/office/drawing/2014/main" id="{DC86B485-D10A-4EC5-BDED-5CFCE5E29495}"/>
            </a:ext>
          </a:extLst>
        </xdr:cNvPr>
        <xdr:cNvSpPr txBox="1"/>
      </xdr:nvSpPr>
      <xdr:spPr>
        <a:xfrm>
          <a:off x="1441450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81" name="直線コネクタ 780">
          <a:extLst>
            <a:ext uri="{FF2B5EF4-FFF2-40B4-BE49-F238E27FC236}">
              <a16:creationId xmlns:a16="http://schemas.microsoft.com/office/drawing/2014/main" id="{160C2339-3CEF-465C-AB23-2AF99404CED2}"/>
            </a:ext>
          </a:extLst>
        </xdr:cNvPr>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2" name="【庁舎】&#10;有形固定資産減価償却率最大値テキスト">
          <a:extLst>
            <a:ext uri="{FF2B5EF4-FFF2-40B4-BE49-F238E27FC236}">
              <a16:creationId xmlns:a16="http://schemas.microsoft.com/office/drawing/2014/main" id="{FEEC3044-91DA-45ED-97F1-7201CA1DF464}"/>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3" name="直線コネクタ 782">
          <a:extLst>
            <a:ext uri="{FF2B5EF4-FFF2-40B4-BE49-F238E27FC236}">
              <a16:creationId xmlns:a16="http://schemas.microsoft.com/office/drawing/2014/main" id="{F3D0467B-7139-4269-8D83-00064B7C7F64}"/>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84" name="【庁舎】&#10;有形固定資産減価償却率平均値テキスト">
          <a:extLst>
            <a:ext uri="{FF2B5EF4-FFF2-40B4-BE49-F238E27FC236}">
              <a16:creationId xmlns:a16="http://schemas.microsoft.com/office/drawing/2014/main" id="{F7B75B74-4FB1-4100-A243-58F21D69EAB6}"/>
            </a:ext>
          </a:extLst>
        </xdr:cNvPr>
        <xdr:cNvSpPr txBox="1"/>
      </xdr:nvSpPr>
      <xdr:spPr>
        <a:xfrm>
          <a:off x="14414500" y="17386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85" name="フローチャート: 判断 784">
          <a:extLst>
            <a:ext uri="{FF2B5EF4-FFF2-40B4-BE49-F238E27FC236}">
              <a16:creationId xmlns:a16="http://schemas.microsoft.com/office/drawing/2014/main" id="{0E5918CA-B4DC-4E7B-9D68-E1F21EAB8170}"/>
            </a:ext>
          </a:extLst>
        </xdr:cNvPr>
        <xdr:cNvSpPr/>
      </xdr:nvSpPr>
      <xdr:spPr>
        <a:xfrm>
          <a:off x="14325600" y="174082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86" name="フローチャート: 判断 785">
          <a:extLst>
            <a:ext uri="{FF2B5EF4-FFF2-40B4-BE49-F238E27FC236}">
              <a16:creationId xmlns:a16="http://schemas.microsoft.com/office/drawing/2014/main" id="{4BDF444C-FA69-4A86-9D64-CE1E34DA0659}"/>
            </a:ext>
          </a:extLst>
        </xdr:cNvPr>
        <xdr:cNvSpPr/>
      </xdr:nvSpPr>
      <xdr:spPr>
        <a:xfrm>
          <a:off x="1357884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87" name="フローチャート: 判断 786">
          <a:extLst>
            <a:ext uri="{FF2B5EF4-FFF2-40B4-BE49-F238E27FC236}">
              <a16:creationId xmlns:a16="http://schemas.microsoft.com/office/drawing/2014/main" id="{F0C1F2F5-D9C2-4E7F-A2ED-3C4274EB88BE}"/>
            </a:ext>
          </a:extLst>
        </xdr:cNvPr>
        <xdr:cNvSpPr/>
      </xdr:nvSpPr>
      <xdr:spPr>
        <a:xfrm>
          <a:off x="12804140" y="17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88" name="フローチャート: 判断 787">
          <a:extLst>
            <a:ext uri="{FF2B5EF4-FFF2-40B4-BE49-F238E27FC236}">
              <a16:creationId xmlns:a16="http://schemas.microsoft.com/office/drawing/2014/main" id="{D120E9B5-F2B4-45DC-A60D-D94C826F700D}"/>
            </a:ext>
          </a:extLst>
        </xdr:cNvPr>
        <xdr:cNvSpPr/>
      </xdr:nvSpPr>
      <xdr:spPr>
        <a:xfrm>
          <a:off x="1202944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C20ABF07-18D8-407E-B502-6023397F88D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8BE9DB5B-1051-4240-A540-764282E9641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63B25D1F-0FF9-42A2-B529-0F9BE123F6F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F528A041-6C6E-432E-A39F-D5E1146ABB5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B08FEE1D-8F81-4D62-BADD-1B5DD44EC53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77651</xdr:rowOff>
    </xdr:from>
    <xdr:to>
      <xdr:col>85</xdr:col>
      <xdr:colOff>177800</xdr:colOff>
      <xdr:row>101</xdr:row>
      <xdr:rowOff>7801</xdr:rowOff>
    </xdr:to>
    <xdr:sp macro="" textlink="">
      <xdr:nvSpPr>
        <xdr:cNvPr id="794" name="楕円 793">
          <a:extLst>
            <a:ext uri="{FF2B5EF4-FFF2-40B4-BE49-F238E27FC236}">
              <a16:creationId xmlns:a16="http://schemas.microsoft.com/office/drawing/2014/main" id="{7DB22601-F67A-4A24-B3D3-99AB4B58FD1B}"/>
            </a:ext>
          </a:extLst>
        </xdr:cNvPr>
        <xdr:cNvSpPr/>
      </xdr:nvSpPr>
      <xdr:spPr>
        <a:xfrm>
          <a:off x="14325600" y="168416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100528</xdr:rowOff>
    </xdr:from>
    <xdr:ext cx="405111" cy="259045"/>
    <xdr:sp macro="" textlink="">
      <xdr:nvSpPr>
        <xdr:cNvPr id="795" name="【庁舎】&#10;有形固定資産減価償却率該当値テキスト">
          <a:extLst>
            <a:ext uri="{FF2B5EF4-FFF2-40B4-BE49-F238E27FC236}">
              <a16:creationId xmlns:a16="http://schemas.microsoft.com/office/drawing/2014/main" id="{D5C0ACEE-112D-4F23-AC64-992BCF464D25}"/>
            </a:ext>
          </a:extLst>
        </xdr:cNvPr>
        <xdr:cNvSpPr txBox="1"/>
      </xdr:nvSpPr>
      <xdr:spPr>
        <a:xfrm>
          <a:off x="14414500" y="1669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93980</xdr:rowOff>
    </xdr:from>
    <xdr:to>
      <xdr:col>81</xdr:col>
      <xdr:colOff>101600</xdr:colOff>
      <xdr:row>101</xdr:row>
      <xdr:rowOff>24130</xdr:rowOff>
    </xdr:to>
    <xdr:sp macro="" textlink="">
      <xdr:nvSpPr>
        <xdr:cNvPr id="796" name="楕円 795">
          <a:extLst>
            <a:ext uri="{FF2B5EF4-FFF2-40B4-BE49-F238E27FC236}">
              <a16:creationId xmlns:a16="http://schemas.microsoft.com/office/drawing/2014/main" id="{70A04093-4DDC-4A2B-BCF8-7A043CBC0E03}"/>
            </a:ext>
          </a:extLst>
        </xdr:cNvPr>
        <xdr:cNvSpPr/>
      </xdr:nvSpPr>
      <xdr:spPr>
        <a:xfrm>
          <a:off x="13578840" y="1685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128451</xdr:rowOff>
    </xdr:from>
    <xdr:to>
      <xdr:col>85</xdr:col>
      <xdr:colOff>127000</xdr:colOff>
      <xdr:row>100</xdr:row>
      <xdr:rowOff>144780</xdr:rowOff>
    </xdr:to>
    <xdr:cxnSp macro="">
      <xdr:nvCxnSpPr>
        <xdr:cNvPr id="797" name="直線コネクタ 796">
          <a:extLst>
            <a:ext uri="{FF2B5EF4-FFF2-40B4-BE49-F238E27FC236}">
              <a16:creationId xmlns:a16="http://schemas.microsoft.com/office/drawing/2014/main" id="{A18D120C-76E6-4C45-9E14-DBDDCD6987CF}"/>
            </a:ext>
          </a:extLst>
        </xdr:cNvPr>
        <xdr:cNvCxnSpPr/>
      </xdr:nvCxnSpPr>
      <xdr:spPr>
        <a:xfrm flipV="1">
          <a:off x="13629640" y="16892451"/>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116839</xdr:rowOff>
    </xdr:from>
    <xdr:to>
      <xdr:col>76</xdr:col>
      <xdr:colOff>165100</xdr:colOff>
      <xdr:row>101</xdr:row>
      <xdr:rowOff>46989</xdr:rowOff>
    </xdr:to>
    <xdr:sp macro="" textlink="">
      <xdr:nvSpPr>
        <xdr:cNvPr id="798" name="楕円 797">
          <a:extLst>
            <a:ext uri="{FF2B5EF4-FFF2-40B4-BE49-F238E27FC236}">
              <a16:creationId xmlns:a16="http://schemas.microsoft.com/office/drawing/2014/main" id="{79C27704-64DF-41F5-BFEF-242AB06E5383}"/>
            </a:ext>
          </a:extLst>
        </xdr:cNvPr>
        <xdr:cNvSpPr/>
      </xdr:nvSpPr>
      <xdr:spPr>
        <a:xfrm>
          <a:off x="12804140" y="16880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144780</xdr:rowOff>
    </xdr:from>
    <xdr:to>
      <xdr:col>81</xdr:col>
      <xdr:colOff>50800</xdr:colOff>
      <xdr:row>100</xdr:row>
      <xdr:rowOff>167639</xdr:rowOff>
    </xdr:to>
    <xdr:cxnSp macro="">
      <xdr:nvCxnSpPr>
        <xdr:cNvPr id="799" name="直線コネクタ 798">
          <a:extLst>
            <a:ext uri="{FF2B5EF4-FFF2-40B4-BE49-F238E27FC236}">
              <a16:creationId xmlns:a16="http://schemas.microsoft.com/office/drawing/2014/main" id="{02B33289-63B7-4FA4-B46B-88D4933A9C3A}"/>
            </a:ext>
          </a:extLst>
        </xdr:cNvPr>
        <xdr:cNvCxnSpPr/>
      </xdr:nvCxnSpPr>
      <xdr:spPr>
        <a:xfrm flipV="1">
          <a:off x="12854940" y="16908780"/>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170724</xdr:rowOff>
    </xdr:from>
    <xdr:to>
      <xdr:col>72</xdr:col>
      <xdr:colOff>38100</xdr:colOff>
      <xdr:row>101</xdr:row>
      <xdr:rowOff>100874</xdr:rowOff>
    </xdr:to>
    <xdr:sp macro="" textlink="">
      <xdr:nvSpPr>
        <xdr:cNvPr id="800" name="楕円 799">
          <a:extLst>
            <a:ext uri="{FF2B5EF4-FFF2-40B4-BE49-F238E27FC236}">
              <a16:creationId xmlns:a16="http://schemas.microsoft.com/office/drawing/2014/main" id="{11065D50-A0BB-4384-B64A-5276B50AA534}"/>
            </a:ext>
          </a:extLst>
        </xdr:cNvPr>
        <xdr:cNvSpPr/>
      </xdr:nvSpPr>
      <xdr:spPr>
        <a:xfrm>
          <a:off x="12029440" y="16934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167639</xdr:rowOff>
    </xdr:from>
    <xdr:to>
      <xdr:col>76</xdr:col>
      <xdr:colOff>114300</xdr:colOff>
      <xdr:row>101</xdr:row>
      <xdr:rowOff>50074</xdr:rowOff>
    </xdr:to>
    <xdr:cxnSp macro="">
      <xdr:nvCxnSpPr>
        <xdr:cNvPr id="801" name="直線コネクタ 800">
          <a:extLst>
            <a:ext uri="{FF2B5EF4-FFF2-40B4-BE49-F238E27FC236}">
              <a16:creationId xmlns:a16="http://schemas.microsoft.com/office/drawing/2014/main" id="{E32BBB2E-028D-4F49-8A2C-3C53C65CDC7D}"/>
            </a:ext>
          </a:extLst>
        </xdr:cNvPr>
        <xdr:cNvCxnSpPr/>
      </xdr:nvCxnSpPr>
      <xdr:spPr>
        <a:xfrm flipV="1">
          <a:off x="12072620" y="16931639"/>
          <a:ext cx="78232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802" name="n_1aveValue【庁舎】&#10;有形固定資産減価償却率">
          <a:extLst>
            <a:ext uri="{FF2B5EF4-FFF2-40B4-BE49-F238E27FC236}">
              <a16:creationId xmlns:a16="http://schemas.microsoft.com/office/drawing/2014/main" id="{0ADC6826-691B-4984-A9BA-C562A9D3A263}"/>
            </a:ext>
          </a:extLst>
        </xdr:cNvPr>
        <xdr:cNvSpPr txBox="1"/>
      </xdr:nvSpPr>
      <xdr:spPr>
        <a:xfrm>
          <a:off x="13437244" y="1753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803" name="n_2aveValue【庁舎】&#10;有形固定資産減価償却率">
          <a:extLst>
            <a:ext uri="{FF2B5EF4-FFF2-40B4-BE49-F238E27FC236}">
              <a16:creationId xmlns:a16="http://schemas.microsoft.com/office/drawing/2014/main" id="{B0EA256B-CEE7-45C1-A65C-FC77BBE34B08}"/>
            </a:ext>
          </a:extLst>
        </xdr:cNvPr>
        <xdr:cNvSpPr txBox="1"/>
      </xdr:nvSpPr>
      <xdr:spPr>
        <a:xfrm>
          <a:off x="12675244" y="175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804" name="n_3aveValue【庁舎】&#10;有形固定資産減価償却率">
          <a:extLst>
            <a:ext uri="{FF2B5EF4-FFF2-40B4-BE49-F238E27FC236}">
              <a16:creationId xmlns:a16="http://schemas.microsoft.com/office/drawing/2014/main" id="{72B78985-7A60-480B-9622-A5E1DBF08770}"/>
            </a:ext>
          </a:extLst>
        </xdr:cNvPr>
        <xdr:cNvSpPr txBox="1"/>
      </xdr:nvSpPr>
      <xdr:spPr>
        <a:xfrm>
          <a:off x="1190054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40657</xdr:rowOff>
    </xdr:from>
    <xdr:ext cx="405111" cy="259045"/>
    <xdr:sp macro="" textlink="">
      <xdr:nvSpPr>
        <xdr:cNvPr id="805" name="n_1mainValue【庁舎】&#10;有形固定資産減価償却率">
          <a:extLst>
            <a:ext uri="{FF2B5EF4-FFF2-40B4-BE49-F238E27FC236}">
              <a16:creationId xmlns:a16="http://schemas.microsoft.com/office/drawing/2014/main" id="{3AFCE634-8C95-41F0-84FE-E36B73C9B50B}"/>
            </a:ext>
          </a:extLst>
        </xdr:cNvPr>
        <xdr:cNvSpPr txBox="1"/>
      </xdr:nvSpPr>
      <xdr:spPr>
        <a:xfrm>
          <a:off x="13437244" y="1663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63516</xdr:rowOff>
    </xdr:from>
    <xdr:ext cx="405111" cy="259045"/>
    <xdr:sp macro="" textlink="">
      <xdr:nvSpPr>
        <xdr:cNvPr id="806" name="n_2mainValue【庁舎】&#10;有形固定資産減価償却率">
          <a:extLst>
            <a:ext uri="{FF2B5EF4-FFF2-40B4-BE49-F238E27FC236}">
              <a16:creationId xmlns:a16="http://schemas.microsoft.com/office/drawing/2014/main" id="{AF6EBD89-5493-43AB-8EB3-0BC6E573BF6D}"/>
            </a:ext>
          </a:extLst>
        </xdr:cNvPr>
        <xdr:cNvSpPr txBox="1"/>
      </xdr:nvSpPr>
      <xdr:spPr>
        <a:xfrm>
          <a:off x="12675244" y="1665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117401</xdr:rowOff>
    </xdr:from>
    <xdr:ext cx="405111" cy="259045"/>
    <xdr:sp macro="" textlink="">
      <xdr:nvSpPr>
        <xdr:cNvPr id="807" name="n_3mainValue【庁舎】&#10;有形固定資産減価償却率">
          <a:extLst>
            <a:ext uri="{FF2B5EF4-FFF2-40B4-BE49-F238E27FC236}">
              <a16:creationId xmlns:a16="http://schemas.microsoft.com/office/drawing/2014/main" id="{D8A67952-EAF8-44F4-9F7D-45770FDFF971}"/>
            </a:ext>
          </a:extLst>
        </xdr:cNvPr>
        <xdr:cNvSpPr txBox="1"/>
      </xdr:nvSpPr>
      <xdr:spPr>
        <a:xfrm>
          <a:off x="11900544" y="1671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a:extLst>
            <a:ext uri="{FF2B5EF4-FFF2-40B4-BE49-F238E27FC236}">
              <a16:creationId xmlns:a16="http://schemas.microsoft.com/office/drawing/2014/main" id="{D980A2CB-5EEC-4540-B686-BB3AF9EB319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a:extLst>
            <a:ext uri="{FF2B5EF4-FFF2-40B4-BE49-F238E27FC236}">
              <a16:creationId xmlns:a16="http://schemas.microsoft.com/office/drawing/2014/main" id="{F6B0B524-00EF-4EE4-AC2D-338BDB6FF0E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a:extLst>
            <a:ext uri="{FF2B5EF4-FFF2-40B4-BE49-F238E27FC236}">
              <a16:creationId xmlns:a16="http://schemas.microsoft.com/office/drawing/2014/main" id="{4CDC1B6A-A742-4494-917F-F725A448843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a:extLst>
            <a:ext uri="{FF2B5EF4-FFF2-40B4-BE49-F238E27FC236}">
              <a16:creationId xmlns:a16="http://schemas.microsoft.com/office/drawing/2014/main" id="{47930C9F-BA1A-4664-8E6A-2F57A896643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a:extLst>
            <a:ext uri="{FF2B5EF4-FFF2-40B4-BE49-F238E27FC236}">
              <a16:creationId xmlns:a16="http://schemas.microsoft.com/office/drawing/2014/main" id="{3657BC33-900D-49B1-BB56-31EEEBBB2AA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a:extLst>
            <a:ext uri="{FF2B5EF4-FFF2-40B4-BE49-F238E27FC236}">
              <a16:creationId xmlns:a16="http://schemas.microsoft.com/office/drawing/2014/main" id="{F4887A24-8578-431B-9045-4D8507F009C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a:extLst>
            <a:ext uri="{FF2B5EF4-FFF2-40B4-BE49-F238E27FC236}">
              <a16:creationId xmlns:a16="http://schemas.microsoft.com/office/drawing/2014/main" id="{313FDD8D-5983-4763-BCBB-0944C5C3FC8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a:extLst>
            <a:ext uri="{FF2B5EF4-FFF2-40B4-BE49-F238E27FC236}">
              <a16:creationId xmlns:a16="http://schemas.microsoft.com/office/drawing/2014/main" id="{0F48DBB5-CCD7-4D52-B9AD-211E5CFFFC3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a:extLst>
            <a:ext uri="{FF2B5EF4-FFF2-40B4-BE49-F238E27FC236}">
              <a16:creationId xmlns:a16="http://schemas.microsoft.com/office/drawing/2014/main" id="{054DE09E-4391-4071-ABA9-7F74DFB328EF}"/>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a:extLst>
            <a:ext uri="{FF2B5EF4-FFF2-40B4-BE49-F238E27FC236}">
              <a16:creationId xmlns:a16="http://schemas.microsoft.com/office/drawing/2014/main" id="{0D826732-D191-4C63-88EA-EC442A5DA49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8" name="直線コネクタ 817">
          <a:extLst>
            <a:ext uri="{FF2B5EF4-FFF2-40B4-BE49-F238E27FC236}">
              <a16:creationId xmlns:a16="http://schemas.microsoft.com/office/drawing/2014/main" id="{55F548F5-0EA9-4793-9A28-7C44FCBC199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9" name="テキスト ボックス 818">
          <a:extLst>
            <a:ext uri="{FF2B5EF4-FFF2-40B4-BE49-F238E27FC236}">
              <a16:creationId xmlns:a16="http://schemas.microsoft.com/office/drawing/2014/main" id="{41DF2982-000E-4051-982F-928855F5DF6B}"/>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0" name="直線コネクタ 819">
          <a:extLst>
            <a:ext uri="{FF2B5EF4-FFF2-40B4-BE49-F238E27FC236}">
              <a16:creationId xmlns:a16="http://schemas.microsoft.com/office/drawing/2014/main" id="{250BEDEA-0AAB-425E-9536-A0AF923D8CFE}"/>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1" name="テキスト ボックス 820">
          <a:extLst>
            <a:ext uri="{FF2B5EF4-FFF2-40B4-BE49-F238E27FC236}">
              <a16:creationId xmlns:a16="http://schemas.microsoft.com/office/drawing/2014/main" id="{87030E4F-6480-4118-8ABC-A1175CB00DF5}"/>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2" name="直線コネクタ 821">
          <a:extLst>
            <a:ext uri="{FF2B5EF4-FFF2-40B4-BE49-F238E27FC236}">
              <a16:creationId xmlns:a16="http://schemas.microsoft.com/office/drawing/2014/main" id="{CA19C0AE-B421-4E85-91A9-021CDFC91006}"/>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3" name="テキスト ボックス 822">
          <a:extLst>
            <a:ext uri="{FF2B5EF4-FFF2-40B4-BE49-F238E27FC236}">
              <a16:creationId xmlns:a16="http://schemas.microsoft.com/office/drawing/2014/main" id="{94972615-08F5-451A-B162-725B90019C45}"/>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4" name="直線コネクタ 823">
          <a:extLst>
            <a:ext uri="{FF2B5EF4-FFF2-40B4-BE49-F238E27FC236}">
              <a16:creationId xmlns:a16="http://schemas.microsoft.com/office/drawing/2014/main" id="{CDEBDFF6-8AF5-4CA3-A658-FDA6B9348235}"/>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5" name="テキスト ボックス 824">
          <a:extLst>
            <a:ext uri="{FF2B5EF4-FFF2-40B4-BE49-F238E27FC236}">
              <a16:creationId xmlns:a16="http://schemas.microsoft.com/office/drawing/2014/main" id="{5B79353F-0F6A-47F9-9E86-FEC2DAFE66D2}"/>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6" name="直線コネクタ 825">
          <a:extLst>
            <a:ext uri="{FF2B5EF4-FFF2-40B4-BE49-F238E27FC236}">
              <a16:creationId xmlns:a16="http://schemas.microsoft.com/office/drawing/2014/main" id="{B9C1446A-F2D9-4BE7-81C8-5C9750ED030A}"/>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7" name="テキスト ボックス 826">
          <a:extLst>
            <a:ext uri="{FF2B5EF4-FFF2-40B4-BE49-F238E27FC236}">
              <a16:creationId xmlns:a16="http://schemas.microsoft.com/office/drawing/2014/main" id="{7AB48D8D-4476-4EA4-B401-4686D94BDD48}"/>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a:extLst>
            <a:ext uri="{FF2B5EF4-FFF2-40B4-BE49-F238E27FC236}">
              <a16:creationId xmlns:a16="http://schemas.microsoft.com/office/drawing/2014/main" id="{BF522BD3-934D-4052-96EF-8750E5A3F70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a:extLst>
            <a:ext uri="{FF2B5EF4-FFF2-40B4-BE49-F238E27FC236}">
              <a16:creationId xmlns:a16="http://schemas.microsoft.com/office/drawing/2014/main" id="{60B7E85D-745C-42FC-9790-C7EE3F4875A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庁舎】&#10;一人当たり面積グラフ枠">
          <a:extLst>
            <a:ext uri="{FF2B5EF4-FFF2-40B4-BE49-F238E27FC236}">
              <a16:creationId xmlns:a16="http://schemas.microsoft.com/office/drawing/2014/main" id="{DA1A0D68-1DC0-420C-94E6-CC13FE49BDA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31" name="直線コネクタ 830">
          <a:extLst>
            <a:ext uri="{FF2B5EF4-FFF2-40B4-BE49-F238E27FC236}">
              <a16:creationId xmlns:a16="http://schemas.microsoft.com/office/drawing/2014/main" id="{DBE799D9-CDBF-473F-81FA-4726D20C021E}"/>
            </a:ext>
          </a:extLst>
        </xdr:cNvPr>
        <xdr:cNvCxnSpPr/>
      </xdr:nvCxnSpPr>
      <xdr:spPr>
        <a:xfrm flipV="1">
          <a:off x="19509104" y="1679067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32" name="【庁舎】&#10;一人当たり面積最小値テキスト">
          <a:extLst>
            <a:ext uri="{FF2B5EF4-FFF2-40B4-BE49-F238E27FC236}">
              <a16:creationId xmlns:a16="http://schemas.microsoft.com/office/drawing/2014/main" id="{1072E0F5-5444-4524-BC3E-0113711C572A}"/>
            </a:ext>
          </a:extLst>
        </xdr:cNvPr>
        <xdr:cNvSpPr txBox="1"/>
      </xdr:nvSpPr>
      <xdr:spPr>
        <a:xfrm>
          <a:off x="19547840"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33" name="直線コネクタ 832">
          <a:extLst>
            <a:ext uri="{FF2B5EF4-FFF2-40B4-BE49-F238E27FC236}">
              <a16:creationId xmlns:a16="http://schemas.microsoft.com/office/drawing/2014/main" id="{66BED2B3-CD5E-4ED7-A61C-8DAE486632A9}"/>
            </a:ext>
          </a:extLst>
        </xdr:cNvPr>
        <xdr:cNvCxnSpPr/>
      </xdr:nvCxnSpPr>
      <xdr:spPr>
        <a:xfrm>
          <a:off x="19443700" y="18112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34" name="【庁舎】&#10;一人当たり面積最大値テキスト">
          <a:extLst>
            <a:ext uri="{FF2B5EF4-FFF2-40B4-BE49-F238E27FC236}">
              <a16:creationId xmlns:a16="http://schemas.microsoft.com/office/drawing/2014/main" id="{73C71339-06F7-4128-848A-E8B71634053C}"/>
            </a:ext>
          </a:extLst>
        </xdr:cNvPr>
        <xdr:cNvSpPr txBox="1"/>
      </xdr:nvSpPr>
      <xdr:spPr>
        <a:xfrm>
          <a:off x="19547840" y="165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35" name="直線コネクタ 834">
          <a:extLst>
            <a:ext uri="{FF2B5EF4-FFF2-40B4-BE49-F238E27FC236}">
              <a16:creationId xmlns:a16="http://schemas.microsoft.com/office/drawing/2014/main" id="{BD3C34BA-69B9-4DE8-84D0-555BB6714CCC}"/>
            </a:ext>
          </a:extLst>
        </xdr:cNvPr>
        <xdr:cNvCxnSpPr/>
      </xdr:nvCxnSpPr>
      <xdr:spPr>
        <a:xfrm>
          <a:off x="19443700" y="16790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836" name="【庁舎】&#10;一人当たり面積平均値テキスト">
          <a:extLst>
            <a:ext uri="{FF2B5EF4-FFF2-40B4-BE49-F238E27FC236}">
              <a16:creationId xmlns:a16="http://schemas.microsoft.com/office/drawing/2014/main" id="{B00EF884-F8DA-4F9E-BD82-4B7B09127E5D}"/>
            </a:ext>
          </a:extLst>
        </xdr:cNvPr>
        <xdr:cNvSpPr txBox="1"/>
      </xdr:nvSpPr>
      <xdr:spPr>
        <a:xfrm>
          <a:off x="19547840" y="1766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37" name="フローチャート: 判断 836">
          <a:extLst>
            <a:ext uri="{FF2B5EF4-FFF2-40B4-BE49-F238E27FC236}">
              <a16:creationId xmlns:a16="http://schemas.microsoft.com/office/drawing/2014/main" id="{C5D97C36-DFF1-43F1-81CD-596308B35096}"/>
            </a:ext>
          </a:extLst>
        </xdr:cNvPr>
        <xdr:cNvSpPr/>
      </xdr:nvSpPr>
      <xdr:spPr>
        <a:xfrm>
          <a:off x="1945894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38" name="フローチャート: 判断 837">
          <a:extLst>
            <a:ext uri="{FF2B5EF4-FFF2-40B4-BE49-F238E27FC236}">
              <a16:creationId xmlns:a16="http://schemas.microsoft.com/office/drawing/2014/main" id="{2B4C9A51-146E-4827-B1BE-A65BDD51D011}"/>
            </a:ext>
          </a:extLst>
        </xdr:cNvPr>
        <xdr:cNvSpPr/>
      </xdr:nvSpPr>
      <xdr:spPr>
        <a:xfrm>
          <a:off x="18735040" y="17831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39" name="フローチャート: 判断 838">
          <a:extLst>
            <a:ext uri="{FF2B5EF4-FFF2-40B4-BE49-F238E27FC236}">
              <a16:creationId xmlns:a16="http://schemas.microsoft.com/office/drawing/2014/main" id="{716DEC1E-CAA2-4E27-B02E-22574FDFE6EA}"/>
            </a:ext>
          </a:extLst>
        </xdr:cNvPr>
        <xdr:cNvSpPr/>
      </xdr:nvSpPr>
      <xdr:spPr>
        <a:xfrm>
          <a:off x="1793748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40" name="フローチャート: 判断 839">
          <a:extLst>
            <a:ext uri="{FF2B5EF4-FFF2-40B4-BE49-F238E27FC236}">
              <a16:creationId xmlns:a16="http://schemas.microsoft.com/office/drawing/2014/main" id="{B5363F7E-69A0-4601-B331-DF6F34A35949}"/>
            </a:ext>
          </a:extLst>
        </xdr:cNvPr>
        <xdr:cNvSpPr/>
      </xdr:nvSpPr>
      <xdr:spPr>
        <a:xfrm>
          <a:off x="17162780" y="1783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2542CBC7-25DA-4960-BC05-19E35089EC8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DCA02D60-925B-4BE4-B7D2-97DFE1931EB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AC0E4200-4F04-40F9-90B1-DF8D842AE05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EE18868E-B71C-4B50-8782-FDCB49DF3F5C}"/>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C1706CE4-11DC-47DD-BE5E-CF1F5287E50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111125</xdr:rowOff>
    </xdr:from>
    <xdr:to>
      <xdr:col>116</xdr:col>
      <xdr:colOff>114300</xdr:colOff>
      <xdr:row>107</xdr:row>
      <xdr:rowOff>41275</xdr:rowOff>
    </xdr:to>
    <xdr:sp macro="" textlink="">
      <xdr:nvSpPr>
        <xdr:cNvPr id="846" name="楕円 845">
          <a:extLst>
            <a:ext uri="{FF2B5EF4-FFF2-40B4-BE49-F238E27FC236}">
              <a16:creationId xmlns:a16="http://schemas.microsoft.com/office/drawing/2014/main" id="{F2837B73-C8E8-4AA1-A071-48FDF1354B15}"/>
            </a:ext>
          </a:extLst>
        </xdr:cNvPr>
        <xdr:cNvSpPr/>
      </xdr:nvSpPr>
      <xdr:spPr>
        <a:xfrm>
          <a:off x="19458940" y="1788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89552</xdr:rowOff>
    </xdr:from>
    <xdr:ext cx="469744" cy="259045"/>
    <xdr:sp macro="" textlink="">
      <xdr:nvSpPr>
        <xdr:cNvPr id="847" name="【庁舎】&#10;一人当たり面積該当値テキスト">
          <a:extLst>
            <a:ext uri="{FF2B5EF4-FFF2-40B4-BE49-F238E27FC236}">
              <a16:creationId xmlns:a16="http://schemas.microsoft.com/office/drawing/2014/main" id="{265796F2-F22A-4A5F-8D09-7F6EDB6D3D03}"/>
            </a:ext>
          </a:extLst>
        </xdr:cNvPr>
        <xdr:cNvSpPr txBox="1"/>
      </xdr:nvSpPr>
      <xdr:spPr>
        <a:xfrm>
          <a:off x="19547840" y="178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113030</xdr:rowOff>
    </xdr:from>
    <xdr:to>
      <xdr:col>112</xdr:col>
      <xdr:colOff>38100</xdr:colOff>
      <xdr:row>107</xdr:row>
      <xdr:rowOff>43180</xdr:rowOff>
    </xdr:to>
    <xdr:sp macro="" textlink="">
      <xdr:nvSpPr>
        <xdr:cNvPr id="848" name="楕円 847">
          <a:extLst>
            <a:ext uri="{FF2B5EF4-FFF2-40B4-BE49-F238E27FC236}">
              <a16:creationId xmlns:a16="http://schemas.microsoft.com/office/drawing/2014/main" id="{A9558A65-94AD-41D3-8F19-EFBF4C44EB11}"/>
            </a:ext>
          </a:extLst>
        </xdr:cNvPr>
        <xdr:cNvSpPr/>
      </xdr:nvSpPr>
      <xdr:spPr>
        <a:xfrm>
          <a:off x="18735040" y="1788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161925</xdr:rowOff>
    </xdr:from>
    <xdr:to>
      <xdr:col>116</xdr:col>
      <xdr:colOff>63500</xdr:colOff>
      <xdr:row>106</xdr:row>
      <xdr:rowOff>163830</xdr:rowOff>
    </xdr:to>
    <xdr:cxnSp macro="">
      <xdr:nvCxnSpPr>
        <xdr:cNvPr id="849" name="直線コネクタ 848">
          <a:extLst>
            <a:ext uri="{FF2B5EF4-FFF2-40B4-BE49-F238E27FC236}">
              <a16:creationId xmlns:a16="http://schemas.microsoft.com/office/drawing/2014/main" id="{096AC46F-CE80-409D-88FD-01DA85CBCA3B}"/>
            </a:ext>
          </a:extLst>
        </xdr:cNvPr>
        <xdr:cNvCxnSpPr/>
      </xdr:nvCxnSpPr>
      <xdr:spPr>
        <a:xfrm flipV="1">
          <a:off x="18778220" y="17931765"/>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50" name="楕円 849">
          <a:extLst>
            <a:ext uri="{FF2B5EF4-FFF2-40B4-BE49-F238E27FC236}">
              <a16:creationId xmlns:a16="http://schemas.microsoft.com/office/drawing/2014/main" id="{DA62C076-60B9-49B3-8454-492D72746EB0}"/>
            </a:ext>
          </a:extLst>
        </xdr:cNvPr>
        <xdr:cNvSpPr/>
      </xdr:nvSpPr>
      <xdr:spPr>
        <a:xfrm>
          <a:off x="17937480" y="1788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163830</xdr:rowOff>
    </xdr:from>
    <xdr:to>
      <xdr:col>111</xdr:col>
      <xdr:colOff>177800</xdr:colOff>
      <xdr:row>106</xdr:row>
      <xdr:rowOff>163830</xdr:rowOff>
    </xdr:to>
    <xdr:cxnSp macro="">
      <xdr:nvCxnSpPr>
        <xdr:cNvPr id="851" name="直線コネクタ 850">
          <a:extLst>
            <a:ext uri="{FF2B5EF4-FFF2-40B4-BE49-F238E27FC236}">
              <a16:creationId xmlns:a16="http://schemas.microsoft.com/office/drawing/2014/main" id="{B87F1344-6E6C-4083-A594-0DF12AD0E6D1}"/>
            </a:ext>
          </a:extLst>
        </xdr:cNvPr>
        <xdr:cNvCxnSpPr/>
      </xdr:nvCxnSpPr>
      <xdr:spPr>
        <a:xfrm>
          <a:off x="17988280" y="179336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52" name="楕円 851">
          <a:extLst>
            <a:ext uri="{FF2B5EF4-FFF2-40B4-BE49-F238E27FC236}">
              <a16:creationId xmlns:a16="http://schemas.microsoft.com/office/drawing/2014/main" id="{00725A2B-1E6A-4C4C-9257-8512F34BB60C}"/>
            </a:ext>
          </a:extLst>
        </xdr:cNvPr>
        <xdr:cNvSpPr/>
      </xdr:nvSpPr>
      <xdr:spPr>
        <a:xfrm>
          <a:off x="17162780" y="178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93345</xdr:rowOff>
    </xdr:from>
    <xdr:to>
      <xdr:col>107</xdr:col>
      <xdr:colOff>50800</xdr:colOff>
      <xdr:row>106</xdr:row>
      <xdr:rowOff>163830</xdr:rowOff>
    </xdr:to>
    <xdr:cxnSp macro="">
      <xdr:nvCxnSpPr>
        <xdr:cNvPr id="853" name="直線コネクタ 852">
          <a:extLst>
            <a:ext uri="{FF2B5EF4-FFF2-40B4-BE49-F238E27FC236}">
              <a16:creationId xmlns:a16="http://schemas.microsoft.com/office/drawing/2014/main" id="{CC1F810D-A8C4-4F7D-AB33-A47764ED3DDF}"/>
            </a:ext>
          </a:extLst>
        </xdr:cNvPr>
        <xdr:cNvCxnSpPr/>
      </xdr:nvCxnSpPr>
      <xdr:spPr>
        <a:xfrm>
          <a:off x="17213580" y="17863185"/>
          <a:ext cx="7747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854" name="n_1aveValue【庁舎】&#10;一人当たり面積">
          <a:extLst>
            <a:ext uri="{FF2B5EF4-FFF2-40B4-BE49-F238E27FC236}">
              <a16:creationId xmlns:a16="http://schemas.microsoft.com/office/drawing/2014/main" id="{E10AEBA0-A8EA-4FDB-AF68-1D6EB6BC0799}"/>
            </a:ext>
          </a:extLst>
        </xdr:cNvPr>
        <xdr:cNvSpPr txBox="1"/>
      </xdr:nvSpPr>
      <xdr:spPr>
        <a:xfrm>
          <a:off x="185611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855" name="n_2aveValue【庁舎】&#10;一人当たり面積">
          <a:extLst>
            <a:ext uri="{FF2B5EF4-FFF2-40B4-BE49-F238E27FC236}">
              <a16:creationId xmlns:a16="http://schemas.microsoft.com/office/drawing/2014/main" id="{EA2D7CF7-C883-482A-B4AD-7472BF49949D}"/>
            </a:ext>
          </a:extLst>
        </xdr:cNvPr>
        <xdr:cNvSpPr txBox="1"/>
      </xdr:nvSpPr>
      <xdr:spPr>
        <a:xfrm>
          <a:off x="1777626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856" name="n_3aveValue【庁舎】&#10;一人当たり面積">
          <a:extLst>
            <a:ext uri="{FF2B5EF4-FFF2-40B4-BE49-F238E27FC236}">
              <a16:creationId xmlns:a16="http://schemas.microsoft.com/office/drawing/2014/main" id="{4F783108-4FB0-4A7A-B7B5-4751042B4613}"/>
            </a:ext>
          </a:extLst>
        </xdr:cNvPr>
        <xdr:cNvSpPr txBox="1"/>
      </xdr:nvSpPr>
      <xdr:spPr>
        <a:xfrm>
          <a:off x="17001567" y="1793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34307</xdr:rowOff>
    </xdr:from>
    <xdr:ext cx="469744" cy="259045"/>
    <xdr:sp macro="" textlink="">
      <xdr:nvSpPr>
        <xdr:cNvPr id="857" name="n_1mainValue【庁舎】&#10;一人当たり面積">
          <a:extLst>
            <a:ext uri="{FF2B5EF4-FFF2-40B4-BE49-F238E27FC236}">
              <a16:creationId xmlns:a16="http://schemas.microsoft.com/office/drawing/2014/main" id="{CFD4C47C-A87A-488C-BF6E-702EC2A999E8}"/>
            </a:ext>
          </a:extLst>
        </xdr:cNvPr>
        <xdr:cNvSpPr txBox="1"/>
      </xdr:nvSpPr>
      <xdr:spPr>
        <a:xfrm>
          <a:off x="18561127" y="179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858" name="n_2mainValue【庁舎】&#10;一人当たり面積">
          <a:extLst>
            <a:ext uri="{FF2B5EF4-FFF2-40B4-BE49-F238E27FC236}">
              <a16:creationId xmlns:a16="http://schemas.microsoft.com/office/drawing/2014/main" id="{215D0B4B-2F5B-4A6D-818C-53E5A1C83462}"/>
            </a:ext>
          </a:extLst>
        </xdr:cNvPr>
        <xdr:cNvSpPr txBox="1"/>
      </xdr:nvSpPr>
      <xdr:spPr>
        <a:xfrm>
          <a:off x="17776267" y="179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9" name="n_3mainValue【庁舎】&#10;一人当たり面積">
          <a:extLst>
            <a:ext uri="{FF2B5EF4-FFF2-40B4-BE49-F238E27FC236}">
              <a16:creationId xmlns:a16="http://schemas.microsoft.com/office/drawing/2014/main" id="{D445DC68-203E-4BBF-837A-12F926631BDC}"/>
            </a:ext>
          </a:extLst>
        </xdr:cNvPr>
        <xdr:cNvSpPr txBox="1"/>
      </xdr:nvSpPr>
      <xdr:spPr>
        <a:xfrm>
          <a:off x="17001567"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C23D4E9-07C0-4537-A9AA-132E95BD165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CC354249-9F23-40EB-B614-30AD2315840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BCA583E4-7A8A-4762-BDD8-DDF110AABB7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類似団体平均と比較して、有形固定資産減価償却率については全ての施設において高い水準にあり、特に体育館・プール、福祉施設が高くなっている。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各施設において老朽化が進行していることから、適切な時期を見極めながら各施設の更新、長寿命化を進めていく必要がある。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25,633
25,262
30.26
7,926,068
7,590,749
310,899
5,240,028
6,711,248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ポイント上回っており、直近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年間では安定して推移している。これは町税において、年度間における税目ごとの増減はあるものの、比較的安定した税収を得られているためである。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今後は高齢者の増加に伴い、社会保障費や高齢者福祉費等の増加が見込まれるが、直近では町税の増加は見込めないため、歳入の確保に努め、堅実な財政運営に努めていく。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9172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3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ポイント下回っているが、昨年度より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ポイント増加している。これは老朽化による小学校の大規模改修事業や道路整備事業に伴う地方債の発行を原因とした公債費の増加によるものである。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今後は地方債発行対象事業を選別し、公債費の抑制を図るとともに、一般財源の確保に努め弾力的な財政構造の構築に努める。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41910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226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92710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537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127953</xdr:rowOff>
    </xdr:from>
    <xdr:to>
      <xdr:col>15</xdr:col>
      <xdr:colOff>82550</xdr:colOff>
      <xdr:row>61</xdr:row>
      <xdr:rowOff>95250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1495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127953</xdr:rowOff>
    </xdr:from>
    <xdr:to>
      <xdr:col>11</xdr:col>
      <xdr:colOff>31750</xdr:colOff>
      <xdr:row>61</xdr:row>
      <xdr:rowOff>46990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41495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77153</xdr:rowOff>
    </xdr:from>
    <xdr:to>
      <xdr:col>11</xdr:col>
      <xdr:colOff>82550</xdr:colOff>
      <xdr:row>61</xdr:row>
      <xdr:rowOff>7303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17480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a:t>
          </a:r>
          <a:r>
            <a:rPr kumimoji="1" lang="en-US" altLang="ja-JP" sz="1300">
              <a:latin typeface="ＭＳ Ｐゴシック" panose="020B0600070205080204" pitchFamily="50" charset="-128"/>
              <a:ea typeface="ＭＳ Ｐゴシック" panose="020B0600070205080204" pitchFamily="50" charset="-128"/>
            </a:rPr>
            <a:t>7,201</a:t>
          </a:r>
          <a:r>
            <a:rPr kumimoji="1" lang="ja-JP" altLang="en-US" sz="1300">
              <a:latin typeface="ＭＳ Ｐゴシック" panose="020B0600070205080204" pitchFamily="50" charset="-128"/>
              <a:ea typeface="ＭＳ Ｐゴシック" panose="020B0600070205080204" pitchFamily="50" charset="-128"/>
            </a:rPr>
            <a:t>円負担は少ないが、前年度より</a:t>
          </a:r>
          <a:r>
            <a:rPr kumimoji="1" lang="en-US" altLang="ja-JP" sz="1300">
              <a:latin typeface="ＭＳ Ｐゴシック" panose="020B0600070205080204" pitchFamily="50" charset="-128"/>
              <a:ea typeface="ＭＳ Ｐゴシック" panose="020B0600070205080204" pitchFamily="50" charset="-128"/>
            </a:rPr>
            <a:t>516</a:t>
          </a:r>
          <a:r>
            <a:rPr kumimoji="1" lang="ja-JP" altLang="en-US" sz="1300">
              <a:latin typeface="ＭＳ Ｐゴシック" panose="020B0600070205080204" pitchFamily="50" charset="-128"/>
              <a:ea typeface="ＭＳ Ｐゴシック" panose="020B0600070205080204" pitchFamily="50" charset="-128"/>
            </a:rPr>
            <a:t>円負担が増加している。さらに事務的経費の圧縮を図り、義務的経費の削減に努める。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62492</xdr:rowOff>
    </xdr:from>
    <xdr:to>
      <xdr:col>23</xdr:col>
      <xdr:colOff>133350</xdr:colOff>
      <xdr:row>80</xdr:row>
      <xdr:rowOff>64270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78492"/>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49048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6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58717</xdr:rowOff>
    </xdr:from>
    <xdr:to>
      <xdr:col>19</xdr:col>
      <xdr:colOff>133350</xdr:colOff>
      <xdr:row>80</xdr:row>
      <xdr:rowOff>62492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74717"/>
          <a:ext cx="8890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44873</xdr:rowOff>
    </xdr:from>
    <xdr:to>
      <xdr:col>15</xdr:col>
      <xdr:colOff>82550</xdr:colOff>
      <xdr:row>80</xdr:row>
      <xdr:rowOff>58717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60873"/>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35702</xdr:rowOff>
    </xdr:from>
    <xdr:to>
      <xdr:col>11</xdr:col>
      <xdr:colOff>31750</xdr:colOff>
      <xdr:row>80</xdr:row>
      <xdr:rowOff>44873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51702"/>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13470</xdr:rowOff>
    </xdr:from>
    <xdr:to>
      <xdr:col>23</xdr:col>
      <xdr:colOff>184150</xdr:colOff>
      <xdr:row>80</xdr:row>
      <xdr:rowOff>115070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106197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11692</xdr:rowOff>
    </xdr:from>
    <xdr:to>
      <xdr:col>19</xdr:col>
      <xdr:colOff>184150</xdr:colOff>
      <xdr:row>80</xdr:row>
      <xdr:rowOff>113292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123469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9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7917</xdr:rowOff>
    </xdr:from>
    <xdr:to>
      <xdr:col>15</xdr:col>
      <xdr:colOff>133350</xdr:colOff>
      <xdr:row>80</xdr:row>
      <xdr:rowOff>109517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119694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9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165523</xdr:rowOff>
    </xdr:from>
    <xdr:to>
      <xdr:col>11</xdr:col>
      <xdr:colOff>82550</xdr:colOff>
      <xdr:row>80</xdr:row>
      <xdr:rowOff>95673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105850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7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156352</xdr:rowOff>
    </xdr:from>
    <xdr:to>
      <xdr:col>7</xdr:col>
      <xdr:colOff>31750</xdr:colOff>
      <xdr:row>80</xdr:row>
      <xdr:rowOff>86502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96679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6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ポイント下回っており、低い水準にある。近隣市町の状況や国の制度等を踏まえ、更なる給与の適正化に努める。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87</xdr:row>
      <xdr:rowOff>50800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51378"/>
          <a:ext cx="8382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104422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669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104422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401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23989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1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人下回っている。定員管理計画を見据えながら今後も適切な人員監理に努める。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158931</xdr:rowOff>
    </xdr:from>
    <xdr:to>
      <xdr:col>81</xdr:col>
      <xdr:colOff>44450</xdr:colOff>
      <xdr:row>60</xdr:row>
      <xdr:rowOff>6441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74481"/>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157208</xdr:rowOff>
    </xdr:from>
    <xdr:to>
      <xdr:col>77</xdr:col>
      <xdr:colOff>44450</xdr:colOff>
      <xdr:row>59</xdr:row>
      <xdr:rowOff>158931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72758"/>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155484</xdr:rowOff>
    </xdr:from>
    <xdr:to>
      <xdr:col>72</xdr:col>
      <xdr:colOff>203200</xdr:colOff>
      <xdr:row>59</xdr:row>
      <xdr:rowOff>157208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7103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126184</xdr:rowOff>
    </xdr:from>
    <xdr:to>
      <xdr:col>68</xdr:col>
      <xdr:colOff>152400</xdr:colOff>
      <xdr:row>59</xdr:row>
      <xdr:rowOff>155484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41734"/>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127091</xdr:rowOff>
    </xdr:from>
    <xdr:to>
      <xdr:col>81</xdr:col>
      <xdr:colOff>95250</xdr:colOff>
      <xdr:row>60</xdr:row>
      <xdr:rowOff>57241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143618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8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108131</xdr:rowOff>
    </xdr:from>
    <xdr:to>
      <xdr:col>77</xdr:col>
      <xdr:colOff>95250</xdr:colOff>
      <xdr:row>60</xdr:row>
      <xdr:rowOff>38281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48458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106408</xdr:rowOff>
    </xdr:from>
    <xdr:to>
      <xdr:col>73</xdr:col>
      <xdr:colOff>44450</xdr:colOff>
      <xdr:row>60</xdr:row>
      <xdr:rowOff>36558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46735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104684</xdr:rowOff>
    </xdr:from>
    <xdr:to>
      <xdr:col>68</xdr:col>
      <xdr:colOff>203200</xdr:colOff>
      <xdr:row>60</xdr:row>
      <xdr:rowOff>34834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45011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75384</xdr:rowOff>
    </xdr:from>
    <xdr:to>
      <xdr:col>64</xdr:col>
      <xdr:colOff>152400</xdr:colOff>
      <xdr:row>60</xdr:row>
      <xdr:rowOff>5534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5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る結果となった。近年における小学校の大規模改修事業や道路整備事業における地方債発行など、公債費の増加が要因である。今後、地方債発行事業を選別し、不用意な地方債の発行を抑制することで確実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88392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981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40</xdr:row>
      <xdr:rowOff>40132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726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18542</xdr:rowOff>
    </xdr:from>
    <xdr:to>
      <xdr:col>72</xdr:col>
      <xdr:colOff>203200</xdr:colOff>
      <xdr:row>39</xdr:row>
      <xdr:rowOff>86106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7050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18542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6471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9669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139192</xdr:rowOff>
    </xdr:from>
    <xdr:to>
      <xdr:col>68</xdr:col>
      <xdr:colOff>203200</xdr:colOff>
      <xdr:row>39</xdr:row>
      <xdr:rowOff>69342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79519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年度までは将来負担額を上回る充当可能財源があったため、将来負担がゼロ（マイナス）であったが、平成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年度よりプラスに転じた。現在は類似団体平均と比較して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ポイント下回っているが、今後も増加傾向になることが予測されるため、地方債における借入額と返済額のバランスに留意し、将来負担額の抑制及び財政の健全化に努める。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96762</xdr:rowOff>
    </xdr:from>
    <xdr:to>
      <xdr:col>81</xdr:col>
      <xdr:colOff>44450</xdr:colOff>
      <xdr:row>14</xdr:row>
      <xdr:rowOff>112849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249706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62049</xdr:rowOff>
    </xdr:from>
    <xdr:to>
      <xdr:col>81</xdr:col>
      <xdr:colOff>95250</xdr:colOff>
      <xdr:row>14</xdr:row>
      <xdr:rowOff>163649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78576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0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45962</xdr:rowOff>
    </xdr:from>
    <xdr:to>
      <xdr:col>77</xdr:col>
      <xdr:colOff>95250</xdr:colOff>
      <xdr:row>14</xdr:row>
      <xdr:rowOff>147562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157739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1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25,633
25,262
30.26
7,926,068
7,590,749
310,899
5,240,028
6,711,248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ポイント上回っており、依然として高い水準にある。今後も事務の合理化を図りながら、適切な人員配置に努めることにより、人件費の縮減に努める。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9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ポイント増加している。今後も経常的な経費についても予算時にシーリング設定し、行政コストの削減に努める。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84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76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62230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0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157480</xdr:rowOff>
    </xdr:from>
    <xdr:to>
      <xdr:col>69</xdr:col>
      <xdr:colOff>92075</xdr:colOff>
      <xdr:row>16</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0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ポイント減少している。今後は少子高齢化に伴う医療費の増加やその他社会保障経費の増加が見込まれることから、堅実な財政運営をするため、更なる事業の適正化に努める。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5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158750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120650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36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19050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おり、大半を特別会計への繰出金が占めている。その中において、特に公共下水道事業への繰出金が増加傾向にあるため、今後も採算性、公平性を意識した企業会計等の運営を推進し、繰出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117475</xdr:rowOff>
    </xdr:from>
    <xdr:to>
      <xdr:col>82</xdr:col>
      <xdr:colOff>107950</xdr:colOff>
      <xdr:row>57</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47225"/>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22225</xdr:rowOff>
    </xdr:from>
    <xdr:to>
      <xdr:col>78</xdr:col>
      <xdr:colOff>69850</xdr:colOff>
      <xdr:row>55</xdr:row>
      <xdr:rowOff>117475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28052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22225</xdr:rowOff>
    </xdr:from>
    <xdr:to>
      <xdr:col>73</xdr:col>
      <xdr:colOff>180975</xdr:colOff>
      <xdr:row>55</xdr:row>
      <xdr:rowOff>79375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805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155575</xdr:rowOff>
    </xdr:from>
    <xdr:to>
      <xdr:col>69</xdr:col>
      <xdr:colOff>92075</xdr:colOff>
      <xdr:row>55</xdr:row>
      <xdr:rowOff>79375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13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66675</xdr:rowOff>
    </xdr:from>
    <xdr:to>
      <xdr:col>78</xdr:col>
      <xdr:colOff>120650</xdr:colOff>
      <xdr:row>55</xdr:row>
      <xdr:rowOff>168275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7002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6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142875</xdr:rowOff>
    </xdr:from>
    <xdr:to>
      <xdr:col>74</xdr:col>
      <xdr:colOff>31750</xdr:colOff>
      <xdr:row>54</xdr:row>
      <xdr:rowOff>73025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83202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28575</xdr:rowOff>
    </xdr:from>
    <xdr:to>
      <xdr:col>69</xdr:col>
      <xdr:colOff>142875</xdr:colOff>
      <xdr:row>55</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140352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104775</xdr:rowOff>
    </xdr:from>
    <xdr:to>
      <xdr:col>65</xdr:col>
      <xdr:colOff>53975</xdr:colOff>
      <xdr:row>55</xdr:row>
      <xdr:rowOff>34925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45102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ポイント下回った。今後も事業の見直しや補助金の精査等により補助費の縮減に努める。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900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56134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56134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44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ポイント下回っているが、年々増加傾向にある。今後は地方債発行対象事業を選別し、将来負担の抑制に努める。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123190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36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75</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776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38100</xdr:rowOff>
    </xdr:from>
    <xdr:to>
      <xdr:col>11</xdr:col>
      <xdr:colOff>60325</xdr:colOff>
      <xdr:row>74</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149877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ポイント上回っている。これは扶助費等の増加が要因であり、今後も公債費以外の経費縮減に努める。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108713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178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44704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35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133858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161289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806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158884</xdr:rowOff>
    </xdr:from>
    <xdr:to>
      <xdr:col>29</xdr:col>
      <xdr:colOff>127000</xdr:colOff>
      <xdr:row>18</xdr:row>
      <xdr:rowOff>159195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92609"/>
          <a:ext cx="647700" cy="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154312</xdr:rowOff>
    </xdr:from>
    <xdr:to>
      <xdr:col>26</xdr:col>
      <xdr:colOff>50800</xdr:colOff>
      <xdr:row>18</xdr:row>
      <xdr:rowOff>158884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88037"/>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154312</xdr:rowOff>
    </xdr:from>
    <xdr:to>
      <xdr:col>22</xdr:col>
      <xdr:colOff>114300</xdr:colOff>
      <xdr:row>19</xdr:row>
      <xdr:rowOff>35326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88037"/>
          <a:ext cx="698500" cy="52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27341</xdr:rowOff>
    </xdr:from>
    <xdr:to>
      <xdr:col>18</xdr:col>
      <xdr:colOff>177800</xdr:colOff>
      <xdr:row>19</xdr:row>
      <xdr:rowOff>35326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32516"/>
          <a:ext cx="698500" cy="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108395</xdr:rowOff>
    </xdr:from>
    <xdr:to>
      <xdr:col>29</xdr:col>
      <xdr:colOff>177800</xdr:colOff>
      <xdr:row>19</xdr:row>
      <xdr:rowOff>38545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4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80472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108084</xdr:rowOff>
    </xdr:from>
    <xdr:to>
      <xdr:col>26</xdr:col>
      <xdr:colOff>101600</xdr:colOff>
      <xdr:row>19</xdr:row>
      <xdr:rowOff>38234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1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23011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8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103512</xdr:rowOff>
    </xdr:from>
    <xdr:to>
      <xdr:col>22</xdr:col>
      <xdr:colOff>165100</xdr:colOff>
      <xdr:row>19</xdr:row>
      <xdr:rowOff>33662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7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18439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155976</xdr:rowOff>
    </xdr:from>
    <xdr:to>
      <xdr:col>19</xdr:col>
      <xdr:colOff>38100</xdr:colOff>
      <xdr:row>19</xdr:row>
      <xdr:rowOff>86126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70903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147991</xdr:rowOff>
    </xdr:from>
    <xdr:to>
      <xdr:col>15</xdr:col>
      <xdr:colOff>101600</xdr:colOff>
      <xdr:row>19</xdr:row>
      <xdr:rowOff>78141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1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62918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6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217689</xdr:rowOff>
    </xdr:from>
    <xdr:to>
      <xdr:col>29</xdr:col>
      <xdr:colOff>127000</xdr:colOff>
      <xdr:row>35</xdr:row>
      <xdr:rowOff>257531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28039"/>
          <a:ext cx="647700" cy="3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202465</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2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257531</xdr:rowOff>
    </xdr:from>
    <xdr:to>
      <xdr:col>26</xdr:col>
      <xdr:colOff>50800</xdr:colOff>
      <xdr:row>35</xdr:row>
      <xdr:rowOff>285452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67881"/>
          <a:ext cx="698500" cy="27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285452</xdr:rowOff>
    </xdr:from>
    <xdr:to>
      <xdr:col>22</xdr:col>
      <xdr:colOff>114300</xdr:colOff>
      <xdr:row>35</xdr:row>
      <xdr:rowOff>324837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95802"/>
          <a:ext cx="698500" cy="3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324837</xdr:rowOff>
    </xdr:from>
    <xdr:to>
      <xdr:col>18</xdr:col>
      <xdr:colOff>177800</xdr:colOff>
      <xdr:row>36</xdr:row>
      <xdr:rowOff>123310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35187"/>
          <a:ext cx="698500" cy="141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166889</xdr:rowOff>
    </xdr:from>
    <xdr:to>
      <xdr:col>29</xdr:col>
      <xdr:colOff>177800</xdr:colOff>
      <xdr:row>35</xdr:row>
      <xdr:rowOff>268489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77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11966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206731</xdr:rowOff>
    </xdr:from>
    <xdr:to>
      <xdr:col>26</xdr:col>
      <xdr:colOff>101600</xdr:colOff>
      <xdr:row>35</xdr:row>
      <xdr:rowOff>308331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1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293108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0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234652</xdr:rowOff>
    </xdr:from>
    <xdr:to>
      <xdr:col>22</xdr:col>
      <xdr:colOff>165100</xdr:colOff>
      <xdr:row>35</xdr:row>
      <xdr:rowOff>336252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321029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3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274037</xdr:rowOff>
    </xdr:from>
    <xdr:to>
      <xdr:col>19</xdr:col>
      <xdr:colOff>38100</xdr:colOff>
      <xdr:row>36</xdr:row>
      <xdr:rowOff>32737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8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17514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7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72510</xdr:rowOff>
    </xdr:from>
    <xdr:to>
      <xdr:col>15</xdr:col>
      <xdr:colOff>101600</xdr:colOff>
      <xdr:row>37</xdr:row>
      <xdr:rowOff>2660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2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158887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25,633
25,262
30.26
7,926,068
7,590,749
310,899
5,240,028
6,711,248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165417</xdr:rowOff>
    </xdr:from>
    <xdr:to>
      <xdr:col>24</xdr:col>
      <xdr:colOff>63500</xdr:colOff>
      <xdr:row>36</xdr:row>
      <xdr:rowOff>989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6167"/>
          <a:ext cx="8382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989</xdr:rowOff>
    </xdr:from>
    <xdr:to>
      <xdr:col>19</xdr:col>
      <xdr:colOff>177800</xdr:colOff>
      <xdr:row>36</xdr:row>
      <xdr:rowOff>2050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73189"/>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2050</xdr:rowOff>
    </xdr:from>
    <xdr:to>
      <xdr:col>15</xdr:col>
      <xdr:colOff>50800</xdr:colOff>
      <xdr:row>36</xdr:row>
      <xdr:rowOff>12354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4250"/>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12354</xdr:rowOff>
    </xdr:from>
    <xdr:to>
      <xdr:col>10</xdr:col>
      <xdr:colOff>114300</xdr:colOff>
      <xdr:row>36</xdr:row>
      <xdr:rowOff>14019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84554"/>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114617</xdr:rowOff>
    </xdr:from>
    <xdr:to>
      <xdr:col>24</xdr:col>
      <xdr:colOff>114300</xdr:colOff>
      <xdr:row>36</xdr:row>
      <xdr:rowOff>44767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137494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121639</xdr:rowOff>
    </xdr:from>
    <xdr:to>
      <xdr:col>20</xdr:col>
      <xdr:colOff>38100</xdr:colOff>
      <xdr:row>36</xdr:row>
      <xdr:rowOff>51789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68316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122700</xdr:rowOff>
    </xdr:from>
    <xdr:to>
      <xdr:col>15</xdr:col>
      <xdr:colOff>101600</xdr:colOff>
      <xdr:row>36</xdr:row>
      <xdr:rowOff>52850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69377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133004</xdr:rowOff>
    </xdr:from>
    <xdr:to>
      <xdr:col>10</xdr:col>
      <xdr:colOff>165100</xdr:colOff>
      <xdr:row>36</xdr:row>
      <xdr:rowOff>63154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79681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134669</xdr:rowOff>
    </xdr:from>
    <xdr:to>
      <xdr:col>6</xdr:col>
      <xdr:colOff>38100</xdr:colOff>
      <xdr:row>36</xdr:row>
      <xdr:rowOff>64819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55946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97723</xdr:rowOff>
    </xdr:from>
    <xdr:to>
      <xdr:col>24</xdr:col>
      <xdr:colOff>63500</xdr:colOff>
      <xdr:row>58</xdr:row>
      <xdr:rowOff>98062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41823"/>
          <a:ext cx="8382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97723</xdr:rowOff>
    </xdr:from>
    <xdr:to>
      <xdr:col>19</xdr:col>
      <xdr:colOff>177800</xdr:colOff>
      <xdr:row>58</xdr:row>
      <xdr:rowOff>98918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41823"/>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98918</xdr:rowOff>
    </xdr:from>
    <xdr:to>
      <xdr:col>15</xdr:col>
      <xdr:colOff>50800</xdr:colOff>
      <xdr:row>58</xdr:row>
      <xdr:rowOff>107334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43018"/>
          <a:ext cx="889000" cy="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107334</xdr:rowOff>
    </xdr:from>
    <xdr:to>
      <xdr:col>10</xdr:col>
      <xdr:colOff>114300</xdr:colOff>
      <xdr:row>58</xdr:row>
      <xdr:rowOff>114805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51434"/>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47262</xdr:rowOff>
    </xdr:from>
    <xdr:to>
      <xdr:col>24</xdr:col>
      <xdr:colOff>114300</xdr:colOff>
      <xdr:row>58</xdr:row>
      <xdr:rowOff>148862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46923</xdr:rowOff>
    </xdr:from>
    <xdr:to>
      <xdr:col>20</xdr:col>
      <xdr:colOff>38100</xdr:colOff>
      <xdr:row>58</xdr:row>
      <xdr:rowOff>148523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139650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48118</xdr:rowOff>
    </xdr:from>
    <xdr:to>
      <xdr:col>15</xdr:col>
      <xdr:colOff>101600</xdr:colOff>
      <xdr:row>58</xdr:row>
      <xdr:rowOff>149718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140845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56534</xdr:rowOff>
    </xdr:from>
    <xdr:to>
      <xdr:col>10</xdr:col>
      <xdr:colOff>165100</xdr:colOff>
      <xdr:row>58</xdr:row>
      <xdr:rowOff>158134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149261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9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64005</xdr:rowOff>
    </xdr:from>
    <xdr:to>
      <xdr:col>6</xdr:col>
      <xdr:colOff>38100</xdr:colOff>
      <xdr:row>58</xdr:row>
      <xdr:rowOff>165605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0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156732</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0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153949</xdr:rowOff>
    </xdr:from>
    <xdr:to>
      <xdr:col>24</xdr:col>
      <xdr:colOff>63500</xdr:colOff>
      <xdr:row>78</xdr:row>
      <xdr:rowOff>8026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55599"/>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8026</xdr:rowOff>
    </xdr:from>
    <xdr:to>
      <xdr:col>19</xdr:col>
      <xdr:colOff>177800</xdr:colOff>
      <xdr:row>78</xdr:row>
      <xdr:rowOff>45517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81126"/>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45517</xdr:rowOff>
    </xdr:from>
    <xdr:to>
      <xdr:col>15</xdr:col>
      <xdr:colOff>50800</xdr:colOff>
      <xdr:row>78</xdr:row>
      <xdr:rowOff>62737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18617"/>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62737</xdr:rowOff>
    </xdr:from>
    <xdr:to>
      <xdr:col>10</xdr:col>
      <xdr:colOff>114300</xdr:colOff>
      <xdr:row>78</xdr:row>
      <xdr:rowOff>70358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3583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103149</xdr:rowOff>
    </xdr:from>
    <xdr:to>
      <xdr:col>24</xdr:col>
      <xdr:colOff>114300</xdr:colOff>
      <xdr:row>78</xdr:row>
      <xdr:rowOff>33299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81576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128676</xdr:rowOff>
    </xdr:from>
    <xdr:to>
      <xdr:col>20</xdr:col>
      <xdr:colOff>38100</xdr:colOff>
      <xdr:row>78</xdr:row>
      <xdr:rowOff>58826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49953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4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166167</xdr:rowOff>
    </xdr:from>
    <xdr:to>
      <xdr:col>15</xdr:col>
      <xdr:colOff>101600</xdr:colOff>
      <xdr:row>78</xdr:row>
      <xdr:rowOff>96317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87444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11937</xdr:rowOff>
    </xdr:from>
    <xdr:to>
      <xdr:col>10</xdr:col>
      <xdr:colOff>165100</xdr:colOff>
      <xdr:row>78</xdr:row>
      <xdr:rowOff>113537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104664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19558</xdr:rowOff>
    </xdr:from>
    <xdr:to>
      <xdr:col>6</xdr:col>
      <xdr:colOff>38100</xdr:colOff>
      <xdr:row>78</xdr:row>
      <xdr:rowOff>121158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112285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31877</xdr:rowOff>
    </xdr:from>
    <xdr:to>
      <xdr:col>24</xdr:col>
      <xdr:colOff>63500</xdr:colOff>
      <xdr:row>97</xdr:row>
      <xdr:rowOff>79826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62527"/>
          <a:ext cx="8382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79826</xdr:rowOff>
    </xdr:from>
    <xdr:to>
      <xdr:col>19</xdr:col>
      <xdr:colOff>177800</xdr:colOff>
      <xdr:row>97</xdr:row>
      <xdr:rowOff>113906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10476"/>
          <a:ext cx="8890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113906</xdr:rowOff>
    </xdr:from>
    <xdr:to>
      <xdr:col>15</xdr:col>
      <xdr:colOff>50800</xdr:colOff>
      <xdr:row>98</xdr:row>
      <xdr:rowOff>30390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44556"/>
          <a:ext cx="889000" cy="8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30390</xdr:rowOff>
    </xdr:from>
    <xdr:to>
      <xdr:col>10</xdr:col>
      <xdr:colOff>114300</xdr:colOff>
      <xdr:row>98</xdr:row>
      <xdr:rowOff>55538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32490"/>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152527</xdr:rowOff>
    </xdr:from>
    <xdr:to>
      <xdr:col>24</xdr:col>
      <xdr:colOff>114300</xdr:colOff>
      <xdr:row>97</xdr:row>
      <xdr:rowOff>82677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130954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29026</xdr:rowOff>
    </xdr:from>
    <xdr:to>
      <xdr:col>20</xdr:col>
      <xdr:colOff>38100</xdr:colOff>
      <xdr:row>97</xdr:row>
      <xdr:rowOff>130626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121753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63106</xdr:rowOff>
    </xdr:from>
    <xdr:to>
      <xdr:col>15</xdr:col>
      <xdr:colOff>101600</xdr:colOff>
      <xdr:row>97</xdr:row>
      <xdr:rowOff>164706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155833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151040</xdr:rowOff>
    </xdr:from>
    <xdr:to>
      <xdr:col>10</xdr:col>
      <xdr:colOff>165100</xdr:colOff>
      <xdr:row>98</xdr:row>
      <xdr:rowOff>81190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72317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4738</xdr:rowOff>
    </xdr:from>
    <xdr:to>
      <xdr:col>6</xdr:col>
      <xdr:colOff>38100</xdr:colOff>
      <xdr:row>98</xdr:row>
      <xdr:rowOff>106338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97465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160622</xdr:rowOff>
    </xdr:from>
    <xdr:to>
      <xdr:col>55</xdr:col>
      <xdr:colOff>0</xdr:colOff>
      <xdr:row>37</xdr:row>
      <xdr:rowOff>38550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32822"/>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160622</xdr:rowOff>
    </xdr:from>
    <xdr:to>
      <xdr:col>50</xdr:col>
      <xdr:colOff>114300</xdr:colOff>
      <xdr:row>37</xdr:row>
      <xdr:rowOff>40880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32822"/>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6198</xdr:rowOff>
    </xdr:from>
    <xdr:to>
      <xdr:col>45</xdr:col>
      <xdr:colOff>177800</xdr:colOff>
      <xdr:row>37</xdr:row>
      <xdr:rowOff>40880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349848"/>
          <a:ext cx="8890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6198</xdr:rowOff>
    </xdr:from>
    <xdr:to>
      <xdr:col>41</xdr:col>
      <xdr:colOff>50800</xdr:colOff>
      <xdr:row>37</xdr:row>
      <xdr:rowOff>77815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49848"/>
          <a:ext cx="8890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159200</xdr:rowOff>
    </xdr:from>
    <xdr:to>
      <xdr:col>55</xdr:col>
      <xdr:colOff>50800</xdr:colOff>
      <xdr:row>37</xdr:row>
      <xdr:rowOff>89350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137627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109822</xdr:rowOff>
    </xdr:from>
    <xdr:to>
      <xdr:col>50</xdr:col>
      <xdr:colOff>165100</xdr:colOff>
      <xdr:row>37</xdr:row>
      <xdr:rowOff>39972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31099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161530</xdr:rowOff>
    </xdr:from>
    <xdr:to>
      <xdr:col>46</xdr:col>
      <xdr:colOff>38100</xdr:colOff>
      <xdr:row>37</xdr:row>
      <xdr:rowOff>91680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82807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126848</xdr:rowOff>
    </xdr:from>
    <xdr:to>
      <xdr:col>41</xdr:col>
      <xdr:colOff>101600</xdr:colOff>
      <xdr:row>37</xdr:row>
      <xdr:rowOff>56998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48125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27015</xdr:rowOff>
    </xdr:from>
    <xdr:to>
      <xdr:col>36</xdr:col>
      <xdr:colOff>165100</xdr:colOff>
      <xdr:row>37</xdr:row>
      <xdr:rowOff>128615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119742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6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70403</xdr:rowOff>
    </xdr:from>
    <xdr:to>
      <xdr:col>55</xdr:col>
      <xdr:colOff>0</xdr:colOff>
      <xdr:row>58</xdr:row>
      <xdr:rowOff>73109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43053"/>
          <a:ext cx="838200" cy="17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70403</xdr:rowOff>
    </xdr:from>
    <xdr:to>
      <xdr:col>50</xdr:col>
      <xdr:colOff>114300</xdr:colOff>
      <xdr:row>57</xdr:row>
      <xdr:rowOff>95306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843053"/>
          <a:ext cx="889000" cy="2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30193</xdr:rowOff>
    </xdr:from>
    <xdr:to>
      <xdr:col>45</xdr:col>
      <xdr:colOff>177800</xdr:colOff>
      <xdr:row>57</xdr:row>
      <xdr:rowOff>95306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31393"/>
          <a:ext cx="889000" cy="2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30193</xdr:rowOff>
    </xdr:from>
    <xdr:to>
      <xdr:col>41</xdr:col>
      <xdr:colOff>50800</xdr:colOff>
      <xdr:row>57</xdr:row>
      <xdr:rowOff>57229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31393"/>
          <a:ext cx="889000" cy="19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22309</xdr:rowOff>
    </xdr:from>
    <xdr:to>
      <xdr:col>55</xdr:col>
      <xdr:colOff>50800</xdr:colOff>
      <xdr:row>58</xdr:row>
      <xdr:rowOff>123909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108686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19603</xdr:rowOff>
    </xdr:from>
    <xdr:to>
      <xdr:col>50</xdr:col>
      <xdr:colOff>165100</xdr:colOff>
      <xdr:row>57</xdr:row>
      <xdr:rowOff>121203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112330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44506</xdr:rowOff>
    </xdr:from>
    <xdr:to>
      <xdr:col>46</xdr:col>
      <xdr:colOff>38100</xdr:colOff>
      <xdr:row>57</xdr:row>
      <xdr:rowOff>146106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137233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150843</xdr:rowOff>
    </xdr:from>
    <xdr:to>
      <xdr:col>41</xdr:col>
      <xdr:colOff>101600</xdr:colOff>
      <xdr:row>56</xdr:row>
      <xdr:rowOff>80993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97520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3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6429</xdr:rowOff>
    </xdr:from>
    <xdr:to>
      <xdr:col>36</xdr:col>
      <xdr:colOff>165100</xdr:colOff>
      <xdr:row>57</xdr:row>
      <xdr:rowOff>108029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7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99156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58798</xdr:rowOff>
    </xdr:from>
    <xdr:to>
      <xdr:col>55</xdr:col>
      <xdr:colOff>0</xdr:colOff>
      <xdr:row>79</xdr:row>
      <xdr:rowOff>65830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603348"/>
          <a:ext cx="8382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145926</xdr:rowOff>
    </xdr:from>
    <xdr:to>
      <xdr:col>50</xdr:col>
      <xdr:colOff>114300</xdr:colOff>
      <xdr:row>79</xdr:row>
      <xdr:rowOff>65830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19026"/>
          <a:ext cx="889000" cy="9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107544</xdr:rowOff>
    </xdr:from>
    <xdr:to>
      <xdr:col>45</xdr:col>
      <xdr:colOff>177800</xdr:colOff>
      <xdr:row>78</xdr:row>
      <xdr:rowOff>145926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09194"/>
          <a:ext cx="889000" cy="20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107544</xdr:rowOff>
    </xdr:from>
    <xdr:to>
      <xdr:col>41</xdr:col>
      <xdr:colOff>50800</xdr:colOff>
      <xdr:row>78</xdr:row>
      <xdr:rowOff>76236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09194"/>
          <a:ext cx="889000" cy="1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7998</xdr:rowOff>
    </xdr:from>
    <xdr:to>
      <xdr:col>55</xdr:col>
      <xdr:colOff>50800</xdr:colOff>
      <xdr:row>79</xdr:row>
      <xdr:rowOff>109598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94375</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6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15030</xdr:rowOff>
    </xdr:from>
    <xdr:to>
      <xdr:col>50</xdr:col>
      <xdr:colOff>165100</xdr:colOff>
      <xdr:row>79</xdr:row>
      <xdr:rowOff>116630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107757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95126</xdr:rowOff>
    </xdr:from>
    <xdr:to>
      <xdr:col>46</xdr:col>
      <xdr:colOff>38100</xdr:colOff>
      <xdr:row>79</xdr:row>
      <xdr:rowOff>25276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16403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5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56744</xdr:rowOff>
    </xdr:from>
    <xdr:to>
      <xdr:col>41</xdr:col>
      <xdr:colOff>101600</xdr:colOff>
      <xdr:row>77</xdr:row>
      <xdr:rowOff>158344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3421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0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25436</xdr:rowOff>
    </xdr:from>
    <xdr:to>
      <xdr:col>36</xdr:col>
      <xdr:colOff>165100</xdr:colOff>
      <xdr:row>78</xdr:row>
      <xdr:rowOff>127036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9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118163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9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26391</xdr:rowOff>
    </xdr:from>
    <xdr:to>
      <xdr:col>55</xdr:col>
      <xdr:colOff>0</xdr:colOff>
      <xdr:row>98</xdr:row>
      <xdr:rowOff>104051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57041"/>
          <a:ext cx="838200" cy="2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26391</xdr:rowOff>
    </xdr:from>
    <xdr:to>
      <xdr:col>50</xdr:col>
      <xdr:colOff>114300</xdr:colOff>
      <xdr:row>97</xdr:row>
      <xdr:rowOff>113449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57041"/>
          <a:ext cx="8890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113449</xdr:rowOff>
    </xdr:from>
    <xdr:to>
      <xdr:col>45</xdr:col>
      <xdr:colOff>177800</xdr:colOff>
      <xdr:row>97</xdr:row>
      <xdr:rowOff>150648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44099"/>
          <a:ext cx="889000" cy="3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141097</xdr:rowOff>
    </xdr:from>
    <xdr:to>
      <xdr:col>41</xdr:col>
      <xdr:colOff>50800</xdr:colOff>
      <xdr:row>97</xdr:row>
      <xdr:rowOff>150648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71747"/>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53251</xdr:rowOff>
    </xdr:from>
    <xdr:to>
      <xdr:col>55</xdr:col>
      <xdr:colOff>50800</xdr:colOff>
      <xdr:row>98</xdr:row>
      <xdr:rowOff>154851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139628</xdr:rowOff>
    </xdr:from>
    <xdr:ext cx="469744"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7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147041</xdr:rowOff>
    </xdr:from>
    <xdr:to>
      <xdr:col>50</xdr:col>
      <xdr:colOff>165100</xdr:colOff>
      <xdr:row>97</xdr:row>
      <xdr:rowOff>77191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93718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3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62649</xdr:rowOff>
    </xdr:from>
    <xdr:to>
      <xdr:col>46</xdr:col>
      <xdr:colOff>38100</xdr:colOff>
      <xdr:row>97</xdr:row>
      <xdr:rowOff>164249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155376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99848</xdr:rowOff>
    </xdr:from>
    <xdr:to>
      <xdr:col>41</xdr:col>
      <xdr:colOff>101600</xdr:colOff>
      <xdr:row>98</xdr:row>
      <xdr:rowOff>29998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46525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5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90297</xdr:rowOff>
    </xdr:from>
    <xdr:to>
      <xdr:col>36</xdr:col>
      <xdr:colOff>165100</xdr:colOff>
      <xdr:row>98</xdr:row>
      <xdr:rowOff>20447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11574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43029</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29579"/>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43029</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29579"/>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163679</xdr:rowOff>
    </xdr:from>
    <xdr:to>
      <xdr:col>72</xdr:col>
      <xdr:colOff>38100</xdr:colOff>
      <xdr:row>39</xdr:row>
      <xdr:rowOff>93829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84956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771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87745</xdr:rowOff>
    </xdr:from>
    <xdr:to>
      <xdr:col>85</xdr:col>
      <xdr:colOff>127000</xdr:colOff>
      <xdr:row>77</xdr:row>
      <xdr:rowOff>110489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89395"/>
          <a:ext cx="838200" cy="2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110489</xdr:rowOff>
    </xdr:from>
    <xdr:to>
      <xdr:col>81</xdr:col>
      <xdr:colOff>50800</xdr:colOff>
      <xdr:row>77</xdr:row>
      <xdr:rowOff>143193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12139"/>
          <a:ext cx="889000" cy="3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143193</xdr:rowOff>
    </xdr:from>
    <xdr:to>
      <xdr:col>76</xdr:col>
      <xdr:colOff>114300</xdr:colOff>
      <xdr:row>77</xdr:row>
      <xdr:rowOff>147523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44843"/>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147523</xdr:rowOff>
    </xdr:from>
    <xdr:to>
      <xdr:col>71</xdr:col>
      <xdr:colOff>177800</xdr:colOff>
      <xdr:row>78</xdr:row>
      <xdr:rowOff>6959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49173"/>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36945</xdr:rowOff>
    </xdr:from>
    <xdr:to>
      <xdr:col>85</xdr:col>
      <xdr:colOff>177800</xdr:colOff>
      <xdr:row>77</xdr:row>
      <xdr:rowOff>138545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15372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59689</xdr:rowOff>
    </xdr:from>
    <xdr:to>
      <xdr:col>81</xdr:col>
      <xdr:colOff>101600</xdr:colOff>
      <xdr:row>77</xdr:row>
      <xdr:rowOff>161289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152416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5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92393</xdr:rowOff>
    </xdr:from>
    <xdr:to>
      <xdr:col>76</xdr:col>
      <xdr:colOff>165100</xdr:colOff>
      <xdr:row>78</xdr:row>
      <xdr:rowOff>22543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13670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96723</xdr:rowOff>
    </xdr:from>
    <xdr:to>
      <xdr:col>72</xdr:col>
      <xdr:colOff>38100</xdr:colOff>
      <xdr:row>78</xdr:row>
      <xdr:rowOff>26873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18000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127609</xdr:rowOff>
    </xdr:from>
    <xdr:to>
      <xdr:col>67</xdr:col>
      <xdr:colOff>101600</xdr:colOff>
      <xdr:row>78</xdr:row>
      <xdr:rowOff>57759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48886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2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44225</xdr:rowOff>
    </xdr:from>
    <xdr:to>
      <xdr:col>85</xdr:col>
      <xdr:colOff>127000</xdr:colOff>
      <xdr:row>99</xdr:row>
      <xdr:rowOff>44289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7017775"/>
          <a:ext cx="8382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44225</xdr:rowOff>
    </xdr:from>
    <xdr:to>
      <xdr:col>81</xdr:col>
      <xdr:colOff>50800</xdr:colOff>
      <xdr:row>99</xdr:row>
      <xdr:rowOff>44253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7017775"/>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14998</xdr:rowOff>
    </xdr:from>
    <xdr:to>
      <xdr:col>76</xdr:col>
      <xdr:colOff>114300</xdr:colOff>
      <xdr:row>99</xdr:row>
      <xdr:rowOff>44253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88548"/>
          <a:ext cx="889000" cy="2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14998</xdr:rowOff>
    </xdr:from>
    <xdr:to>
      <xdr:col>71</xdr:col>
      <xdr:colOff>177800</xdr:colOff>
      <xdr:row>99</xdr:row>
      <xdr:rowOff>44289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88548"/>
          <a:ext cx="889000" cy="2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164939</xdr:rowOff>
    </xdr:from>
    <xdr:to>
      <xdr:col>85</xdr:col>
      <xdr:colOff>177800</xdr:colOff>
      <xdr:row>99</xdr:row>
      <xdr:rowOff>95089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6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104632</xdr:rowOff>
    </xdr:from>
    <xdr:ext cx="313932"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164875</xdr:rowOff>
    </xdr:from>
    <xdr:to>
      <xdr:col>81</xdr:col>
      <xdr:colOff>101600</xdr:colOff>
      <xdr:row>99</xdr:row>
      <xdr:rowOff>95025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86152</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2017" y="1705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164903</xdr:rowOff>
    </xdr:from>
    <xdr:to>
      <xdr:col>76</xdr:col>
      <xdr:colOff>165100</xdr:colOff>
      <xdr:row>99</xdr:row>
      <xdr:rowOff>95053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86180</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7059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135648</xdr:rowOff>
    </xdr:from>
    <xdr:to>
      <xdr:col>72</xdr:col>
      <xdr:colOff>38100</xdr:colOff>
      <xdr:row>99</xdr:row>
      <xdr:rowOff>65798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3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82325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1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164939</xdr:rowOff>
    </xdr:from>
    <xdr:to>
      <xdr:col>67</xdr:col>
      <xdr:colOff>101600</xdr:colOff>
      <xdr:row>99</xdr:row>
      <xdr:rowOff>95089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86216</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57333" y="17059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121961</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37061"/>
          <a:ext cx="8382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121961</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37061"/>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71161</xdr:rowOff>
    </xdr:from>
    <xdr:to>
      <xdr:col>112</xdr:col>
      <xdr:colOff>38100</xdr:colOff>
      <xdr:row>39</xdr:row>
      <xdr:rowOff>1311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163888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67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119766</xdr:rowOff>
    </xdr:from>
    <xdr:to>
      <xdr:col>116</xdr:col>
      <xdr:colOff>63500</xdr:colOff>
      <xdr:row>58</xdr:row>
      <xdr:rowOff>128956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63866"/>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127996</xdr:rowOff>
    </xdr:from>
    <xdr:to>
      <xdr:col>111</xdr:col>
      <xdr:colOff>177800</xdr:colOff>
      <xdr:row>58</xdr:row>
      <xdr:rowOff>128956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7209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127996</xdr:rowOff>
    </xdr:from>
    <xdr:to>
      <xdr:col>107</xdr:col>
      <xdr:colOff>50800</xdr:colOff>
      <xdr:row>58</xdr:row>
      <xdr:rowOff>128361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72096"/>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128361</xdr:rowOff>
    </xdr:from>
    <xdr:to>
      <xdr:col>102</xdr:col>
      <xdr:colOff>114300</xdr:colOff>
      <xdr:row>58</xdr:row>
      <xdr:rowOff>128910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7246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68966</xdr:rowOff>
    </xdr:from>
    <xdr:to>
      <xdr:col>116</xdr:col>
      <xdr:colOff>114300</xdr:colOff>
      <xdr:row>58</xdr:row>
      <xdr:rowOff>170566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78156</xdr:rowOff>
    </xdr:from>
    <xdr:to>
      <xdr:col>112</xdr:col>
      <xdr:colOff>38100</xdr:colOff>
      <xdr:row>59</xdr:row>
      <xdr:rowOff>8306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170883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77196</xdr:rowOff>
    </xdr:from>
    <xdr:to>
      <xdr:col>107</xdr:col>
      <xdr:colOff>101600</xdr:colOff>
      <xdr:row>59</xdr:row>
      <xdr:rowOff>7346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169923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1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77561</xdr:rowOff>
    </xdr:from>
    <xdr:to>
      <xdr:col>102</xdr:col>
      <xdr:colOff>165100</xdr:colOff>
      <xdr:row>59</xdr:row>
      <xdr:rowOff>7711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170288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1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78110</xdr:rowOff>
    </xdr:from>
    <xdr:to>
      <xdr:col>98</xdr:col>
      <xdr:colOff>38100</xdr:colOff>
      <xdr:row>59</xdr:row>
      <xdr:rowOff>8260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170837</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6100</xdr:rowOff>
    </xdr:from>
    <xdr:to>
      <xdr:col>116</xdr:col>
      <xdr:colOff>63500</xdr:colOff>
      <xdr:row>75</xdr:row>
      <xdr:rowOff>61421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64850"/>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35523</xdr:rowOff>
    </xdr:from>
    <xdr:to>
      <xdr:col>111</xdr:col>
      <xdr:colOff>177800</xdr:colOff>
      <xdr:row>75</xdr:row>
      <xdr:rowOff>61421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894273"/>
          <a:ext cx="8890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35523</xdr:rowOff>
    </xdr:from>
    <xdr:to>
      <xdr:col>107</xdr:col>
      <xdr:colOff>50800</xdr:colOff>
      <xdr:row>75</xdr:row>
      <xdr:rowOff>127388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94273"/>
          <a:ext cx="889000" cy="9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127388</xdr:rowOff>
    </xdr:from>
    <xdr:to>
      <xdr:col>102</xdr:col>
      <xdr:colOff>114300</xdr:colOff>
      <xdr:row>76</xdr:row>
      <xdr:rowOff>149366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86138"/>
          <a:ext cx="889000" cy="19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126750</xdr:rowOff>
    </xdr:from>
    <xdr:to>
      <xdr:col>116</xdr:col>
      <xdr:colOff>114300</xdr:colOff>
      <xdr:row>75</xdr:row>
      <xdr:rowOff>56900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149627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10621</xdr:rowOff>
    </xdr:from>
    <xdr:to>
      <xdr:col>112</xdr:col>
      <xdr:colOff>38100</xdr:colOff>
      <xdr:row>75</xdr:row>
      <xdr:rowOff>112221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128748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4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156173</xdr:rowOff>
    </xdr:from>
    <xdr:to>
      <xdr:col>107</xdr:col>
      <xdr:colOff>101600</xdr:colOff>
      <xdr:row>75</xdr:row>
      <xdr:rowOff>86323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102850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61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76588</xdr:rowOff>
    </xdr:from>
    <xdr:to>
      <xdr:col>102</xdr:col>
      <xdr:colOff>165100</xdr:colOff>
      <xdr:row>76</xdr:row>
      <xdr:rowOff>6738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169315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2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98566</xdr:rowOff>
    </xdr:from>
    <xdr:to>
      <xdr:col>98</xdr:col>
      <xdr:colOff>38100</xdr:colOff>
      <xdr:row>77</xdr:row>
      <xdr:rowOff>28716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19843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類似団体平均値と比較し、人件費は</a:t>
          </a:r>
          <a:r>
            <a:rPr kumimoji="1" lang="en-US" altLang="ja-JP" sz="1300">
              <a:latin typeface="ＭＳ Ｐゴシック" panose="020B0600070205080204" pitchFamily="50" charset="-128"/>
              <a:ea typeface="ＭＳ Ｐゴシック" panose="020B0600070205080204" pitchFamily="50" charset="-128"/>
            </a:rPr>
            <a:t>1,436</a:t>
          </a:r>
          <a:r>
            <a:rPr kumimoji="1" lang="ja-JP" altLang="en-US" sz="1300">
              <a:latin typeface="ＭＳ Ｐゴシック" panose="020B0600070205080204" pitchFamily="50" charset="-128"/>
              <a:ea typeface="ＭＳ Ｐゴシック" panose="020B0600070205080204" pitchFamily="50" charset="-128"/>
            </a:rPr>
            <a:t>円上回っていおり、前年度より</a:t>
          </a:r>
          <a:r>
            <a:rPr kumimoji="1" lang="en-US" altLang="ja-JP" sz="1300">
              <a:latin typeface="ＭＳ Ｐゴシック" panose="020B0600070205080204" pitchFamily="50" charset="-128"/>
              <a:ea typeface="ＭＳ Ｐゴシック" panose="020B0600070205080204" pitchFamily="50" charset="-128"/>
            </a:rPr>
            <a:t>430</a:t>
          </a:r>
          <a:r>
            <a:rPr kumimoji="1" lang="ja-JP" altLang="en-US" sz="1300">
              <a:latin typeface="ＭＳ Ｐゴシック" panose="020B0600070205080204" pitchFamily="50" charset="-128"/>
              <a:ea typeface="ＭＳ Ｐゴシック" panose="020B0600070205080204" pitchFamily="50" charset="-128"/>
            </a:rPr>
            <a:t>円増加している。近年上昇傾向にあるが、人件費削減のため、事務の効率化、適切な人員配置に努める。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また、繰出金についても類似団体平均を上回っている。公営企業の採算性、公平性を踏まえたうえ、適切に削減するよう努める。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補助費等、物件費、公債費については類似団体を下回っているが、公債費は増加傾向にあるため、今後も節減に努めていく。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普通建設事業については、今後施設の更新等見込まれるため、公債費の増加に留意しつつ、適正なバランスで事業を実施していくように努める。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栃木県野木町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25,633
25,262
30.26
7,926,068
7,590,749
310,899
5,240,028
6,711,248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168275</xdr:rowOff>
    </xdr:from>
    <xdr:to>
      <xdr:col>24</xdr:col>
      <xdr:colOff>63500</xdr:colOff>
      <xdr:row>33</xdr:row>
      <xdr:rowOff>170180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261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168275</xdr:rowOff>
    </xdr:from>
    <xdr:to>
      <xdr:col>19</xdr:col>
      <xdr:colOff>177800</xdr:colOff>
      <xdr:row>34</xdr:row>
      <xdr:rowOff>3302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2612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141224</xdr:rowOff>
    </xdr:from>
    <xdr:to>
      <xdr:col>15</xdr:col>
      <xdr:colOff>50800</xdr:colOff>
      <xdr:row>34</xdr:row>
      <xdr:rowOff>3302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56174"/>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141224</xdr:rowOff>
    </xdr:from>
    <xdr:to>
      <xdr:col>10</xdr:col>
      <xdr:colOff>114300</xdr:colOff>
      <xdr:row>33</xdr:row>
      <xdr:rowOff>63881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56174"/>
          <a:ext cx="889000" cy="2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119380</xdr:rowOff>
    </xdr:from>
    <xdr:to>
      <xdr:col>24</xdr:col>
      <xdr:colOff>114300</xdr:colOff>
      <xdr:row>34</xdr:row>
      <xdr:rowOff>49530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142257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117475</xdr:rowOff>
    </xdr:from>
    <xdr:to>
      <xdr:col>20</xdr:col>
      <xdr:colOff>38100</xdr:colOff>
      <xdr:row>34</xdr:row>
      <xdr:rowOff>47625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64152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123952</xdr:rowOff>
    </xdr:from>
    <xdr:to>
      <xdr:col>15</xdr:col>
      <xdr:colOff>101600</xdr:colOff>
      <xdr:row>34</xdr:row>
      <xdr:rowOff>54102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70629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5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90424</xdr:rowOff>
    </xdr:from>
    <xdr:to>
      <xdr:col>10</xdr:col>
      <xdr:colOff>165100</xdr:colOff>
      <xdr:row>32</xdr:row>
      <xdr:rowOff>20574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37101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13081</xdr:rowOff>
    </xdr:from>
    <xdr:to>
      <xdr:col>6</xdr:col>
      <xdr:colOff>38100</xdr:colOff>
      <xdr:row>33</xdr:row>
      <xdr:rowOff>114681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131208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163978</xdr:rowOff>
    </xdr:from>
    <xdr:to>
      <xdr:col>24</xdr:col>
      <xdr:colOff>63500</xdr:colOff>
      <xdr:row>58</xdr:row>
      <xdr:rowOff>168007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108078"/>
          <a:ext cx="8382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163978</xdr:rowOff>
    </xdr:from>
    <xdr:to>
      <xdr:col>19</xdr:col>
      <xdr:colOff>177800</xdr:colOff>
      <xdr:row>58</xdr:row>
      <xdr:rowOff>164342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108078"/>
          <a:ext cx="8890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142509</xdr:rowOff>
    </xdr:from>
    <xdr:to>
      <xdr:col>15</xdr:col>
      <xdr:colOff>50800</xdr:colOff>
      <xdr:row>58</xdr:row>
      <xdr:rowOff>164342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86609"/>
          <a:ext cx="889000" cy="2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142509</xdr:rowOff>
    </xdr:from>
    <xdr:to>
      <xdr:col>10</xdr:col>
      <xdr:colOff>114300</xdr:colOff>
      <xdr:row>58</xdr:row>
      <xdr:rowOff>160868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86609"/>
          <a:ext cx="889000" cy="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117207</xdr:rowOff>
    </xdr:from>
    <xdr:to>
      <xdr:col>24</xdr:col>
      <xdr:colOff>114300</xdr:colOff>
      <xdr:row>59</xdr:row>
      <xdr:rowOff>47357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113178</xdr:rowOff>
    </xdr:from>
    <xdr:to>
      <xdr:col>20</xdr:col>
      <xdr:colOff>38100</xdr:colOff>
      <xdr:row>59</xdr:row>
      <xdr:rowOff>43328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34455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5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113542</xdr:rowOff>
    </xdr:from>
    <xdr:to>
      <xdr:col>15</xdr:col>
      <xdr:colOff>101600</xdr:colOff>
      <xdr:row>59</xdr:row>
      <xdr:rowOff>43692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34819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91709</xdr:rowOff>
    </xdr:from>
    <xdr:to>
      <xdr:col>10</xdr:col>
      <xdr:colOff>165100</xdr:colOff>
      <xdr:row>59</xdr:row>
      <xdr:rowOff>21859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38386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1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110068</xdr:rowOff>
    </xdr:from>
    <xdr:to>
      <xdr:col>6</xdr:col>
      <xdr:colOff>38100</xdr:colOff>
      <xdr:row>59</xdr:row>
      <xdr:rowOff>40218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31345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94197</xdr:rowOff>
    </xdr:from>
    <xdr:to>
      <xdr:col>24</xdr:col>
      <xdr:colOff>63500</xdr:colOff>
      <xdr:row>78</xdr:row>
      <xdr:rowOff>98606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67297"/>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94197</xdr:rowOff>
    </xdr:from>
    <xdr:to>
      <xdr:col>19</xdr:col>
      <xdr:colOff>177800</xdr:colOff>
      <xdr:row>79</xdr:row>
      <xdr:rowOff>6524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67297"/>
          <a:ext cx="889000" cy="8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124372</xdr:rowOff>
    </xdr:from>
    <xdr:to>
      <xdr:col>15</xdr:col>
      <xdr:colOff>50800</xdr:colOff>
      <xdr:row>79</xdr:row>
      <xdr:rowOff>6524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97472"/>
          <a:ext cx="889000" cy="5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124372</xdr:rowOff>
    </xdr:from>
    <xdr:to>
      <xdr:col>10</xdr:col>
      <xdr:colOff>114300</xdr:colOff>
      <xdr:row>79</xdr:row>
      <xdr:rowOff>136282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97472"/>
          <a:ext cx="889000" cy="18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47806</xdr:rowOff>
    </xdr:from>
    <xdr:to>
      <xdr:col>24</xdr:col>
      <xdr:colOff>114300</xdr:colOff>
      <xdr:row>78</xdr:row>
      <xdr:rowOff>149406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134183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43397</xdr:rowOff>
    </xdr:from>
    <xdr:to>
      <xdr:col>20</xdr:col>
      <xdr:colOff>38100</xdr:colOff>
      <xdr:row>78</xdr:row>
      <xdr:rowOff>144997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136124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127174</xdr:rowOff>
    </xdr:from>
    <xdr:to>
      <xdr:col>15</xdr:col>
      <xdr:colOff>101600</xdr:colOff>
      <xdr:row>79</xdr:row>
      <xdr:rowOff>57324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48451</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41111" y="135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73572</xdr:rowOff>
    </xdr:from>
    <xdr:to>
      <xdr:col>10</xdr:col>
      <xdr:colOff>165100</xdr:colOff>
      <xdr:row>79</xdr:row>
      <xdr:rowOff>3722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166299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3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85482</xdr:rowOff>
    </xdr:from>
    <xdr:to>
      <xdr:col>6</xdr:col>
      <xdr:colOff>38100</xdr:colOff>
      <xdr:row>80</xdr:row>
      <xdr:rowOff>15632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3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6759</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72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142672</xdr:rowOff>
    </xdr:from>
    <xdr:to>
      <xdr:col>24</xdr:col>
      <xdr:colOff>63500</xdr:colOff>
      <xdr:row>98</xdr:row>
      <xdr:rowOff>164486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944772"/>
          <a:ext cx="8382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101817</xdr:rowOff>
    </xdr:from>
    <xdr:to>
      <xdr:col>19</xdr:col>
      <xdr:colOff>177800</xdr:colOff>
      <xdr:row>98</xdr:row>
      <xdr:rowOff>142672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903917"/>
          <a:ext cx="889000" cy="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101817</xdr:rowOff>
    </xdr:from>
    <xdr:to>
      <xdr:col>15</xdr:col>
      <xdr:colOff>50800</xdr:colOff>
      <xdr:row>98</xdr:row>
      <xdr:rowOff>160714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03917"/>
          <a:ext cx="889000" cy="5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147734</xdr:rowOff>
    </xdr:from>
    <xdr:to>
      <xdr:col>10</xdr:col>
      <xdr:colOff>114300</xdr:colOff>
      <xdr:row>98</xdr:row>
      <xdr:rowOff>160714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49834"/>
          <a:ext cx="889000" cy="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113686</xdr:rowOff>
    </xdr:from>
    <xdr:to>
      <xdr:col>24</xdr:col>
      <xdr:colOff>114300</xdr:colOff>
      <xdr:row>99</xdr:row>
      <xdr:rowOff>43836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92113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91872</xdr:rowOff>
    </xdr:from>
    <xdr:to>
      <xdr:col>20</xdr:col>
      <xdr:colOff>38100</xdr:colOff>
      <xdr:row>99</xdr:row>
      <xdr:rowOff>22022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13149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51017</xdr:rowOff>
    </xdr:from>
    <xdr:to>
      <xdr:col>15</xdr:col>
      <xdr:colOff>101600</xdr:colOff>
      <xdr:row>98</xdr:row>
      <xdr:rowOff>152617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143744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109914</xdr:rowOff>
    </xdr:from>
    <xdr:to>
      <xdr:col>10</xdr:col>
      <xdr:colOff>165100</xdr:colOff>
      <xdr:row>99</xdr:row>
      <xdr:rowOff>40064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31191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0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96934</xdr:rowOff>
    </xdr:from>
    <xdr:to>
      <xdr:col>6</xdr:col>
      <xdr:colOff>38100</xdr:colOff>
      <xdr:row>99</xdr:row>
      <xdr:rowOff>27084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18211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9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23620</xdr:rowOff>
    </xdr:from>
    <xdr:to>
      <xdr:col>55</xdr:col>
      <xdr:colOff>0</xdr:colOff>
      <xdr:row>58</xdr:row>
      <xdr:rowOff>69585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967720"/>
          <a:ext cx="8382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23620</xdr:rowOff>
    </xdr:from>
    <xdr:to>
      <xdr:col>50</xdr:col>
      <xdr:colOff>114300</xdr:colOff>
      <xdr:row>58</xdr:row>
      <xdr:rowOff>49893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967720"/>
          <a:ext cx="889000" cy="2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140419</xdr:rowOff>
    </xdr:from>
    <xdr:to>
      <xdr:col>45</xdr:col>
      <xdr:colOff>177800</xdr:colOff>
      <xdr:row>58</xdr:row>
      <xdr:rowOff>49893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913069"/>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140419</xdr:rowOff>
    </xdr:from>
    <xdr:to>
      <xdr:col>41</xdr:col>
      <xdr:colOff>50800</xdr:colOff>
      <xdr:row>58</xdr:row>
      <xdr:rowOff>66385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913069"/>
          <a:ext cx="8890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18785</xdr:rowOff>
    </xdr:from>
    <xdr:to>
      <xdr:col>55</xdr:col>
      <xdr:colOff>50800</xdr:colOff>
      <xdr:row>58</xdr:row>
      <xdr:rowOff>120385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41662</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144270</xdr:rowOff>
    </xdr:from>
    <xdr:to>
      <xdr:col>50</xdr:col>
      <xdr:colOff>165100</xdr:colOff>
      <xdr:row>58</xdr:row>
      <xdr:rowOff>74420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90947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6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170543</xdr:rowOff>
    </xdr:from>
    <xdr:to>
      <xdr:col>46</xdr:col>
      <xdr:colOff>38100</xdr:colOff>
      <xdr:row>58</xdr:row>
      <xdr:rowOff>100693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117220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1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89619</xdr:rowOff>
    </xdr:from>
    <xdr:to>
      <xdr:col>41</xdr:col>
      <xdr:colOff>101600</xdr:colOff>
      <xdr:row>58</xdr:row>
      <xdr:rowOff>19769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36296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15585</xdr:rowOff>
    </xdr:from>
    <xdr:to>
      <xdr:col>36</xdr:col>
      <xdr:colOff>165100</xdr:colOff>
      <xdr:row>58</xdr:row>
      <xdr:rowOff>117185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5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133712</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2527</xdr:rowOff>
    </xdr:from>
    <xdr:to>
      <xdr:col>55</xdr:col>
      <xdr:colOff>0</xdr:colOff>
      <xdr:row>79</xdr:row>
      <xdr:rowOff>6934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547077"/>
          <a:ext cx="8382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6934</xdr:rowOff>
    </xdr:from>
    <xdr:to>
      <xdr:col>50</xdr:col>
      <xdr:colOff>114300</xdr:colOff>
      <xdr:row>79</xdr:row>
      <xdr:rowOff>9601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55148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135737</xdr:rowOff>
    </xdr:from>
    <xdr:to>
      <xdr:col>45</xdr:col>
      <xdr:colOff>177800</xdr:colOff>
      <xdr:row>79</xdr:row>
      <xdr:rowOff>9601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08837"/>
          <a:ext cx="889000" cy="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135737</xdr:rowOff>
    </xdr:from>
    <xdr:to>
      <xdr:col>41</xdr:col>
      <xdr:colOff>50800</xdr:colOff>
      <xdr:row>79</xdr:row>
      <xdr:rowOff>11976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08837"/>
          <a:ext cx="889000" cy="4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123177</xdr:rowOff>
    </xdr:from>
    <xdr:to>
      <xdr:col>55</xdr:col>
      <xdr:colOff>50800</xdr:colOff>
      <xdr:row>79</xdr:row>
      <xdr:rowOff>53327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127584</xdr:rowOff>
    </xdr:from>
    <xdr:to>
      <xdr:col>50</xdr:col>
      <xdr:colOff>165100</xdr:colOff>
      <xdr:row>79</xdr:row>
      <xdr:rowOff>57734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5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48861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130251</xdr:rowOff>
    </xdr:from>
    <xdr:to>
      <xdr:col>46</xdr:col>
      <xdr:colOff>38100</xdr:colOff>
      <xdr:row>79</xdr:row>
      <xdr:rowOff>60401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5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51528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9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84937</xdr:rowOff>
    </xdr:from>
    <xdr:to>
      <xdr:col>41</xdr:col>
      <xdr:colOff>101600</xdr:colOff>
      <xdr:row>79</xdr:row>
      <xdr:rowOff>15087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6214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5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132626</xdr:rowOff>
    </xdr:from>
    <xdr:to>
      <xdr:col>36</xdr:col>
      <xdr:colOff>165100</xdr:colOff>
      <xdr:row>79</xdr:row>
      <xdr:rowOff>62776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0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53903</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9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41108</xdr:rowOff>
    </xdr:from>
    <xdr:to>
      <xdr:col>55</xdr:col>
      <xdr:colOff>0</xdr:colOff>
      <xdr:row>97</xdr:row>
      <xdr:rowOff>75802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71758"/>
          <a:ext cx="8382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27108</xdr:rowOff>
    </xdr:from>
    <xdr:to>
      <xdr:col>50</xdr:col>
      <xdr:colOff>114300</xdr:colOff>
      <xdr:row>97</xdr:row>
      <xdr:rowOff>41108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57758"/>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27108</xdr:rowOff>
    </xdr:from>
    <xdr:to>
      <xdr:col>45</xdr:col>
      <xdr:colOff>177800</xdr:colOff>
      <xdr:row>97</xdr:row>
      <xdr:rowOff>33717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57758"/>
          <a:ext cx="889000" cy="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33717</xdr:rowOff>
    </xdr:from>
    <xdr:to>
      <xdr:col>41</xdr:col>
      <xdr:colOff>50800</xdr:colOff>
      <xdr:row>97</xdr:row>
      <xdr:rowOff>122141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664367"/>
          <a:ext cx="889000" cy="8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25002</xdr:rowOff>
    </xdr:from>
    <xdr:to>
      <xdr:col>55</xdr:col>
      <xdr:colOff>50800</xdr:colOff>
      <xdr:row>97</xdr:row>
      <xdr:rowOff>126602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3429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161758</xdr:rowOff>
    </xdr:from>
    <xdr:to>
      <xdr:col>50</xdr:col>
      <xdr:colOff>165100</xdr:colOff>
      <xdr:row>97</xdr:row>
      <xdr:rowOff>91908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83035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1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147758</xdr:rowOff>
    </xdr:from>
    <xdr:to>
      <xdr:col>46</xdr:col>
      <xdr:colOff>38100</xdr:colOff>
      <xdr:row>97</xdr:row>
      <xdr:rowOff>77908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69035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154367</xdr:rowOff>
    </xdr:from>
    <xdr:to>
      <xdr:col>41</xdr:col>
      <xdr:colOff>101600</xdr:colOff>
      <xdr:row>97</xdr:row>
      <xdr:rowOff>84517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75644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71341</xdr:rowOff>
    </xdr:from>
    <xdr:to>
      <xdr:col>36</xdr:col>
      <xdr:colOff>165100</xdr:colOff>
      <xdr:row>98</xdr:row>
      <xdr:rowOff>1491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164068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9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23411</xdr:rowOff>
    </xdr:from>
    <xdr:to>
      <xdr:col>85</xdr:col>
      <xdr:colOff>127000</xdr:colOff>
      <xdr:row>37</xdr:row>
      <xdr:rowOff>44877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67061"/>
          <a:ext cx="8382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140706</xdr:rowOff>
    </xdr:from>
    <xdr:to>
      <xdr:col>81</xdr:col>
      <xdr:colOff>50800</xdr:colOff>
      <xdr:row>37</xdr:row>
      <xdr:rowOff>44877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12906"/>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140706</xdr:rowOff>
    </xdr:from>
    <xdr:to>
      <xdr:col>76</xdr:col>
      <xdr:colOff>114300</xdr:colOff>
      <xdr:row>37</xdr:row>
      <xdr:rowOff>7524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12906"/>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7524</xdr:rowOff>
    </xdr:from>
    <xdr:to>
      <xdr:col>71</xdr:col>
      <xdr:colOff>177800</xdr:colOff>
      <xdr:row>37</xdr:row>
      <xdr:rowOff>14290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51174"/>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144061</xdr:rowOff>
    </xdr:from>
    <xdr:to>
      <xdr:col>85</xdr:col>
      <xdr:colOff>177800</xdr:colOff>
      <xdr:row>37</xdr:row>
      <xdr:rowOff>74211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58988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165527</xdr:rowOff>
    </xdr:from>
    <xdr:to>
      <xdr:col>81</xdr:col>
      <xdr:colOff>101600</xdr:colOff>
      <xdr:row>37</xdr:row>
      <xdr:rowOff>95677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86804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89906</xdr:rowOff>
    </xdr:from>
    <xdr:to>
      <xdr:col>76</xdr:col>
      <xdr:colOff>165100</xdr:colOff>
      <xdr:row>37</xdr:row>
      <xdr:rowOff>20056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6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11183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128174</xdr:rowOff>
    </xdr:from>
    <xdr:to>
      <xdr:col>72</xdr:col>
      <xdr:colOff>38100</xdr:colOff>
      <xdr:row>37</xdr:row>
      <xdr:rowOff>58324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49451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134940</xdr:rowOff>
    </xdr:from>
    <xdr:to>
      <xdr:col>67</xdr:col>
      <xdr:colOff>101600</xdr:colOff>
      <xdr:row>37</xdr:row>
      <xdr:rowOff>65090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56217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142113</xdr:rowOff>
    </xdr:from>
    <xdr:to>
      <xdr:col>85</xdr:col>
      <xdr:colOff>127000</xdr:colOff>
      <xdr:row>58</xdr:row>
      <xdr:rowOff>134620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914763"/>
          <a:ext cx="838200" cy="1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142113</xdr:rowOff>
    </xdr:from>
    <xdr:to>
      <xdr:col>81</xdr:col>
      <xdr:colOff>50800</xdr:colOff>
      <xdr:row>58</xdr:row>
      <xdr:rowOff>64643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914763"/>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71260</xdr:rowOff>
    </xdr:from>
    <xdr:to>
      <xdr:col>76</xdr:col>
      <xdr:colOff>114300</xdr:colOff>
      <xdr:row>58</xdr:row>
      <xdr:rowOff>64643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843910"/>
          <a:ext cx="889000" cy="16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71260</xdr:rowOff>
    </xdr:from>
    <xdr:to>
      <xdr:col>71</xdr:col>
      <xdr:colOff>177800</xdr:colOff>
      <xdr:row>58</xdr:row>
      <xdr:rowOff>6579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43910"/>
          <a:ext cx="889000" cy="10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83820</xdr:rowOff>
    </xdr:from>
    <xdr:to>
      <xdr:col>85</xdr:col>
      <xdr:colOff>177800</xdr:colOff>
      <xdr:row>59</xdr:row>
      <xdr:rowOff>13970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62247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0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91313</xdr:rowOff>
    </xdr:from>
    <xdr:to>
      <xdr:col>81</xdr:col>
      <xdr:colOff>101600</xdr:colOff>
      <xdr:row>58</xdr:row>
      <xdr:rowOff>21463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37990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63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13843</xdr:rowOff>
    </xdr:from>
    <xdr:to>
      <xdr:col>76</xdr:col>
      <xdr:colOff>165100</xdr:colOff>
      <xdr:row>58</xdr:row>
      <xdr:rowOff>115443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106570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5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20460</xdr:rowOff>
    </xdr:from>
    <xdr:to>
      <xdr:col>72</xdr:col>
      <xdr:colOff>38100</xdr:colOff>
      <xdr:row>57</xdr:row>
      <xdr:rowOff>122060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138587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56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127229</xdr:rowOff>
    </xdr:from>
    <xdr:to>
      <xdr:col>67</xdr:col>
      <xdr:colOff>101600</xdr:colOff>
      <xdr:row>58</xdr:row>
      <xdr:rowOff>57379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48506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43028</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7578"/>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43028</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87578"/>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163678</xdr:rowOff>
    </xdr:from>
    <xdr:to>
      <xdr:col>72</xdr:col>
      <xdr:colOff>38100</xdr:colOff>
      <xdr:row>79</xdr:row>
      <xdr:rowOff>93828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84955</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629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87745</xdr:rowOff>
    </xdr:from>
    <xdr:to>
      <xdr:col>85</xdr:col>
      <xdr:colOff>127000</xdr:colOff>
      <xdr:row>97</xdr:row>
      <xdr:rowOff>110489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18395"/>
          <a:ext cx="838200" cy="2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110489</xdr:rowOff>
    </xdr:from>
    <xdr:to>
      <xdr:col>81</xdr:col>
      <xdr:colOff>50800</xdr:colOff>
      <xdr:row>97</xdr:row>
      <xdr:rowOff>143193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41139"/>
          <a:ext cx="889000" cy="3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143193</xdr:rowOff>
    </xdr:from>
    <xdr:to>
      <xdr:col>76</xdr:col>
      <xdr:colOff>114300</xdr:colOff>
      <xdr:row>97</xdr:row>
      <xdr:rowOff>147523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73843"/>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147523</xdr:rowOff>
    </xdr:from>
    <xdr:to>
      <xdr:col>71</xdr:col>
      <xdr:colOff>177800</xdr:colOff>
      <xdr:row>98</xdr:row>
      <xdr:rowOff>6959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78173"/>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36945</xdr:rowOff>
    </xdr:from>
    <xdr:to>
      <xdr:col>85</xdr:col>
      <xdr:colOff>177800</xdr:colOff>
      <xdr:row>97</xdr:row>
      <xdr:rowOff>138545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15372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59689</xdr:rowOff>
    </xdr:from>
    <xdr:to>
      <xdr:col>81</xdr:col>
      <xdr:colOff>101600</xdr:colOff>
      <xdr:row>97</xdr:row>
      <xdr:rowOff>161289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152416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92393</xdr:rowOff>
    </xdr:from>
    <xdr:to>
      <xdr:col>76</xdr:col>
      <xdr:colOff>165100</xdr:colOff>
      <xdr:row>98</xdr:row>
      <xdr:rowOff>22543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2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13670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96723</xdr:rowOff>
    </xdr:from>
    <xdr:to>
      <xdr:col>72</xdr:col>
      <xdr:colOff>38100</xdr:colOff>
      <xdr:row>98</xdr:row>
      <xdr:rowOff>26873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18000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127609</xdr:rowOff>
    </xdr:from>
    <xdr:to>
      <xdr:col>67</xdr:col>
      <xdr:colOff>101600</xdr:colOff>
      <xdr:row>98</xdr:row>
      <xdr:rowOff>57759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48886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5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類似団体平均値と比較し、議会費、農林水産業費は高い水準で推移していることから経費の削減に努める。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総務費、民生費、衛生費、商工費、土木費、消防費については類似団体と比較して低い水準で推移している。引き続きの削減に努める。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公債費については、類似団体と比較して下回っているが増加傾向にあるため、今後も地方債発行事業を選別し、抑制を図りつつ適正な財政運営に努める。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財政調整基金残高比率については、財源不足を補うために取り崩しを行っていたことから減少傾向であったが、平成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年度は取崩額を上回る歳計剰余金を積み立てたため増加した。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実質単年度収支については引き続きマイナスの数値となっていることから、経費の削減等により財政調整基金の取崩しを必要最低限とし、財政規模と基金残高のバランスが取れた財政運営に努める。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栃木県野木町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法適用の公営企業である水道事業会計については、料金収入が安定しており、堅実な経営をすすめており、安定した黒字額を維持している。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その他の会計においても赤字は生じていない。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今後も各会計において安定した財政運営に努める。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3645_&#37326;&#26408;&#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N51">
            <v>16</v>
          </cell>
          <cell r="CV51">
            <v>17.399999999999999</v>
          </cell>
        </row>
        <row r="53">
          <cell r="BX53">
            <v>65</v>
          </cell>
          <cell r="CF53">
            <v>65.8</v>
          </cell>
          <cell r="CN53">
            <v>66.599999999999994</v>
          </cell>
          <cell r="CV53">
            <v>68.3</v>
          </cell>
        </row>
        <row r="55">
          <cell r="AN55" t="str">
            <v>類似団体内平均値</v>
          </cell>
          <cell r="BX55">
            <v>13</v>
          </cell>
          <cell r="CF55">
            <v>21</v>
          </cell>
          <cell r="CN55">
            <v>20.2</v>
          </cell>
          <cell r="CV55">
            <v>18.3</v>
          </cell>
        </row>
        <row r="57">
          <cell r="BX57">
            <v>53.4</v>
          </cell>
          <cell r="CF57">
            <v>56.1</v>
          </cell>
          <cell r="CN57">
            <v>58.1</v>
          </cell>
          <cell r="CV57">
            <v>59.1</v>
          </cell>
        </row>
        <row r="72">
          <cell r="BP72" t="str">
            <v>H26</v>
          </cell>
          <cell r="BX72" t="str">
            <v>H27</v>
          </cell>
          <cell r="CF72" t="str">
            <v>H28</v>
          </cell>
          <cell r="CN72" t="str">
            <v>H29</v>
          </cell>
          <cell r="CV72" t="str">
            <v>H30</v>
          </cell>
        </row>
        <row r="73">
          <cell r="AN73" t="str">
            <v>当該団体値</v>
          </cell>
          <cell r="CN73">
            <v>16</v>
          </cell>
          <cell r="CV73">
            <v>17.399999999999999</v>
          </cell>
        </row>
        <row r="75">
          <cell r="BP75">
            <v>4</v>
          </cell>
          <cell r="BX75">
            <v>4.5999999999999996</v>
          </cell>
          <cell r="CF75">
            <v>5.3</v>
          </cell>
          <cell r="CN75">
            <v>6.6</v>
          </cell>
          <cell r="CV75">
            <v>7.1</v>
          </cell>
        </row>
        <row r="77">
          <cell r="AN77" t="str">
            <v>類似団体内平均値</v>
          </cell>
          <cell r="BP77">
            <v>20.3</v>
          </cell>
          <cell r="BX77">
            <v>13</v>
          </cell>
          <cell r="CF77">
            <v>21</v>
          </cell>
          <cell r="CN77">
            <v>20.2</v>
          </cell>
          <cell r="CV77">
            <v>18.3</v>
          </cell>
        </row>
        <row r="79">
          <cell r="BP79">
            <v>7.7</v>
          </cell>
          <cell r="BX79">
            <v>6.8</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election activeCell="L3" sqref="L3:V5"/>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7926068</v>
      </c>
      <c r="BO4" s="423"/>
      <c r="BP4" s="423"/>
      <c r="BQ4" s="423"/>
      <c r="BR4" s="423"/>
      <c r="BS4" s="423"/>
      <c r="BT4" s="423"/>
      <c r="BU4" s="424"/>
      <c r="BV4" s="422">
        <v>8659011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5.9</v>
      </c>
      <c r="CU4" s="604"/>
      <c r="CV4" s="604"/>
      <c r="CW4" s="604"/>
      <c r="CX4" s="604"/>
      <c r="CY4" s="604"/>
      <c r="CZ4" s="604"/>
      <c r="DA4" s="605"/>
      <c r="DB4" s="603">
        <v>8.8000000000000007</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7590749</v>
      </c>
      <c r="BO5" s="428"/>
      <c r="BP5" s="428"/>
      <c r="BQ5" s="428"/>
      <c r="BR5" s="428"/>
      <c r="BS5" s="428"/>
      <c r="BT5" s="428"/>
      <c r="BU5" s="429"/>
      <c r="BV5" s="427">
        <v>8155058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90.8</v>
      </c>
      <c r="CU5" s="398"/>
      <c r="CV5" s="398"/>
      <c r="CW5" s="398"/>
      <c r="CX5" s="398"/>
      <c r="CY5" s="398"/>
      <c r="CZ5" s="398"/>
      <c r="DA5" s="399"/>
      <c r="DB5" s="397">
        <v>88.8</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335319</v>
      </c>
      <c r="BO6" s="428"/>
      <c r="BP6" s="428"/>
      <c r="BQ6" s="428"/>
      <c r="BR6" s="428"/>
      <c r="BS6" s="428"/>
      <c r="BT6" s="428"/>
      <c r="BU6" s="429"/>
      <c r="BV6" s="427">
        <v>503953</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98.3</v>
      </c>
      <c r="CU6" s="578"/>
      <c r="CV6" s="578"/>
      <c r="CW6" s="578"/>
      <c r="CX6" s="578"/>
      <c r="CY6" s="578"/>
      <c r="CZ6" s="578"/>
      <c r="DA6" s="579"/>
      <c r="DB6" s="577">
        <v>95.9</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24420</v>
      </c>
      <c r="BO7" s="428"/>
      <c r="BP7" s="428"/>
      <c r="BQ7" s="428"/>
      <c r="BR7" s="428"/>
      <c r="BS7" s="428"/>
      <c r="BT7" s="428"/>
      <c r="BU7" s="429"/>
      <c r="BV7" s="427">
        <v>49362</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5240028</v>
      </c>
      <c r="CU7" s="428"/>
      <c r="CV7" s="428"/>
      <c r="CW7" s="428"/>
      <c r="CX7" s="428"/>
      <c r="CY7" s="428"/>
      <c r="CZ7" s="428"/>
      <c r="DA7" s="429"/>
      <c r="DB7" s="427">
        <v>5151598</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310899</v>
      </c>
      <c r="BO8" s="428"/>
      <c r="BP8" s="428"/>
      <c r="BQ8" s="428"/>
      <c r="BR8" s="428"/>
      <c r="BS8" s="428"/>
      <c r="BT8" s="428"/>
      <c r="BU8" s="429"/>
      <c r="BV8" s="427">
        <v>454591</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0.86</v>
      </c>
      <c r="CU8" s="541"/>
      <c r="CV8" s="541"/>
      <c r="CW8" s="541"/>
      <c r="CX8" s="541"/>
      <c r="CY8" s="541"/>
      <c r="CZ8" s="541"/>
      <c r="DA8" s="542"/>
      <c r="DB8" s="540">
        <v>0.86</v>
      </c>
      <c r="DC8" s="541"/>
      <c r="DD8" s="541"/>
      <c r="DE8" s="541"/>
      <c r="DF8" s="541"/>
      <c r="DG8" s="541"/>
      <c r="DH8" s="541"/>
      <c r="DI8" s="542"/>
      <c r="DJ8" s="185"/>
      <c r="DK8" s="185"/>
      <c r="DL8" s="185"/>
      <c r="DM8" s="185"/>
      <c r="DN8" s="185"/>
      <c r="DO8" s="185"/>
    </row>
    <row r="9" spans="1:119" ht="18.75" customHeight="1" thickBot="1" x14ac:dyDescent="0.25">
      <c r="A9" s="186"/>
      <c r="B9" s="566" t="s">
        <v>113</v>
      </c>
      <c r="C9" s="567"/>
      <c r="D9" s="567"/>
      <c r="E9" s="567"/>
      <c r="F9" s="567"/>
      <c r="G9" s="567"/>
      <c r="H9" s="567"/>
      <c r="I9" s="567"/>
      <c r="J9" s="567"/>
      <c r="K9" s="490"/>
      <c r="L9" s="568" t="s">
        <v>114</v>
      </c>
      <c r="M9" s="569"/>
      <c r="N9" s="569"/>
      <c r="O9" s="569"/>
      <c r="P9" s="569"/>
      <c r="Q9" s="570"/>
      <c r="R9" s="571">
        <v>25292</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94</v>
      </c>
      <c r="AV9" s="485"/>
      <c r="AW9" s="485"/>
      <c r="AX9" s="485"/>
      <c r="AY9" s="407" t="s">
        <v>117</v>
      </c>
      <c r="AZ9" s="408"/>
      <c r="BA9" s="408"/>
      <c r="BB9" s="408"/>
      <c r="BC9" s="408"/>
      <c r="BD9" s="408"/>
      <c r="BE9" s="408"/>
      <c r="BF9" s="408"/>
      <c r="BG9" s="408"/>
      <c r="BH9" s="408"/>
      <c r="BI9" s="408"/>
      <c r="BJ9" s="408"/>
      <c r="BK9" s="408"/>
      <c r="BL9" s="408"/>
      <c r="BM9" s="409"/>
      <c r="BN9" s="427">
        <v>-143692</v>
      </c>
      <c r="BO9" s="428"/>
      <c r="BP9" s="428"/>
      <c r="BQ9" s="428"/>
      <c r="BR9" s="428"/>
      <c r="BS9" s="428"/>
      <c r="BT9" s="428"/>
      <c r="BU9" s="429"/>
      <c r="BV9" s="427">
        <v>141964</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9.9</v>
      </c>
      <c r="CU9" s="398"/>
      <c r="CV9" s="398"/>
      <c r="CW9" s="398"/>
      <c r="CX9" s="398"/>
      <c r="CY9" s="398"/>
      <c r="CZ9" s="398"/>
      <c r="DA9" s="399"/>
      <c r="DB9" s="397">
        <v>8.9</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119</v>
      </c>
      <c r="M10" s="401"/>
      <c r="N10" s="401"/>
      <c r="O10" s="401"/>
      <c r="P10" s="401"/>
      <c r="Q10" s="402"/>
      <c r="R10" s="403">
        <v>25720</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94</v>
      </c>
      <c r="AV10" s="485"/>
      <c r="AW10" s="485"/>
      <c r="AX10" s="485"/>
      <c r="AY10" s="407" t="s">
        <v>121</v>
      </c>
      <c r="AZ10" s="408"/>
      <c r="BA10" s="408"/>
      <c r="BB10" s="408"/>
      <c r="BC10" s="408"/>
      <c r="BD10" s="408"/>
      <c r="BE10" s="408"/>
      <c r="BF10" s="408"/>
      <c r="BG10" s="408"/>
      <c r="BH10" s="408"/>
      <c r="BI10" s="408"/>
      <c r="BJ10" s="408"/>
      <c r="BK10" s="408"/>
      <c r="BL10" s="408"/>
      <c r="BM10" s="409"/>
      <c r="BN10" s="427">
        <v>161</v>
      </c>
      <c r="BO10" s="428"/>
      <c r="BP10" s="428"/>
      <c r="BQ10" s="428"/>
      <c r="BR10" s="428"/>
      <c r="BS10" s="428"/>
      <c r="BT10" s="428"/>
      <c r="BU10" s="429"/>
      <c r="BV10" s="427">
        <v>245</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94</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2">
      <c r="A12" s="186"/>
      <c r="B12" s="543" t="s">
        <v>129</v>
      </c>
      <c r="C12" s="544"/>
      <c r="D12" s="544"/>
      <c r="E12" s="544"/>
      <c r="F12" s="544"/>
      <c r="G12" s="544"/>
      <c r="H12" s="544"/>
      <c r="I12" s="544"/>
      <c r="J12" s="544"/>
      <c r="K12" s="545"/>
      <c r="L12" s="552" t="s">
        <v>130</v>
      </c>
      <c r="M12" s="553"/>
      <c r="N12" s="553"/>
      <c r="O12" s="553"/>
      <c r="P12" s="553"/>
      <c r="Q12" s="554"/>
      <c r="R12" s="555">
        <v>25633</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68609</v>
      </c>
      <c r="BO12" s="428"/>
      <c r="BP12" s="428"/>
      <c r="BQ12" s="428"/>
      <c r="BR12" s="428"/>
      <c r="BS12" s="428"/>
      <c r="BT12" s="428"/>
      <c r="BU12" s="429"/>
      <c r="BV12" s="427">
        <v>307478</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25262</v>
      </c>
      <c r="S13" s="531"/>
      <c r="T13" s="531"/>
      <c r="U13" s="531"/>
      <c r="V13" s="532"/>
      <c r="W13" s="518" t="s">
        <v>138</v>
      </c>
      <c r="X13" s="440"/>
      <c r="Y13" s="440"/>
      <c r="Z13" s="440"/>
      <c r="AA13" s="440"/>
      <c r="AB13" s="441"/>
      <c r="AC13" s="403">
        <v>569</v>
      </c>
      <c r="AD13" s="404"/>
      <c r="AE13" s="404"/>
      <c r="AF13" s="404"/>
      <c r="AG13" s="405"/>
      <c r="AH13" s="403">
        <v>591</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-212140</v>
      </c>
      <c r="BO13" s="428"/>
      <c r="BP13" s="428"/>
      <c r="BQ13" s="428"/>
      <c r="BR13" s="428"/>
      <c r="BS13" s="428"/>
      <c r="BT13" s="428"/>
      <c r="BU13" s="429"/>
      <c r="BV13" s="427">
        <v>-165269</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7.1</v>
      </c>
      <c r="CU13" s="398"/>
      <c r="CV13" s="398"/>
      <c r="CW13" s="398"/>
      <c r="CX13" s="398"/>
      <c r="CY13" s="398"/>
      <c r="CZ13" s="398"/>
      <c r="DA13" s="399"/>
      <c r="DB13" s="397">
        <v>6.6</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143</v>
      </c>
      <c r="M14" s="561"/>
      <c r="N14" s="561"/>
      <c r="O14" s="561"/>
      <c r="P14" s="561"/>
      <c r="Q14" s="562"/>
      <c r="R14" s="530">
        <v>25735</v>
      </c>
      <c r="S14" s="531"/>
      <c r="T14" s="531"/>
      <c r="U14" s="531"/>
      <c r="V14" s="532"/>
      <c r="W14" s="533"/>
      <c r="X14" s="443"/>
      <c r="Y14" s="443"/>
      <c r="Z14" s="443"/>
      <c r="AA14" s="443"/>
      <c r="AB14" s="444"/>
      <c r="AC14" s="523">
        <v>4.5999999999999996</v>
      </c>
      <c r="AD14" s="524"/>
      <c r="AE14" s="524"/>
      <c r="AF14" s="524"/>
      <c r="AG14" s="525"/>
      <c r="AH14" s="523">
        <v>4.7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17.399999999999999</v>
      </c>
      <c r="CU14" s="535"/>
      <c r="CV14" s="535"/>
      <c r="CW14" s="535"/>
      <c r="CX14" s="535"/>
      <c r="CY14" s="535"/>
      <c r="CZ14" s="535"/>
      <c r="DA14" s="536"/>
      <c r="DB14" s="534">
        <v>16</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145</v>
      </c>
      <c r="N15" s="528"/>
      <c r="O15" s="528"/>
      <c r="P15" s="528"/>
      <c r="Q15" s="529"/>
      <c r="R15" s="530">
        <v>25442</v>
      </c>
      <c r="S15" s="531"/>
      <c r="T15" s="531"/>
      <c r="U15" s="531"/>
      <c r="V15" s="532"/>
      <c r="W15" s="518" t="s">
        <v>146</v>
      </c>
      <c r="X15" s="440"/>
      <c r="Y15" s="440"/>
      <c r="Z15" s="440"/>
      <c r="AA15" s="440"/>
      <c r="AB15" s="441"/>
      <c r="AC15" s="403">
        <v>4024</v>
      </c>
      <c r="AD15" s="404"/>
      <c r="AE15" s="404"/>
      <c r="AF15" s="404"/>
      <c r="AG15" s="405"/>
      <c r="AH15" s="403">
        <v>4020</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3326692</v>
      </c>
      <c r="BO15" s="423"/>
      <c r="BP15" s="423"/>
      <c r="BQ15" s="423"/>
      <c r="BR15" s="423"/>
      <c r="BS15" s="423"/>
      <c r="BT15" s="423"/>
      <c r="BU15" s="424"/>
      <c r="BV15" s="422">
        <v>3309554</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32.799999999999997</v>
      </c>
      <c r="AD16" s="524"/>
      <c r="AE16" s="524"/>
      <c r="AF16" s="524"/>
      <c r="AG16" s="525"/>
      <c r="AH16" s="523">
        <v>32.1</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3892809</v>
      </c>
      <c r="BO16" s="428"/>
      <c r="BP16" s="428"/>
      <c r="BQ16" s="428"/>
      <c r="BR16" s="428"/>
      <c r="BS16" s="428"/>
      <c r="BT16" s="428"/>
      <c r="BU16" s="429"/>
      <c r="BV16" s="427">
        <v>3857711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7679</v>
      </c>
      <c r="AD17" s="404"/>
      <c r="AE17" s="404"/>
      <c r="AF17" s="404"/>
      <c r="AG17" s="405"/>
      <c r="AH17" s="403">
        <v>7908</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4243653</v>
      </c>
      <c r="BO17" s="428"/>
      <c r="BP17" s="428"/>
      <c r="BQ17" s="428"/>
      <c r="BR17" s="428"/>
      <c r="BS17" s="428"/>
      <c r="BT17" s="428"/>
      <c r="BU17" s="429"/>
      <c r="BV17" s="427">
        <v>4215993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156</v>
      </c>
      <c r="C18" s="490"/>
      <c r="D18" s="490"/>
      <c r="E18" s="491"/>
      <c r="F18" s="491"/>
      <c r="G18" s="491"/>
      <c r="H18" s="491"/>
      <c r="I18" s="491"/>
      <c r="J18" s="491"/>
      <c r="K18" s="491"/>
      <c r="L18" s="492">
        <v>30.26</v>
      </c>
      <c r="M18" s="492"/>
      <c r="N18" s="492"/>
      <c r="O18" s="492"/>
      <c r="P18" s="492"/>
      <c r="Q18" s="492"/>
      <c r="R18" s="493"/>
      <c r="S18" s="493"/>
      <c r="T18" s="493"/>
      <c r="U18" s="493"/>
      <c r="V18" s="494"/>
      <c r="W18" s="508"/>
      <c r="X18" s="509"/>
      <c r="Y18" s="509"/>
      <c r="Z18" s="509"/>
      <c r="AA18" s="509"/>
      <c r="AB18" s="519"/>
      <c r="AC18" s="391">
        <v>62.6</v>
      </c>
      <c r="AD18" s="392"/>
      <c r="AE18" s="392"/>
      <c r="AF18" s="392"/>
      <c r="AG18" s="495"/>
      <c r="AH18" s="391">
        <v>63.2</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4890402</v>
      </c>
      <c r="BO18" s="428"/>
      <c r="BP18" s="428"/>
      <c r="BQ18" s="428"/>
      <c r="BR18" s="428"/>
      <c r="BS18" s="428"/>
      <c r="BT18" s="428"/>
      <c r="BU18" s="429"/>
      <c r="BV18" s="427">
        <v>4681691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158</v>
      </c>
      <c r="C19" s="490"/>
      <c r="D19" s="490"/>
      <c r="E19" s="491"/>
      <c r="F19" s="491"/>
      <c r="G19" s="491"/>
      <c r="H19" s="491"/>
      <c r="I19" s="491"/>
      <c r="J19" s="491"/>
      <c r="K19" s="491"/>
      <c r="L19" s="497">
        <v>836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6102041</v>
      </c>
      <c r="BO19" s="428"/>
      <c r="BP19" s="428"/>
      <c r="BQ19" s="428"/>
      <c r="BR19" s="428"/>
      <c r="BS19" s="428"/>
      <c r="BT19" s="428"/>
      <c r="BU19" s="429"/>
      <c r="BV19" s="427">
        <v>6271211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160</v>
      </c>
      <c r="C20" s="490"/>
      <c r="D20" s="490"/>
      <c r="E20" s="491"/>
      <c r="F20" s="491"/>
      <c r="G20" s="491"/>
      <c r="H20" s="491"/>
      <c r="I20" s="491"/>
      <c r="J20" s="491"/>
      <c r="K20" s="491"/>
      <c r="L20" s="497">
        <v>9530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6711248</v>
      </c>
      <c r="BO23" s="428"/>
      <c r="BP23" s="428"/>
      <c r="BQ23" s="428"/>
      <c r="BR23" s="428"/>
      <c r="BS23" s="428"/>
      <c r="BT23" s="428"/>
      <c r="BU23" s="429"/>
      <c r="BV23" s="427">
        <v>6730406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169</v>
      </c>
      <c r="F24" s="401"/>
      <c r="G24" s="401"/>
      <c r="H24" s="401"/>
      <c r="I24" s="401"/>
      <c r="J24" s="401"/>
      <c r="K24" s="402"/>
      <c r="L24" s="403">
        <v>1</v>
      </c>
      <c r="M24" s="404"/>
      <c r="N24" s="404"/>
      <c r="O24" s="404"/>
      <c r="P24" s="405"/>
      <c r="Q24" s="403">
        <v>7020</v>
      </c>
      <c r="R24" s="404"/>
      <c r="S24" s="404"/>
      <c r="T24" s="404"/>
      <c r="U24" s="404"/>
      <c r="V24" s="405"/>
      <c r="W24" s="469"/>
      <c r="X24" s="460"/>
      <c r="Y24" s="461"/>
      <c r="Z24" s="400" t="s">
        <v>170</v>
      </c>
      <c r="AA24" s="401"/>
      <c r="AB24" s="401"/>
      <c r="AC24" s="401"/>
      <c r="AD24" s="401"/>
      <c r="AE24" s="401"/>
      <c r="AF24" s="401"/>
      <c r="AG24" s="402"/>
      <c r="AH24" s="403">
        <v>154</v>
      </c>
      <c r="AI24" s="404"/>
      <c r="AJ24" s="404"/>
      <c r="AK24" s="404"/>
      <c r="AL24" s="405"/>
      <c r="AM24" s="403">
        <v>452144</v>
      </c>
      <c r="AN24" s="404"/>
      <c r="AO24" s="404"/>
      <c r="AP24" s="404"/>
      <c r="AQ24" s="404"/>
      <c r="AR24" s="405"/>
      <c r="AS24" s="403">
        <v>2936</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4530427</v>
      </c>
      <c r="BO24" s="428"/>
      <c r="BP24" s="428"/>
      <c r="BQ24" s="428"/>
      <c r="BR24" s="428"/>
      <c r="BS24" s="428"/>
      <c r="BT24" s="428"/>
      <c r="BU24" s="429"/>
      <c r="BV24" s="427">
        <v>4433650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172</v>
      </c>
      <c r="F25" s="401"/>
      <c r="G25" s="401"/>
      <c r="H25" s="401"/>
      <c r="I25" s="401"/>
      <c r="J25" s="401"/>
      <c r="K25" s="402"/>
      <c r="L25" s="403">
        <v>1</v>
      </c>
      <c r="M25" s="404"/>
      <c r="N25" s="404"/>
      <c r="O25" s="404"/>
      <c r="P25" s="405"/>
      <c r="Q25" s="403">
        <v>5890</v>
      </c>
      <c r="R25" s="404"/>
      <c r="S25" s="404"/>
      <c r="T25" s="404"/>
      <c r="U25" s="404"/>
      <c r="V25" s="405"/>
      <c r="W25" s="469"/>
      <c r="X25" s="460"/>
      <c r="Y25" s="461"/>
      <c r="Z25" s="400" t="s">
        <v>173</v>
      </c>
      <c r="AA25" s="401"/>
      <c r="AB25" s="401"/>
      <c r="AC25" s="401"/>
      <c r="AD25" s="401"/>
      <c r="AE25" s="401"/>
      <c r="AF25" s="401"/>
      <c r="AG25" s="402"/>
      <c r="AH25" s="403" t="s">
        <v>174</v>
      </c>
      <c r="AI25" s="404"/>
      <c r="AJ25" s="404"/>
      <c r="AK25" s="404"/>
      <c r="AL25" s="405"/>
      <c r="AM25" s="403" t="s">
        <v>128</v>
      </c>
      <c r="AN25" s="404"/>
      <c r="AO25" s="404"/>
      <c r="AP25" s="404"/>
      <c r="AQ25" s="404"/>
      <c r="AR25" s="405"/>
      <c r="AS25" s="403" t="s">
        <v>136</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1474924</v>
      </c>
      <c r="BO25" s="423"/>
      <c r="BP25" s="423"/>
      <c r="BQ25" s="423"/>
      <c r="BR25" s="423"/>
      <c r="BS25" s="423"/>
      <c r="BT25" s="423"/>
      <c r="BU25" s="424"/>
      <c r="BV25" s="422">
        <v>1474924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176</v>
      </c>
      <c r="F26" s="401"/>
      <c r="G26" s="401"/>
      <c r="H26" s="401"/>
      <c r="I26" s="401"/>
      <c r="J26" s="401"/>
      <c r="K26" s="402"/>
      <c r="L26" s="403">
        <v>1</v>
      </c>
      <c r="M26" s="404"/>
      <c r="N26" s="404"/>
      <c r="O26" s="404"/>
      <c r="P26" s="405"/>
      <c r="Q26" s="403">
        <v>5680</v>
      </c>
      <c r="R26" s="404"/>
      <c r="S26" s="404"/>
      <c r="T26" s="404"/>
      <c r="U26" s="404"/>
      <c r="V26" s="405"/>
      <c r="W26" s="469"/>
      <c r="X26" s="460"/>
      <c r="Y26" s="461"/>
      <c r="Z26" s="400" t="s">
        <v>177</v>
      </c>
      <c r="AA26" s="482"/>
      <c r="AB26" s="482"/>
      <c r="AC26" s="482"/>
      <c r="AD26" s="482"/>
      <c r="AE26" s="482"/>
      <c r="AF26" s="482"/>
      <c r="AG26" s="483"/>
      <c r="AH26" s="403">
        <v>7</v>
      </c>
      <c r="AI26" s="404"/>
      <c r="AJ26" s="404"/>
      <c r="AK26" s="404"/>
      <c r="AL26" s="405"/>
      <c r="AM26" s="403">
        <v>20335</v>
      </c>
      <c r="AN26" s="404"/>
      <c r="AO26" s="404"/>
      <c r="AP26" s="404"/>
      <c r="AQ26" s="404"/>
      <c r="AR26" s="405"/>
      <c r="AS26" s="403">
        <v>2905</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136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179</v>
      </c>
      <c r="F27" s="401"/>
      <c r="G27" s="401"/>
      <c r="H27" s="401"/>
      <c r="I27" s="401"/>
      <c r="J27" s="401"/>
      <c r="K27" s="402"/>
      <c r="L27" s="403">
        <v>1</v>
      </c>
      <c r="M27" s="404"/>
      <c r="N27" s="404"/>
      <c r="O27" s="404"/>
      <c r="P27" s="405"/>
      <c r="Q27" s="403">
        <v>3500</v>
      </c>
      <c r="R27" s="404"/>
      <c r="S27" s="404"/>
      <c r="T27" s="404"/>
      <c r="U27" s="404"/>
      <c r="V27" s="405"/>
      <c r="W27" s="469"/>
      <c r="X27" s="460"/>
      <c r="Y27" s="461"/>
      <c r="Z27" s="400" t="s">
        <v>180</v>
      </c>
      <c r="AA27" s="401"/>
      <c r="AB27" s="401"/>
      <c r="AC27" s="401"/>
      <c r="AD27" s="401"/>
      <c r="AE27" s="401"/>
      <c r="AF27" s="401"/>
      <c r="AG27" s="402"/>
      <c r="AH27" s="403">
        <v>2</v>
      </c>
      <c r="AI27" s="404"/>
      <c r="AJ27" s="404"/>
      <c r="AK27" s="404"/>
      <c r="AL27" s="405"/>
      <c r="AM27" s="403" t="s">
        <v>181</v>
      </c>
      <c r="AN27" s="404"/>
      <c r="AO27" s="404"/>
      <c r="AP27" s="404"/>
      <c r="AQ27" s="404"/>
      <c r="AR27" s="405"/>
      <c r="AS27" s="403" t="s">
        <v>182</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289172</v>
      </c>
      <c r="BO27" s="431"/>
      <c r="BP27" s="431"/>
      <c r="BQ27" s="431"/>
      <c r="BR27" s="431"/>
      <c r="BS27" s="431"/>
      <c r="BT27" s="431"/>
      <c r="BU27" s="432"/>
      <c r="BV27" s="430">
        <v>369155</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184</v>
      </c>
      <c r="F28" s="401"/>
      <c r="G28" s="401"/>
      <c r="H28" s="401"/>
      <c r="I28" s="401"/>
      <c r="J28" s="401"/>
      <c r="K28" s="402"/>
      <c r="L28" s="403">
        <v>1</v>
      </c>
      <c r="M28" s="404"/>
      <c r="N28" s="404"/>
      <c r="O28" s="404"/>
      <c r="P28" s="405"/>
      <c r="Q28" s="403">
        <v>2800</v>
      </c>
      <c r="R28" s="404"/>
      <c r="S28" s="404"/>
      <c r="T28" s="404"/>
      <c r="U28" s="404"/>
      <c r="V28" s="405"/>
      <c r="W28" s="469"/>
      <c r="X28" s="460"/>
      <c r="Y28" s="461"/>
      <c r="Z28" s="400" t="s">
        <v>185</v>
      </c>
      <c r="AA28" s="401"/>
      <c r="AB28" s="401"/>
      <c r="AC28" s="401"/>
      <c r="AD28" s="401"/>
      <c r="AE28" s="401"/>
      <c r="AF28" s="401"/>
      <c r="AG28" s="402"/>
      <c r="AH28" s="403" t="s">
        <v>128</v>
      </c>
      <c r="AI28" s="404"/>
      <c r="AJ28" s="404"/>
      <c r="AK28" s="404"/>
      <c r="AL28" s="405"/>
      <c r="AM28" s="403" t="s">
        <v>174</v>
      </c>
      <c r="AN28" s="404"/>
      <c r="AO28" s="404"/>
      <c r="AP28" s="404"/>
      <c r="AQ28" s="404"/>
      <c r="AR28" s="405"/>
      <c r="AS28" s="403" t="s">
        <v>136</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692901</v>
      </c>
      <c r="BO28" s="423"/>
      <c r="BP28" s="423"/>
      <c r="BQ28" s="423"/>
      <c r="BR28" s="423"/>
      <c r="BS28" s="423"/>
      <c r="BT28" s="423"/>
      <c r="BU28" s="424"/>
      <c r="BV28" s="422">
        <v>511349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187</v>
      </c>
      <c r="F29" s="401"/>
      <c r="G29" s="401"/>
      <c r="H29" s="401"/>
      <c r="I29" s="401"/>
      <c r="J29" s="401"/>
      <c r="K29" s="402"/>
      <c r="L29" s="403">
        <v>12</v>
      </c>
      <c r="M29" s="404"/>
      <c r="N29" s="404"/>
      <c r="O29" s="404"/>
      <c r="P29" s="405"/>
      <c r="Q29" s="403">
        <v>2600</v>
      </c>
      <c r="R29" s="404"/>
      <c r="S29" s="404"/>
      <c r="T29" s="404"/>
      <c r="U29" s="404"/>
      <c r="V29" s="405"/>
      <c r="W29" s="470"/>
      <c r="X29" s="471"/>
      <c r="Y29" s="472"/>
      <c r="Z29" s="400" t="s">
        <v>188</v>
      </c>
      <c r="AA29" s="401"/>
      <c r="AB29" s="401"/>
      <c r="AC29" s="401"/>
      <c r="AD29" s="401"/>
      <c r="AE29" s="401"/>
      <c r="AF29" s="401"/>
      <c r="AG29" s="402"/>
      <c r="AH29" s="403">
        <v>156</v>
      </c>
      <c r="AI29" s="404"/>
      <c r="AJ29" s="404"/>
      <c r="AK29" s="404"/>
      <c r="AL29" s="405"/>
      <c r="AM29" s="403">
        <v>459964</v>
      </c>
      <c r="AN29" s="404"/>
      <c r="AO29" s="404"/>
      <c r="AP29" s="404"/>
      <c r="AQ29" s="404"/>
      <c r="AR29" s="405"/>
      <c r="AS29" s="403">
        <v>2948</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113209</v>
      </c>
      <c r="BO29" s="428"/>
      <c r="BP29" s="428"/>
      <c r="BQ29" s="428"/>
      <c r="BR29" s="428"/>
      <c r="BS29" s="428"/>
      <c r="BT29" s="428"/>
      <c r="BU29" s="429"/>
      <c r="BV29" s="427">
        <v>113209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95.6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635823</v>
      </c>
      <c r="BO30" s="431"/>
      <c r="BP30" s="431"/>
      <c r="BQ30" s="431"/>
      <c r="BR30" s="431"/>
      <c r="BS30" s="431"/>
      <c r="BT30" s="431"/>
      <c r="BU30" s="432"/>
      <c r="BV30" s="430">
        <v>833810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197</v>
      </c>
      <c r="V33" s="390"/>
      <c r="W33" s="389" t="s">
        <v>199</v>
      </c>
      <c r="X33" s="389"/>
      <c r="Y33" s="389"/>
      <c r="Z33" s="389"/>
      <c r="AA33" s="389"/>
      <c r="AB33" s="389"/>
      <c r="AC33" s="389"/>
      <c r="AD33" s="389"/>
      <c r="AE33" s="389"/>
      <c r="AF33" s="389"/>
      <c r="AG33" s="389"/>
      <c r="AH33" s="389"/>
      <c r="AI33" s="389"/>
      <c r="AJ33" s="389"/>
      <c r="AK33" s="389"/>
      <c r="AL33" s="215"/>
      <c r="AM33" s="390" t="s">
        <v>200</v>
      </c>
      <c r="AN33" s="390"/>
      <c r="AO33" s="389" t="s">
        <v>199</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197</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栃木県市町村事務組合（一般会計）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渡良瀬遊水地アクリメーション振興財団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町営墓地事業</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IF('各会計、関係団体の財政状況及び健全化判断比率'!B33="","",'各会計、関係団体の財政状況及び健全化判断比率'!B33)</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栃木県市町村事務組合（特別会計）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野木町施設振興事業団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後期高齢者医療事業</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9</v>
      </c>
      <c r="BF36" s="386"/>
      <c r="BG36" s="385" t="str">
        <f>IF('各会計、関係団体の財政状況及び健全化判断比率'!B34="","",'各会計、関係団体の財政状況及び健全化判断比率'!B34)</f>
        <v>野木東工業団地周辺開発事業特別会計</v>
      </c>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栃木県後期高齢者医療広域連合（一般会計）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栃木県後期高齢者医療広域連合（特別会計）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14</v>
      </c>
      <c r="BX38" s="386"/>
      <c r="BY38" s="385" t="str">
        <f>IF('各会計、関係団体の財政状況及び健全化判断比率'!B72="","",'各会計、関係団体の財政状況及び健全化判断比率'!B72)</f>
        <v>小山広域保険衛生組合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WJ1So2HOkx0q2CNBJJMDZGWCzdnbclMclI7mt8FzDslS4ugD4uvk4pkuPvj3qg7q5qRQboX9/Tatlrc5Tg/1g==" saltValue="iH5xvnljOfi5KpmzpCAq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22" zoomScaleSheetLayoutView="100" workbookViewId="0">
      <selection activeCell="L3" sqref="L3:V5"/>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06" t="s">
        <v>558</v>
      </c>
      <c r="D34" s="1206"/>
      <c r="E34" s="1207"/>
      <c r="F34" s="32">
        <v>17.53</v>
      </c>
      <c r="G34" s="33">
        <v>18.059999999999999</v>
      </c>
      <c r="H34" s="33">
        <v>12.62</v>
      </c>
      <c r="I34" s="33">
        <v>7.1</v>
      </c>
      <c r="J34" s="34">
        <v>7.63</v>
      </c>
      <c r="K34" s="22"/>
      <c r="L34" s="22"/>
      <c r="M34" s="22"/>
      <c r="N34" s="22"/>
      <c r="O34" s="22"/>
      <c r="P34" s="22"/>
    </row>
    <row r="35" spans="1:16" ht="39" customHeight="1" x14ac:dyDescent="0.2">
      <c r="A35" s="22"/>
      <c r="B35" s="35"/>
      <c r="C35" s="1200" t="s">
        <v>559</v>
      </c>
      <c r="D35" s="1201"/>
      <c r="E35" s="1202"/>
      <c r="F35" s="36">
        <v>4.33</v>
      </c>
      <c r="G35" s="37">
        <v>7.52</v>
      </c>
      <c r="H35" s="37">
        <v>5.82</v>
      </c>
      <c r="I35" s="37">
        <v>8.31</v>
      </c>
      <c r="J35" s="38">
        <v>5.43</v>
      </c>
      <c r="K35" s="22"/>
      <c r="L35" s="22"/>
      <c r="M35" s="22"/>
      <c r="N35" s="22"/>
      <c r="O35" s="22"/>
      <c r="P35" s="22"/>
    </row>
    <row r="36" spans="1:16" ht="39" customHeight="1" x14ac:dyDescent="0.2">
      <c r="A36" s="22"/>
      <c r="B36" s="35"/>
      <c r="C36" s="1200" t="s">
        <v>560</v>
      </c>
      <c r="D36" s="1201"/>
      <c r="E36" s="1202"/>
      <c r="F36" s="36">
        <v>0.61</v>
      </c>
      <c r="G36" s="37">
        <v>1.45</v>
      </c>
      <c r="H36" s="37">
        <v>1.29</v>
      </c>
      <c r="I36" s="37">
        <v>1.9</v>
      </c>
      <c r="J36" s="38">
        <v>1.21</v>
      </c>
      <c r="K36" s="22"/>
      <c r="L36" s="22"/>
      <c r="M36" s="22"/>
      <c r="N36" s="22"/>
      <c r="O36" s="22"/>
      <c r="P36" s="22"/>
    </row>
    <row r="37" spans="1:16" ht="39" customHeight="1" x14ac:dyDescent="0.2">
      <c r="A37" s="22"/>
      <c r="B37" s="35"/>
      <c r="C37" s="1200" t="s">
        <v>561</v>
      </c>
      <c r="D37" s="1201"/>
      <c r="E37" s="1202"/>
      <c r="F37" s="36">
        <v>1.29</v>
      </c>
      <c r="G37" s="37">
        <v>0.18</v>
      </c>
      <c r="H37" s="37">
        <v>0.27</v>
      </c>
      <c r="I37" s="37">
        <v>0.5</v>
      </c>
      <c r="J37" s="38">
        <v>0.5</v>
      </c>
      <c r="K37" s="22"/>
      <c r="L37" s="22"/>
      <c r="M37" s="22"/>
      <c r="N37" s="22"/>
      <c r="O37" s="22"/>
      <c r="P37" s="22"/>
    </row>
    <row r="38" spans="1:16" ht="39" customHeight="1" x14ac:dyDescent="0.2">
      <c r="A38" s="22"/>
      <c r="B38" s="35"/>
      <c r="C38" s="1200" t="s">
        <v>562</v>
      </c>
      <c r="D38" s="1201"/>
      <c r="E38" s="1202"/>
      <c r="F38" s="36">
        <v>2.0099999999999998</v>
      </c>
      <c r="G38" s="37">
        <v>3.59</v>
      </c>
      <c r="H38" s="37">
        <v>3.87</v>
      </c>
      <c r="I38" s="37">
        <v>4.8</v>
      </c>
      <c r="J38" s="38">
        <v>0.49</v>
      </c>
      <c r="K38" s="22"/>
      <c r="L38" s="22"/>
      <c r="M38" s="22"/>
      <c r="N38" s="22"/>
      <c r="O38" s="22"/>
      <c r="P38" s="22"/>
    </row>
    <row r="39" spans="1:16" ht="39" customHeight="1" x14ac:dyDescent="0.2">
      <c r="A39" s="22"/>
      <c r="B39" s="35"/>
      <c r="C39" s="1200" t="s">
        <v>563</v>
      </c>
      <c r="D39" s="1201"/>
      <c r="E39" s="1202"/>
      <c r="F39" s="36">
        <v>0.22</v>
      </c>
      <c r="G39" s="37">
        <v>0.3</v>
      </c>
      <c r="H39" s="37">
        <v>0.51</v>
      </c>
      <c r="I39" s="37">
        <v>0.34</v>
      </c>
      <c r="J39" s="38">
        <v>0.25</v>
      </c>
      <c r="K39" s="22"/>
      <c r="L39" s="22"/>
      <c r="M39" s="22"/>
      <c r="N39" s="22"/>
      <c r="O39" s="22"/>
      <c r="P39" s="22"/>
    </row>
    <row r="40" spans="1:16" ht="39" customHeight="1" x14ac:dyDescent="0.2">
      <c r="A40" s="22"/>
      <c r="B40" s="35"/>
      <c r="C40" s="1200" t="s">
        <v>564</v>
      </c>
      <c r="D40" s="1201"/>
      <c r="E40" s="1202"/>
      <c r="F40" s="36">
        <v>0.05</v>
      </c>
      <c r="G40" s="37">
        <v>0.05</v>
      </c>
      <c r="H40" s="37">
        <v>0.13</v>
      </c>
      <c r="I40" s="37">
        <v>0.03</v>
      </c>
      <c r="J40" s="38">
        <v>7.0000000000000007E-2</v>
      </c>
      <c r="K40" s="22"/>
      <c r="L40" s="22"/>
      <c r="M40" s="22"/>
      <c r="N40" s="22"/>
      <c r="O40" s="22"/>
      <c r="P40" s="22"/>
    </row>
    <row r="41" spans="1:16" ht="39" customHeight="1" x14ac:dyDescent="0.2">
      <c r="A41" s="22"/>
      <c r="B41" s="35"/>
      <c r="C41" s="1200" t="s">
        <v>565</v>
      </c>
      <c r="D41" s="1201"/>
      <c r="E41" s="1202"/>
      <c r="F41" s="36">
        <v>0.06</v>
      </c>
      <c r="G41" s="37">
        <v>0.03</v>
      </c>
      <c r="H41" s="37">
        <v>0.03</v>
      </c>
      <c r="I41" s="37">
        <v>0.05</v>
      </c>
      <c r="J41" s="38">
        <v>0.05</v>
      </c>
      <c r="K41" s="22"/>
      <c r="L41" s="22"/>
      <c r="M41" s="22"/>
      <c r="N41" s="22"/>
      <c r="O41" s="22"/>
      <c r="P41" s="22"/>
    </row>
    <row r="42" spans="1:16" ht="39" customHeight="1" x14ac:dyDescent="0.2">
      <c r="A42" s="22"/>
      <c r="B42" s="39"/>
      <c r="C42" s="1200" t="s">
        <v>566</v>
      </c>
      <c r="D42" s="1201"/>
      <c r="E42" s="1202"/>
      <c r="F42" s="36" t="s">
        <v>506</v>
      </c>
      <c r="G42" s="37" t="s">
        <v>506</v>
      </c>
      <c r="H42" s="37" t="s">
        <v>506</v>
      </c>
      <c r="I42" s="37" t="s">
        <v>506</v>
      </c>
      <c r="J42" s="38" t="s">
        <v>506</v>
      </c>
      <c r="K42" s="22"/>
      <c r="L42" s="22"/>
      <c r="M42" s="22"/>
      <c r="N42" s="22"/>
      <c r="O42" s="22"/>
      <c r="P42" s="22"/>
    </row>
    <row r="43" spans="1:16" ht="39" customHeight="1" thickBot="1" x14ac:dyDescent="0.25">
      <c r="A43" s="22"/>
      <c r="B43" s="40"/>
      <c r="C43" s="1203" t="s">
        <v>567</v>
      </c>
      <c r="D43" s="1204"/>
      <c r="E43" s="1205"/>
      <c r="F43" s="41" t="s">
        <v>506</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TKTb4HAu+3yUuH5gz+i5eL7Te/vtWGVTFrmpKHPMgoUbSSw75vNWqtjB3y5XHQQK3sZ7wLuiNs7KVGnHa0Kow==" saltValue="OJ8QPkf6iVA4HIlX3Ksv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7" zoomScaleSheetLayoutView="55" workbookViewId="0">
      <selection activeCell="L3" sqref="L3:V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426</v>
      </c>
      <c r="L45" s="60">
        <v>488</v>
      </c>
      <c r="M45" s="60">
        <v>496</v>
      </c>
      <c r="N45" s="60">
        <v>561</v>
      </c>
      <c r="O45" s="61">
        <v>605</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506</v>
      </c>
      <c r="L46" s="64" t="s">
        <v>506</v>
      </c>
      <c r="M46" s="64" t="s">
        <v>506</v>
      </c>
      <c r="N46" s="64" t="s">
        <v>506</v>
      </c>
      <c r="O46" s="65" t="s">
        <v>506</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506</v>
      </c>
      <c r="L47" s="64" t="s">
        <v>506</v>
      </c>
      <c r="M47" s="64" t="s">
        <v>506</v>
      </c>
      <c r="N47" s="64" t="s">
        <v>506</v>
      </c>
      <c r="O47" s="65" t="s">
        <v>506</v>
      </c>
      <c r="P47" s="48"/>
      <c r="Q47" s="48"/>
      <c r="R47" s="48"/>
      <c r="S47" s="48"/>
      <c r="T47" s="48"/>
      <c r="U47" s="48"/>
    </row>
    <row r="48" spans="1:21" ht="30.75" customHeight="1" x14ac:dyDescent="0.2">
      <c r="A48" s="48"/>
      <c r="B48" s="1228"/>
      <c r="C48" s="1229"/>
      <c r="D48" s="62"/>
      <c r="E48" s="1210" t="s">
        <v>15</v>
      </c>
      <c r="F48" s="1210"/>
      <c r="G48" s="1210"/>
      <c r="H48" s="1210"/>
      <c r="I48" s="1210"/>
      <c r="J48" s="1211"/>
      <c r="K48" s="63">
        <v>248</v>
      </c>
      <c r="L48" s="64">
        <v>281</v>
      </c>
      <c r="M48" s="64">
        <v>293</v>
      </c>
      <c r="N48" s="64">
        <v>294</v>
      </c>
      <c r="O48" s="65">
        <v>318</v>
      </c>
      <c r="P48" s="48"/>
      <c r="Q48" s="48"/>
      <c r="R48" s="48"/>
      <c r="S48" s="48"/>
      <c r="T48" s="48"/>
      <c r="U48" s="48"/>
    </row>
    <row r="49" spans="1:21" ht="30.75" customHeight="1" x14ac:dyDescent="0.2">
      <c r="A49" s="48"/>
      <c r="B49" s="1228"/>
      <c r="C49" s="1229"/>
      <c r="D49" s="62"/>
      <c r="E49" s="1210" t="s">
        <v>16</v>
      </c>
      <c r="F49" s="1210"/>
      <c r="G49" s="1210"/>
      <c r="H49" s="1210"/>
      <c r="I49" s="1210"/>
      <c r="J49" s="1211"/>
      <c r="K49" s="63">
        <v>39</v>
      </c>
      <c r="L49" s="64">
        <v>15</v>
      </c>
      <c r="M49" s="64">
        <v>50</v>
      </c>
      <c r="N49" s="64">
        <v>29</v>
      </c>
      <c r="O49" s="65">
        <v>7</v>
      </c>
      <c r="P49" s="48"/>
      <c r="Q49" s="48"/>
      <c r="R49" s="48"/>
      <c r="S49" s="48"/>
      <c r="T49" s="48"/>
      <c r="U49" s="48"/>
    </row>
    <row r="50" spans="1:21" ht="30.75" customHeight="1" x14ac:dyDescent="0.2">
      <c r="A50" s="48"/>
      <c r="B50" s="1228"/>
      <c r="C50" s="1229"/>
      <c r="D50" s="62"/>
      <c r="E50" s="1210" t="s">
        <v>17</v>
      </c>
      <c r="F50" s="1210"/>
      <c r="G50" s="1210"/>
      <c r="H50" s="1210"/>
      <c r="I50" s="1210"/>
      <c r="J50" s="1211"/>
      <c r="K50" s="63" t="s">
        <v>506</v>
      </c>
      <c r="L50" s="64" t="s">
        <v>506</v>
      </c>
      <c r="M50" s="64" t="s">
        <v>506</v>
      </c>
      <c r="N50" s="64" t="s">
        <v>506</v>
      </c>
      <c r="O50" s="65" t="s">
        <v>506</v>
      </c>
      <c r="P50" s="48"/>
      <c r="Q50" s="48"/>
      <c r="R50" s="48"/>
      <c r="S50" s="48"/>
      <c r="T50" s="48"/>
      <c r="U50" s="48"/>
    </row>
    <row r="51" spans="1:21" ht="30.75" customHeight="1" x14ac:dyDescent="0.2">
      <c r="A51" s="48"/>
      <c r="B51" s="1230"/>
      <c r="C51" s="1231"/>
      <c r="D51" s="66"/>
      <c r="E51" s="1210" t="s">
        <v>18</v>
      </c>
      <c r="F51" s="1210"/>
      <c r="G51" s="1210"/>
      <c r="H51" s="1210"/>
      <c r="I51" s="1210"/>
      <c r="J51" s="1211"/>
      <c r="K51" s="63" t="s">
        <v>506</v>
      </c>
      <c r="L51" s="64" t="s">
        <v>506</v>
      </c>
      <c r="M51" s="64" t="s">
        <v>506</v>
      </c>
      <c r="N51" s="64" t="s">
        <v>506</v>
      </c>
      <c r="O51" s="65" t="s">
        <v>506</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548</v>
      </c>
      <c r="L52" s="64">
        <v>508</v>
      </c>
      <c r="M52" s="64">
        <v>532</v>
      </c>
      <c r="N52" s="64">
        <v>557</v>
      </c>
      <c r="O52" s="65">
        <v>572</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165</v>
      </c>
      <c r="L53" s="69">
        <v>276</v>
      </c>
      <c r="M53" s="69">
        <v>307</v>
      </c>
      <c r="N53" s="69">
        <v>327</v>
      </c>
      <c r="O53" s="70">
        <v>358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2">
      <c r="B57" s="1216" t="s">
        <v>25</v>
      </c>
      <c r="C57" s="1217"/>
      <c r="D57" s="1220" t="s">
        <v>26</v>
      </c>
      <c r="E57" s="1221"/>
      <c r="F57" s="1221"/>
      <c r="G57" s="1221"/>
      <c r="H57" s="1221"/>
      <c r="I57" s="1221"/>
      <c r="J57" s="1222"/>
      <c r="K57" s="82" t="s">
        <v>583</v>
      </c>
      <c r="L57" s="83" t="s">
        <v>583</v>
      </c>
      <c r="M57" s="83" t="s">
        <v>583</v>
      </c>
      <c r="N57" s="83" t="s">
        <v>583</v>
      </c>
      <c r="O57" s="84" t="s">
        <v>583</v>
      </c>
    </row>
    <row r="58" spans="1:21" ht="31.5" customHeight="1" thickBot="1" x14ac:dyDescent="0.25">
      <c r="B58" s="1218"/>
      <c r="C58" s="1219"/>
      <c r="D58" s="1223" t="s">
        <v>27</v>
      </c>
      <c r="E58" s="1224"/>
      <c r="F58" s="1224"/>
      <c r="G58" s="1224"/>
      <c r="H58" s="1224"/>
      <c r="I58" s="1224"/>
      <c r="J58" s="1225"/>
      <c r="K58" s="85" t="s">
        <v>583</v>
      </c>
      <c r="L58" s="86" t="s">
        <v>584</v>
      </c>
      <c r="M58" s="86" t="s">
        <v>583</v>
      </c>
      <c r="N58" s="86" t="s">
        <v>583</v>
      </c>
      <c r="O58" s="87" t="s">
        <v>583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DwtVS3FyyhNtlAGRZF3CfHfXmHReIOdG32WJ11JXFFvPP7pqASixbJCFtA1vT0IWRU7akre2JdgxLDSnXEBug==" saltValue="27maB5K5vhlpJo6fiaFx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0" zoomScaleSheetLayoutView="100" workbookViewId="0">
      <selection activeCell="S46" sqref="S46"/>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548</v>
      </c>
      <c r="J40" s="99" t="s">
        <v>549</v>
      </c>
      <c r="K40" s="99" t="s">
        <v>550</v>
      </c>
      <c r="L40" s="99" t="s">
        <v>551</v>
      </c>
      <c r="M40" s="100" t="s">
        <v>552</v>
      </c>
    </row>
    <row r="41" spans="2:13" ht="27.75" customHeight="1" x14ac:dyDescent="0.2">
      <c r="B41" s="1246" t="s">
        <v>30</v>
      </c>
      <c r="C41" s="1247"/>
      <c r="D41" s="101"/>
      <c r="E41" s="1248" t="s">
        <v>31</v>
      </c>
      <c r="F41" s="1248"/>
      <c r="G41" s="1248"/>
      <c r="H41" s="1249"/>
      <c r="I41" s="102">
        <v>5481</v>
      </c>
      <c r="J41" s="103">
        <v>6041</v>
      </c>
      <c r="K41" s="103">
        <v>6424</v>
      </c>
      <c r="L41" s="103">
        <v>6730</v>
      </c>
      <c r="M41" s="104">
        <v>6711</v>
      </c>
    </row>
    <row r="42" spans="2:13" ht="27.75" customHeight="1" x14ac:dyDescent="0.2">
      <c r="B42" s="1236"/>
      <c r="C42" s="1237"/>
      <c r="D42" s="105"/>
      <c r="E42" s="1240" t="s">
        <v>32</v>
      </c>
      <c r="F42" s="1240"/>
      <c r="G42" s="1240"/>
      <c r="H42" s="1241"/>
      <c r="I42" s="106" t="s">
        <v>506</v>
      </c>
      <c r="J42" s="107" t="s">
        <v>506</v>
      </c>
      <c r="K42" s="107" t="s">
        <v>506</v>
      </c>
      <c r="L42" s="107" t="s">
        <v>506</v>
      </c>
      <c r="M42" s="108" t="s">
        <v>506</v>
      </c>
    </row>
    <row r="43" spans="2:13" ht="27.75" customHeight="1" x14ac:dyDescent="0.2">
      <c r="B43" s="1236"/>
      <c r="C43" s="1237"/>
      <c r="D43" s="105"/>
      <c r="E43" s="1240" t="s">
        <v>33</v>
      </c>
      <c r="F43" s="1240"/>
      <c r="G43" s="1240"/>
      <c r="H43" s="1241"/>
      <c r="I43" s="106">
        <v>3250</v>
      </c>
      <c r="J43" s="107">
        <v>3357</v>
      </c>
      <c r="K43" s="107">
        <v>3475</v>
      </c>
      <c r="L43" s="107">
        <v>3486</v>
      </c>
      <c r="M43" s="108">
        <v>3422</v>
      </c>
    </row>
    <row r="44" spans="2:13" ht="27.75" customHeight="1" x14ac:dyDescent="0.2">
      <c r="B44" s="1236"/>
      <c r="C44" s="1237"/>
      <c r="D44" s="105"/>
      <c r="E44" s="1240" t="s">
        <v>34</v>
      </c>
      <c r="F44" s="1240"/>
      <c r="G44" s="1240"/>
      <c r="H44" s="1241"/>
      <c r="I44" s="106">
        <v>129</v>
      </c>
      <c r="J44" s="107">
        <v>284</v>
      </c>
      <c r="K44" s="107">
        <v>260</v>
      </c>
      <c r="L44" s="107">
        <v>283</v>
      </c>
      <c r="M44" s="108">
        <v>438</v>
      </c>
    </row>
    <row r="45" spans="2:13" ht="27.75" customHeight="1" x14ac:dyDescent="0.2">
      <c r="B45" s="1236"/>
      <c r="C45" s="1237"/>
      <c r="D45" s="105"/>
      <c r="E45" s="1240" t="s">
        <v>35</v>
      </c>
      <c r="F45" s="1240"/>
      <c r="G45" s="1240"/>
      <c r="H45" s="1241"/>
      <c r="I45" s="106" t="s">
        <v>506</v>
      </c>
      <c r="J45" s="107" t="s">
        <v>506</v>
      </c>
      <c r="K45" s="107" t="s">
        <v>506</v>
      </c>
      <c r="L45" s="107" t="s">
        <v>506</v>
      </c>
      <c r="M45" s="108" t="s">
        <v>506</v>
      </c>
    </row>
    <row r="46" spans="2:13" ht="27.75" customHeight="1" x14ac:dyDescent="0.2">
      <c r="B46" s="1236"/>
      <c r="C46" s="1237"/>
      <c r="D46" s="109"/>
      <c r="E46" s="1240" t="s">
        <v>36</v>
      </c>
      <c r="F46" s="1240"/>
      <c r="G46" s="1240"/>
      <c r="H46" s="1241"/>
      <c r="I46" s="106">
        <v>12</v>
      </c>
      <c r="J46" s="107">
        <v>12</v>
      </c>
      <c r="K46" s="107">
        <v>12</v>
      </c>
      <c r="L46" s="107">
        <v>12</v>
      </c>
      <c r="M46" s="108">
        <v>11</v>
      </c>
    </row>
    <row r="47" spans="2:13" ht="27.75" customHeight="1" x14ac:dyDescent="0.2">
      <c r="B47" s="1236"/>
      <c r="C47" s="1237"/>
      <c r="D47" s="110"/>
      <c r="E47" s="1250" t="s">
        <v>37</v>
      </c>
      <c r="F47" s="1251"/>
      <c r="G47" s="1251"/>
      <c r="H47" s="1252"/>
      <c r="I47" s="106" t="s">
        <v>506</v>
      </c>
      <c r="J47" s="107" t="s">
        <v>506</v>
      </c>
      <c r="K47" s="107" t="s">
        <v>506</v>
      </c>
      <c r="L47" s="107" t="s">
        <v>506</v>
      </c>
      <c r="M47" s="108" t="s">
        <v>506</v>
      </c>
    </row>
    <row r="48" spans="2:13" ht="27.75" customHeight="1" x14ac:dyDescent="0.2">
      <c r="B48" s="1236"/>
      <c r="C48" s="1237"/>
      <c r="D48" s="105"/>
      <c r="E48" s="1240" t="s">
        <v>38</v>
      </c>
      <c r="F48" s="1240"/>
      <c r="G48" s="1240"/>
      <c r="H48" s="1241"/>
      <c r="I48" s="106" t="s">
        <v>506</v>
      </c>
      <c r="J48" s="107" t="s">
        <v>506</v>
      </c>
      <c r="K48" s="107" t="s">
        <v>506</v>
      </c>
      <c r="L48" s="107" t="s">
        <v>506</v>
      </c>
      <c r="M48" s="108" t="s">
        <v>506</v>
      </c>
    </row>
    <row r="49" spans="2:13" ht="27.75" customHeight="1" x14ac:dyDescent="0.2">
      <c r="B49" s="1238"/>
      <c r="C49" s="1239"/>
      <c r="D49" s="105"/>
      <c r="E49" s="1240" t="s">
        <v>39</v>
      </c>
      <c r="F49" s="1240"/>
      <c r="G49" s="1240"/>
      <c r="H49" s="1241"/>
      <c r="I49" s="106" t="s">
        <v>506</v>
      </c>
      <c r="J49" s="107" t="s">
        <v>506</v>
      </c>
      <c r="K49" s="107" t="s">
        <v>506</v>
      </c>
      <c r="L49" s="107" t="s">
        <v>506</v>
      </c>
      <c r="M49" s="108" t="s">
        <v>506</v>
      </c>
    </row>
    <row r="50" spans="2:13" ht="27.75" customHeight="1" x14ac:dyDescent="0.2">
      <c r="B50" s="1234" t="s">
        <v>40</v>
      </c>
      <c r="C50" s="1235"/>
      <c r="D50" s="111"/>
      <c r="E50" s="1240" t="s">
        <v>41</v>
      </c>
      <c r="F50" s="1240"/>
      <c r="G50" s="1240"/>
      <c r="H50" s="1241"/>
      <c r="I50" s="106">
        <v>2458</v>
      </c>
      <c r="J50" s="107">
        <v>2402</v>
      </c>
      <c r="K50" s="107">
        <v>2284</v>
      </c>
      <c r="L50" s="107">
        <v>1658</v>
      </c>
      <c r="M50" s="108">
        <v>1562</v>
      </c>
    </row>
    <row r="51" spans="2:13" ht="27.75" customHeight="1" x14ac:dyDescent="0.2">
      <c r="B51" s="1236"/>
      <c r="C51" s="1237"/>
      <c r="D51" s="105"/>
      <c r="E51" s="1240" t="s">
        <v>42</v>
      </c>
      <c r="F51" s="1240"/>
      <c r="G51" s="1240"/>
      <c r="H51" s="1241"/>
      <c r="I51" s="106">
        <v>2</v>
      </c>
      <c r="J51" s="107">
        <v>1</v>
      </c>
      <c r="K51" s="107">
        <v>0</v>
      </c>
      <c r="L51" s="107">
        <v>0</v>
      </c>
      <c r="M51" s="108">
        <v>0</v>
      </c>
    </row>
    <row r="52" spans="2:13" ht="27.75" customHeight="1" x14ac:dyDescent="0.2">
      <c r="B52" s="1238"/>
      <c r="C52" s="1239"/>
      <c r="D52" s="105"/>
      <c r="E52" s="1240" t="s">
        <v>43</v>
      </c>
      <c r="F52" s="1240"/>
      <c r="G52" s="1240"/>
      <c r="H52" s="1241"/>
      <c r="I52" s="106">
        <v>7508</v>
      </c>
      <c r="J52" s="107">
        <v>7921</v>
      </c>
      <c r="K52" s="107">
        <v>8105</v>
      </c>
      <c r="L52" s="107">
        <v>8115</v>
      </c>
      <c r="M52" s="108">
        <v>8204</v>
      </c>
    </row>
    <row r="53" spans="2:13" ht="27.75" customHeight="1" thickBot="1" x14ac:dyDescent="0.25">
      <c r="B53" s="1242" t="s">
        <v>44</v>
      </c>
      <c r="C53" s="1243"/>
      <c r="D53" s="112"/>
      <c r="E53" s="1244" t="s">
        <v>45</v>
      </c>
      <c r="F53" s="1244"/>
      <c r="G53" s="1244"/>
      <c r="H53" s="1245"/>
      <c r="I53" s="113">
        <v>-1095</v>
      </c>
      <c r="J53" s="114">
        <v>-630</v>
      </c>
      <c r="K53" s="114">
        <v>-218</v>
      </c>
      <c r="L53" s="114">
        <v>737</v>
      </c>
      <c r="M53" s="115">
        <v>816</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5dakIYog2E/Z9w9d3/MhI5UqNCeGGD7fjydgIsAVTIhMUPmKGS9xG93JSSCqX04Y0llfdUpBnKfkd3d2ayP2Q==" saltValue="YTPMnBxp7CjhxveVtlO6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F58" zoomScale="70" zoomScaleNormal="70" zoomScaleSheetLayoutView="100" workbookViewId="0">
      <selection activeCell="L3" sqref="L3:V5"/>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550</v>
      </c>
      <c r="G54" s="124" t="s">
        <v>551</v>
      </c>
      <c r="H54" s="125" t="s">
        <v>552</v>
      </c>
    </row>
    <row r="55" spans="2:8" ht="52.5" customHeight="1" x14ac:dyDescent="0.2">
      <c r="B55" s="126"/>
      <c r="C55" s="1261" t="s">
        <v>48</v>
      </c>
      <c r="D55" s="1261"/>
      <c r="E55" s="1262"/>
      <c r="F55" s="127">
        <v>669</v>
      </c>
      <c r="G55" s="127">
        <v>511</v>
      </c>
      <c r="H55" s="128">
        <v>693</v>
      </c>
    </row>
    <row r="56" spans="2:8" ht="52.5" customHeight="1" x14ac:dyDescent="0.2">
      <c r="B56" s="129"/>
      <c r="C56" s="1263" t="s">
        <v>49</v>
      </c>
      <c r="D56" s="1263"/>
      <c r="E56" s="1264"/>
      <c r="F56" s="130">
        <v>213</v>
      </c>
      <c r="G56" s="130">
        <v>113</v>
      </c>
      <c r="H56" s="131">
        <v>113</v>
      </c>
    </row>
    <row r="57" spans="2:8" ht="53.25" customHeight="1" x14ac:dyDescent="0.2">
      <c r="B57" s="129"/>
      <c r="C57" s="1265" t="s">
        <v>50</v>
      </c>
      <c r="D57" s="1265"/>
      <c r="E57" s="1266"/>
      <c r="F57" s="132">
        <v>1122</v>
      </c>
      <c r="G57" s="132">
        <v>834</v>
      </c>
      <c r="H57" s="133">
        <v>636</v>
      </c>
    </row>
    <row r="58" spans="2:8" ht="45.75" customHeight="1" x14ac:dyDescent="0.2">
      <c r="B58" s="134"/>
      <c r="C58" s="1253" t="s">
        <v>578</v>
      </c>
      <c r="D58" s="1254"/>
      <c r="E58" s="1255"/>
      <c r="F58" s="135">
        <v>496</v>
      </c>
      <c r="G58" s="135">
        <v>417</v>
      </c>
      <c r="H58" s="136">
        <v>367</v>
      </c>
    </row>
    <row r="59" spans="2:8" ht="45.75" customHeight="1" x14ac:dyDescent="0.2">
      <c r="B59" s="134"/>
      <c r="C59" s="1253" t="s">
        <v>580</v>
      </c>
      <c r="D59" s="1254"/>
      <c r="E59" s="1255"/>
      <c r="F59" s="135">
        <v>104</v>
      </c>
      <c r="G59" s="135">
        <v>104</v>
      </c>
      <c r="H59" s="136">
        <v>104</v>
      </c>
    </row>
    <row r="60" spans="2:8" ht="45.75" customHeight="1" x14ac:dyDescent="0.2">
      <c r="B60" s="134"/>
      <c r="C60" s="1253" t="s">
        <v>579</v>
      </c>
      <c r="D60" s="1254"/>
      <c r="E60" s="1255"/>
      <c r="F60" s="135">
        <v>283</v>
      </c>
      <c r="G60" s="135">
        <v>173</v>
      </c>
      <c r="H60" s="136">
        <v>94</v>
      </c>
    </row>
    <row r="61" spans="2:8" ht="45.75" customHeight="1" x14ac:dyDescent="0.2">
      <c r="B61" s="134"/>
      <c r="C61" s="1253" t="s">
        <v>581</v>
      </c>
      <c r="D61" s="1254"/>
      <c r="E61" s="1255"/>
      <c r="F61" s="135">
        <v>226</v>
      </c>
      <c r="G61" s="135">
        <v>126</v>
      </c>
      <c r="H61" s="136">
        <v>56</v>
      </c>
    </row>
    <row r="62" spans="2:8" ht="45.75" customHeight="1" thickBot="1" x14ac:dyDescent="0.25">
      <c r="B62" s="137"/>
      <c r="C62" s="1256" t="s">
        <v>582</v>
      </c>
      <c r="D62" s="1257"/>
      <c r="E62" s="1258"/>
      <c r="F62" s="138">
        <v>8</v>
      </c>
      <c r="G62" s="138">
        <v>9</v>
      </c>
      <c r="H62" s="139">
        <v>10</v>
      </c>
    </row>
    <row r="63" spans="2:8" ht="52.5" customHeight="1" thickBot="1" x14ac:dyDescent="0.25">
      <c r="B63" s="140"/>
      <c r="C63" s="1259" t="s">
        <v>51</v>
      </c>
      <c r="D63" s="1259"/>
      <c r="E63" s="1260"/>
      <c r="F63" s="141">
        <v>2004</v>
      </c>
      <c r="G63" s="141">
        <v>1458</v>
      </c>
      <c r="H63" s="142">
        <v>1442</v>
      </c>
    </row>
    <row r="64" spans="2:8" ht="15" customHeight="1" x14ac:dyDescent="0.2"/>
    <row r="65" ht="0" hidden="1" customHeight="1" x14ac:dyDescent="0.2"/>
    <row r="66" ht="0" hidden="1" customHeight="1" x14ac:dyDescent="0.2"/>
  </sheetData>
  <sheetProtection algorithmName="SHA-512" hashValue="962nomPnITBuL1Dra1HvFpTMzuyLGDym8/0cTnn6T9Fh6HJXTB3EiE8MQ0klpbGItFIrw5TE/hB8/IBpBsfMkQ==" saltValue="QpndM/VYnYMHq2yfJdfv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65515-0387-4109-AC61-A638ACC4B871}">
  <sheetPr>
    <pageSetUpPr fitToPage="1"/>
  </sheetPr>
  <dimension ref="A1:WZM191"/>
  <sheetViews>
    <sheetView showGridLines="0" tabSelected="1" zoomScale="77" zoomScaleNormal="77" zoomScaleSheetLayoutView="55" workbookViewId="0">
      <selection activeCell="AN65" sqref="AN65:DC69"/>
    </sheetView>
  </sheetViews>
  <sheetFormatPr defaultColWidth="0" defaultRowHeight="13.5" customHeight="1" zeroHeight="1" x14ac:dyDescent="0.2"/>
  <cols>
    <col min="1" max="1" width="6.33203125" style="1269" customWidth="1"/>
    <col min="2" max="107" width="2.44140625" style="1269" customWidth="1"/>
    <col min="108" max="108" width="6.109375" style="1277" customWidth="1"/>
    <col min="109" max="109" width="5.88671875" style="1276"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2" x14ac:dyDescent="0.2">
      <c r="B22" s="1276"/>
      <c r="MM22" s="1275"/>
    </row>
    <row r="23" spans="1:351" ht="13.2" x14ac:dyDescent="0.2">
      <c r="B23" s="1276"/>
    </row>
    <row r="24" spans="1:351" ht="13.2" x14ac:dyDescent="0.2">
      <c r="B24" s="1276"/>
    </row>
    <row r="25" spans="1:351" ht="13.2" x14ac:dyDescent="0.2">
      <c r="B25" s="1276"/>
    </row>
    <row r="26" spans="1:351" ht="13.2" x14ac:dyDescent="0.2">
      <c r="B26" s="1276"/>
    </row>
    <row r="27" spans="1:351" ht="13.2" x14ac:dyDescent="0.2">
      <c r="B27" s="1276"/>
    </row>
    <row r="28" spans="1:351" ht="13.2" x14ac:dyDescent="0.2">
      <c r="B28" s="1276"/>
    </row>
    <row r="29" spans="1:351" ht="13.2" x14ac:dyDescent="0.2">
      <c r="B29" s="1276"/>
    </row>
    <row r="30" spans="1:351" ht="13.2" x14ac:dyDescent="0.2">
      <c r="B30" s="1276"/>
    </row>
    <row r="31" spans="1:351" ht="13.2" x14ac:dyDescent="0.2">
      <c r="B31" s="1276"/>
    </row>
    <row r="32" spans="1:351" ht="13.2" x14ac:dyDescent="0.2">
      <c r="B32" s="1276"/>
    </row>
    <row r="33" spans="2:109" ht="13.2" x14ac:dyDescent="0.2">
      <c r="B33" s="1276"/>
    </row>
    <row r="34" spans="2:109" ht="13.2" x14ac:dyDescent="0.2">
      <c r="B34" s="1276"/>
    </row>
    <row r="35" spans="2:109" ht="13.2" x14ac:dyDescent="0.2">
      <c r="B35" s="1276"/>
    </row>
    <row r="36" spans="2:109" ht="13.2" x14ac:dyDescent="0.2">
      <c r="B36" s="1276"/>
    </row>
    <row r="37" spans="2:109" ht="13.2" x14ac:dyDescent="0.2">
      <c r="B37" s="1276"/>
    </row>
    <row r="38" spans="2:109" ht="13.2" x14ac:dyDescent="0.2">
      <c r="B38" s="1276"/>
    </row>
    <row r="39" spans="2:109" ht="13.2"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2" x14ac:dyDescent="0.2">
      <c r="B40" s="1281"/>
      <c r="DD40" s="1281"/>
      <c r="DE40" s="1269"/>
    </row>
    <row r="41" spans="2:109" ht="16.2" x14ac:dyDescent="0.2">
      <c r="B41" s="1282" t="s">
        <v>588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2" x14ac:dyDescent="0.2">
      <c r="B42" s="1276"/>
      <c r="G42" s="1283"/>
      <c r="I42" s="1284"/>
      <c r="J42" s="1284"/>
      <c r="K42" s="1284"/>
      <c r="AM42" s="1283"/>
      <c r="AN42" s="1283" t="s">
        <v>589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590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2" x14ac:dyDescent="0.2">
      <c r="B49" s="1276"/>
      <c r="AN49" s="1269" t="s">
        <v>591</v>
      </c>
    </row>
    <row r="50" spans="1:109" ht="13.2"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548</v>
      </c>
      <c r="BQ50" s="1301"/>
      <c r="BR50" s="1301"/>
      <c r="BS50" s="1301"/>
      <c r="BT50" s="1301"/>
      <c r="BU50" s="1301"/>
      <c r="BV50" s="1301"/>
      <c r="BW50" s="1301"/>
      <c r="BX50" s="1301" t="s">
        <v>549</v>
      </c>
      <c r="BY50" s="1301"/>
      <c r="BZ50" s="1301"/>
      <c r="CA50" s="1301"/>
      <c r="CB50" s="1301"/>
      <c r="CC50" s="1301"/>
      <c r="CD50" s="1301"/>
      <c r="CE50" s="1301"/>
      <c r="CF50" s="1301" t="s">
        <v>550</v>
      </c>
      <c r="CG50" s="1301"/>
      <c r="CH50" s="1301"/>
      <c r="CI50" s="1301"/>
      <c r="CJ50" s="1301"/>
      <c r="CK50" s="1301"/>
      <c r="CL50" s="1301"/>
      <c r="CM50" s="1301"/>
      <c r="CN50" s="1301" t="s">
        <v>551</v>
      </c>
      <c r="CO50" s="1301"/>
      <c r="CP50" s="1301"/>
      <c r="CQ50" s="1301"/>
      <c r="CR50" s="1301"/>
      <c r="CS50" s="1301"/>
      <c r="CT50" s="1301"/>
      <c r="CU50" s="1301"/>
      <c r="CV50" s="1301" t="s">
        <v>552</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592</v>
      </c>
      <c r="AO51" s="1305"/>
      <c r="AP51" s="1305"/>
      <c r="AQ51" s="1305"/>
      <c r="AR51" s="1305"/>
      <c r="AS51" s="1305"/>
      <c r="AT51" s="1305"/>
      <c r="AU51" s="1305"/>
      <c r="AV51" s="1305"/>
      <c r="AW51" s="1305"/>
      <c r="AX51" s="1305"/>
      <c r="AY51" s="1305"/>
      <c r="AZ51" s="1305"/>
      <c r="BA51" s="1305"/>
      <c r="BB51" s="1305" t="s">
        <v>593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v>16</v>
      </c>
      <c r="CO51" s="1307"/>
      <c r="CP51" s="1307"/>
      <c r="CQ51" s="1307"/>
      <c r="CR51" s="1307"/>
      <c r="CS51" s="1307"/>
      <c r="CT51" s="1307"/>
      <c r="CU51" s="1307"/>
      <c r="CV51" s="1307">
        <v>17.399999999999999</v>
      </c>
      <c r="CW51" s="1307"/>
      <c r="CX51" s="1307"/>
      <c r="CY51" s="1307"/>
      <c r="CZ51" s="1307"/>
      <c r="DA51" s="1307"/>
      <c r="DB51" s="1307"/>
      <c r="DC51" s="1307"/>
    </row>
    <row r="52" spans="1:109" ht="13.2"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65</v>
      </c>
      <c r="BY53" s="1307"/>
      <c r="BZ53" s="1307"/>
      <c r="CA53" s="1307"/>
      <c r="CB53" s="1307"/>
      <c r="CC53" s="1307"/>
      <c r="CD53" s="1307"/>
      <c r="CE53" s="1307"/>
      <c r="CF53" s="1307">
        <v>65.8</v>
      </c>
      <c r="CG53" s="1307"/>
      <c r="CH53" s="1307"/>
      <c r="CI53" s="1307"/>
      <c r="CJ53" s="1307"/>
      <c r="CK53" s="1307"/>
      <c r="CL53" s="1307"/>
      <c r="CM53" s="1307"/>
      <c r="CN53" s="1307">
        <v>66.599999999999994</v>
      </c>
      <c r="CO53" s="1307"/>
      <c r="CP53" s="1307"/>
      <c r="CQ53" s="1307"/>
      <c r="CR53" s="1307"/>
      <c r="CS53" s="1307"/>
      <c r="CT53" s="1307"/>
      <c r="CU53" s="1307"/>
      <c r="CV53" s="1307">
        <v>68.3</v>
      </c>
      <c r="CW53" s="1307"/>
      <c r="CX53" s="1307"/>
      <c r="CY53" s="1307"/>
      <c r="CZ53" s="1307"/>
      <c r="DA53" s="1307"/>
      <c r="DB53" s="1307"/>
      <c r="DC53" s="1307"/>
    </row>
    <row r="54" spans="1:109" ht="13.2"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1284"/>
      <c r="B55" s="1276"/>
      <c r="G55" s="1295"/>
      <c r="H55" s="1295"/>
      <c r="I55" s="1295"/>
      <c r="J55" s="1295"/>
      <c r="K55" s="1304"/>
      <c r="L55" s="1304"/>
      <c r="M55" s="1304"/>
      <c r="N55" s="1304"/>
      <c r="AN55" s="1301" t="s">
        <v>595</v>
      </c>
      <c r="AO55" s="1301"/>
      <c r="AP55" s="1301"/>
      <c r="AQ55" s="1301"/>
      <c r="AR55" s="1301"/>
      <c r="AS55" s="1301"/>
      <c r="AT55" s="1301"/>
      <c r="AU55" s="1301"/>
      <c r="AV55" s="1301"/>
      <c r="AW55" s="1301"/>
      <c r="AX55" s="1301"/>
      <c r="AY55" s="1301"/>
      <c r="AZ55" s="1301"/>
      <c r="BA55" s="1301"/>
      <c r="BB55" s="1305" t="s">
        <v>593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ht="13.2"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2"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ht="13.2"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2"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2"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2"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2" x14ac:dyDescent="0.2">
      <c r="B63" s="1316" t="s">
        <v>596</v>
      </c>
    </row>
    <row r="64" spans="1:109" ht="13.2" x14ac:dyDescent="0.2">
      <c r="B64" s="1276"/>
      <c r="G64" s="1283"/>
      <c r="I64" s="1317"/>
      <c r="J64" s="1317"/>
      <c r="K64" s="1317"/>
      <c r="L64" s="1317"/>
      <c r="M64" s="1317"/>
      <c r="N64" s="1318"/>
      <c r="AM64" s="1283"/>
      <c r="AN64" s="1283" t="s">
        <v>589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2" x14ac:dyDescent="0.2">
      <c r="B65" s="1276"/>
      <c r="AN65" s="1285" t="s">
        <v>597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2" x14ac:dyDescent="0.2">
      <c r="B71" s="1276"/>
      <c r="G71" s="1322"/>
      <c r="I71" s="1323"/>
      <c r="J71" s="1320"/>
      <c r="K71" s="1320"/>
      <c r="L71" s="1321"/>
      <c r="M71" s="1320"/>
      <c r="N71" s="1321"/>
      <c r="AM71" s="1322"/>
      <c r="AN71" s="1269" t="s">
        <v>591</v>
      </c>
    </row>
    <row r="72" spans="2:107" ht="13.2"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548</v>
      </c>
      <c r="BQ72" s="1301"/>
      <c r="BR72" s="1301"/>
      <c r="BS72" s="1301"/>
      <c r="BT72" s="1301"/>
      <c r="BU72" s="1301"/>
      <c r="BV72" s="1301"/>
      <c r="BW72" s="1301"/>
      <c r="BX72" s="1301" t="s">
        <v>549</v>
      </c>
      <c r="BY72" s="1301"/>
      <c r="BZ72" s="1301"/>
      <c r="CA72" s="1301"/>
      <c r="CB72" s="1301"/>
      <c r="CC72" s="1301"/>
      <c r="CD72" s="1301"/>
      <c r="CE72" s="1301"/>
      <c r="CF72" s="1301" t="s">
        <v>550</v>
      </c>
      <c r="CG72" s="1301"/>
      <c r="CH72" s="1301"/>
      <c r="CI72" s="1301"/>
      <c r="CJ72" s="1301"/>
      <c r="CK72" s="1301"/>
      <c r="CL72" s="1301"/>
      <c r="CM72" s="1301"/>
      <c r="CN72" s="1301" t="s">
        <v>551</v>
      </c>
      <c r="CO72" s="1301"/>
      <c r="CP72" s="1301"/>
      <c r="CQ72" s="1301"/>
      <c r="CR72" s="1301"/>
      <c r="CS72" s="1301"/>
      <c r="CT72" s="1301"/>
      <c r="CU72" s="1301"/>
      <c r="CV72" s="1301" t="s">
        <v>552</v>
      </c>
      <c r="CW72" s="1301"/>
      <c r="CX72" s="1301"/>
      <c r="CY72" s="1301"/>
      <c r="CZ72" s="1301"/>
      <c r="DA72" s="1301"/>
      <c r="DB72" s="1301"/>
      <c r="DC72" s="1301"/>
    </row>
    <row r="73" spans="2:107" ht="13.2" x14ac:dyDescent="0.2">
      <c r="B73" s="1276"/>
      <c r="G73" s="1302"/>
      <c r="H73" s="1302"/>
      <c r="I73" s="1302"/>
      <c r="J73" s="1302"/>
      <c r="K73" s="1324"/>
      <c r="L73" s="1324"/>
      <c r="M73" s="1324"/>
      <c r="N73" s="1324"/>
      <c r="AM73" s="1294"/>
      <c r="AN73" s="1305" t="s">
        <v>592</v>
      </c>
      <c r="AO73" s="1305"/>
      <c r="AP73" s="1305"/>
      <c r="AQ73" s="1305"/>
      <c r="AR73" s="1305"/>
      <c r="AS73" s="1305"/>
      <c r="AT73" s="1305"/>
      <c r="AU73" s="1305"/>
      <c r="AV73" s="1305"/>
      <c r="AW73" s="1305"/>
      <c r="AX73" s="1305"/>
      <c r="AY73" s="1305"/>
      <c r="AZ73" s="1305"/>
      <c r="BA73" s="1305"/>
      <c r="BB73" s="1305" t="s">
        <v>593</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v>16</v>
      </c>
      <c r="CO73" s="1307"/>
      <c r="CP73" s="1307"/>
      <c r="CQ73" s="1307"/>
      <c r="CR73" s="1307"/>
      <c r="CS73" s="1307"/>
      <c r="CT73" s="1307"/>
      <c r="CU73" s="1307"/>
      <c r="CV73" s="1307">
        <v>17.399999999999999</v>
      </c>
      <c r="CW73" s="1307"/>
      <c r="CX73" s="1307"/>
      <c r="CY73" s="1307"/>
      <c r="CZ73" s="1307"/>
      <c r="DA73" s="1307"/>
      <c r="DB73" s="1307"/>
      <c r="DC73" s="1307"/>
    </row>
    <row r="74" spans="2:107" ht="13.2"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598</v>
      </c>
      <c r="BC75" s="1305"/>
      <c r="BD75" s="1305"/>
      <c r="BE75" s="1305"/>
      <c r="BF75" s="1305"/>
      <c r="BG75" s="1305"/>
      <c r="BH75" s="1305"/>
      <c r="BI75" s="1305"/>
      <c r="BJ75" s="1305"/>
      <c r="BK75" s="1305"/>
      <c r="BL75" s="1305"/>
      <c r="BM75" s="1305"/>
      <c r="BN75" s="1305"/>
      <c r="BO75" s="1305"/>
      <c r="BP75" s="1307">
        <v>4</v>
      </c>
      <c r="BQ75" s="1307"/>
      <c r="BR75" s="1307"/>
      <c r="BS75" s="1307"/>
      <c r="BT75" s="1307"/>
      <c r="BU75" s="1307"/>
      <c r="BV75" s="1307"/>
      <c r="BW75" s="1307"/>
      <c r="BX75" s="1307">
        <v>4.5999999999999996</v>
      </c>
      <c r="BY75" s="1307"/>
      <c r="BZ75" s="1307"/>
      <c r="CA75" s="1307"/>
      <c r="CB75" s="1307"/>
      <c r="CC75" s="1307"/>
      <c r="CD75" s="1307"/>
      <c r="CE75" s="1307"/>
      <c r="CF75" s="1307">
        <v>5.3</v>
      </c>
      <c r="CG75" s="1307"/>
      <c r="CH75" s="1307"/>
      <c r="CI75" s="1307"/>
      <c r="CJ75" s="1307"/>
      <c r="CK75" s="1307"/>
      <c r="CL75" s="1307"/>
      <c r="CM75" s="1307"/>
      <c r="CN75" s="1307">
        <v>6.6</v>
      </c>
      <c r="CO75" s="1307"/>
      <c r="CP75" s="1307"/>
      <c r="CQ75" s="1307"/>
      <c r="CR75" s="1307"/>
      <c r="CS75" s="1307"/>
      <c r="CT75" s="1307"/>
      <c r="CU75" s="1307"/>
      <c r="CV75" s="1307">
        <v>7.1</v>
      </c>
      <c r="CW75" s="1307"/>
      <c r="CX75" s="1307"/>
      <c r="CY75" s="1307"/>
      <c r="CZ75" s="1307"/>
      <c r="DA75" s="1307"/>
      <c r="DB75" s="1307"/>
      <c r="DC75" s="1307"/>
    </row>
    <row r="76" spans="2:107" ht="13.2"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1276"/>
      <c r="G77" s="1295"/>
      <c r="H77" s="1295"/>
      <c r="I77" s="1295"/>
      <c r="J77" s="1295"/>
      <c r="K77" s="1324"/>
      <c r="L77" s="1324"/>
      <c r="M77" s="1324"/>
      <c r="N77" s="1324"/>
      <c r="AN77" s="1301" t="s">
        <v>595</v>
      </c>
      <c r="AO77" s="1301"/>
      <c r="AP77" s="1301"/>
      <c r="AQ77" s="1301"/>
      <c r="AR77" s="1301"/>
      <c r="AS77" s="1301"/>
      <c r="AT77" s="1301"/>
      <c r="AU77" s="1301"/>
      <c r="AV77" s="1301"/>
      <c r="AW77" s="1301"/>
      <c r="AX77" s="1301"/>
      <c r="AY77" s="1301"/>
      <c r="AZ77" s="1301"/>
      <c r="BA77" s="1301"/>
      <c r="BB77" s="1305" t="s">
        <v>593</v>
      </c>
      <c r="BC77" s="1305"/>
      <c r="BD77" s="1305"/>
      <c r="BE77" s="1305"/>
      <c r="BF77" s="1305"/>
      <c r="BG77" s="1305"/>
      <c r="BH77" s="1305"/>
      <c r="BI77" s="1305"/>
      <c r="BJ77" s="1305"/>
      <c r="BK77" s="1305"/>
      <c r="BL77" s="1305"/>
      <c r="BM77" s="1305"/>
      <c r="BN77" s="1305"/>
      <c r="BO77" s="1305"/>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ht="13.2"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598</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ht="13.2"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1276"/>
    </row>
    <row r="82" spans="2:109" ht="16.2"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2"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327"/>
      <c r="AQ87" s="1327"/>
      <c r="BC87" s="1327"/>
      <c r="BO87" s="1327"/>
      <c r="CA87" s="1327"/>
      <c r="CM87" s="1327"/>
      <c r="CY87" s="1327"/>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KxNjTnudK7KyiY7lZegkPuD6f1f+SfSbHUnn8LK5+DLt1niOFOl1QYQKEAGLmVLxhm6cfiU1qaJXW/RtRB7LZQ==" saltValue="EMygcebA6Cj2Kwv5FFKw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BB583-8DF1-4F44-B403-E46DF2A5508E}">
  <sheetPr>
    <pageSetUpPr fitToPage="1"/>
  </sheetPr>
  <dimension ref="A1:DR135"/>
  <sheetViews>
    <sheetView showGridLines="0" topLeftCell="A101" zoomScaleNormal="100" zoomScaleSheetLayoutView="70"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fd0v8Is1NGE6xdtbRzuEMoF9HJSnXb4dDEOioUPKDYz5xH+zmxq0skRbbBmjHDcLedTRXJoBC1rLTWujQ3I7Q==" saltValue="0iD6JAdppH950asfWG1HCQ=="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42012-39E6-43D9-84A8-F287DE3364E8}">
  <sheetPr>
    <pageSetUpPr fitToPage="1"/>
  </sheetPr>
  <dimension ref="A1:DR135"/>
  <sheetViews>
    <sheetView showGridLines="0" topLeftCell="A55" zoomScaleNormal="100" zoomScaleSheetLayoutView="55"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3NMGVdDEMKIDg5AXrFdBYCDJQbiogbcmvvK8vwUeKSQBa7psrk50Ci0SIDb93zpaPdXvpo+8nNIz4j8TLPEB5w==" saltValue="yxO8vIU/y8OlnLuT+pN82Q=="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545</v>
      </c>
      <c r="G2" s="156"/>
      <c r="H2" s="157"/>
    </row>
    <row r="3" spans="1:8" x14ac:dyDescent="0.2">
      <c r="A3" s="153" t="s">
        <v>538</v>
      </c>
      <c r="B3" s="158"/>
      <c r="C3" s="159"/>
      <c r="D3" s="160">
        <v>43323</v>
      </c>
      <c r="E3" s="161"/>
      <c r="F3" s="162">
        <v>53292</v>
      </c>
      <c r="G3" s="163"/>
      <c r="H3" s="164"/>
    </row>
    <row r="4" spans="1:8" x14ac:dyDescent="0.2">
      <c r="A4" s="165"/>
      <c r="B4" s="166"/>
      <c r="C4" s="167"/>
      <c r="D4" s="168">
        <v>21918</v>
      </c>
      <c r="E4" s="169"/>
      <c r="F4" s="170">
        <v>28900</v>
      </c>
      <c r="G4" s="171"/>
      <c r="H4" s="172"/>
    </row>
    <row r="5" spans="1:8" x14ac:dyDescent="0.2">
      <c r="A5" s="153" t="s">
        <v>540</v>
      </c>
      <c r="B5" s="158"/>
      <c r="C5" s="159"/>
      <c r="D5" s="160">
        <v>69371</v>
      </c>
      <c r="E5" s="161"/>
      <c r="F5" s="162">
        <v>49919</v>
      </c>
      <c r="G5" s="163"/>
      <c r="H5" s="164"/>
    </row>
    <row r="6" spans="1:8" x14ac:dyDescent="0.2">
      <c r="A6" s="165"/>
      <c r="B6" s="166"/>
      <c r="C6" s="167"/>
      <c r="D6" s="168">
        <v>34801</v>
      </c>
      <c r="E6" s="169"/>
      <c r="F6" s="170">
        <v>26398</v>
      </c>
      <c r="G6" s="171"/>
      <c r="H6" s="172"/>
    </row>
    <row r="7" spans="1:8" x14ac:dyDescent="0.2">
      <c r="A7" s="153" t="s">
        <v>541</v>
      </c>
      <c r="B7" s="158"/>
      <c r="C7" s="159"/>
      <c r="D7" s="160">
        <v>38326</v>
      </c>
      <c r="E7" s="161"/>
      <c r="F7" s="162">
        <v>47738</v>
      </c>
      <c r="G7" s="163"/>
      <c r="H7" s="164"/>
    </row>
    <row r="8" spans="1:8" x14ac:dyDescent="0.2">
      <c r="A8" s="165"/>
      <c r="B8" s="166"/>
      <c r="C8" s="167"/>
      <c r="D8" s="168">
        <v>26219</v>
      </c>
      <c r="E8" s="169"/>
      <c r="F8" s="170">
        <v>24937</v>
      </c>
      <c r="G8" s="171"/>
      <c r="H8" s="172"/>
    </row>
    <row r="9" spans="1:8" x14ac:dyDescent="0.2">
      <c r="A9" s="153" t="s">
        <v>542</v>
      </c>
      <c r="B9" s="158"/>
      <c r="C9" s="159"/>
      <c r="D9" s="160">
        <v>41594</v>
      </c>
      <c r="E9" s="161"/>
      <c r="F9" s="162">
        <v>52191</v>
      </c>
      <c r="G9" s="163"/>
      <c r="H9" s="164"/>
    </row>
    <row r="10" spans="1:8" x14ac:dyDescent="0.2">
      <c r="A10" s="165"/>
      <c r="B10" s="166"/>
      <c r="C10" s="167"/>
      <c r="D10" s="168">
        <v>25824</v>
      </c>
      <c r="E10" s="169"/>
      <c r="F10" s="170">
        <v>24843</v>
      </c>
      <c r="G10" s="171"/>
      <c r="H10" s="172"/>
    </row>
    <row r="11" spans="1:8" x14ac:dyDescent="0.2">
      <c r="A11" s="153" t="s">
        <v>543</v>
      </c>
      <c r="B11" s="158"/>
      <c r="C11" s="159"/>
      <c r="D11" s="160">
        <v>18739</v>
      </c>
      <c r="E11" s="161"/>
      <c r="F11" s="162">
        <v>47387</v>
      </c>
      <c r="G11" s="163"/>
      <c r="H11" s="164"/>
    </row>
    <row r="12" spans="1:8" x14ac:dyDescent="0.2">
      <c r="A12" s="165"/>
      <c r="B12" s="166"/>
      <c r="C12" s="173"/>
      <c r="D12" s="168">
        <v>13704</v>
      </c>
      <c r="E12" s="169"/>
      <c r="F12" s="170">
        <v>24928</v>
      </c>
      <c r="G12" s="171"/>
      <c r="H12" s="172"/>
    </row>
    <row r="13" spans="1:8" x14ac:dyDescent="0.2">
      <c r="A13" s="153"/>
      <c r="B13" s="158"/>
      <c r="C13" s="174"/>
      <c r="D13" s="175">
        <v>42271</v>
      </c>
      <c r="E13" s="176"/>
      <c r="F13" s="177">
        <v>50105</v>
      </c>
      <c r="G13" s="178"/>
      <c r="H13" s="164"/>
    </row>
    <row r="14" spans="1:8" x14ac:dyDescent="0.2">
      <c r="A14" s="165"/>
      <c r="B14" s="166"/>
      <c r="C14" s="167"/>
      <c r="D14" s="168">
        <v>24493</v>
      </c>
      <c r="E14" s="169"/>
      <c r="F14" s="170">
        <v>26001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5.64</v>
      </c>
      <c r="C19" s="179">
        <f>ROUND(VALUE(SUBSTITUTE(実質収支比率等に係る経年分析!G$48,"▲","-")),2)</f>
        <v>7.71</v>
      </c>
      <c r="D19" s="179">
        <f>ROUND(VALUE(SUBSTITUTE(実質収支比率等に係る経年分析!H$48,"▲","-")),2)</f>
        <v>6.09</v>
      </c>
      <c r="E19" s="179">
        <f>ROUND(VALUE(SUBSTITUTE(実質収支比率等に係る経年分析!I$48,"▲","-")),2)</f>
        <v>8.82</v>
      </c>
      <c r="F19" s="179">
        <f>ROUND(VALUE(SUBSTITUTE(実質収支比率等に係る経年分析!J$48,"▲","-")),2)</f>
        <v>5.93</v>
      </c>
    </row>
    <row r="20" spans="1:11" x14ac:dyDescent="0.2">
      <c r="A20" s="179" t="s">
        <v>55</v>
      </c>
      <c r="B20" s="179">
        <f>ROUND(VALUE(SUBSTITUTE(実質収支比率等に係る経年分析!F$47,"▲","-")),2)</f>
        <v>25.74</v>
      </c>
      <c r="C20" s="179">
        <f>ROUND(VALUE(SUBSTITUTE(実質収支比率等に係る経年分析!G$47,"▲","-")),2)</f>
        <v>17.84</v>
      </c>
      <c r="D20" s="179">
        <f>ROUND(VALUE(SUBSTITUTE(実質収支比率等に係る経年分析!H$47,"▲","-")),2)</f>
        <v>13.03</v>
      </c>
      <c r="E20" s="179">
        <f>ROUND(VALUE(SUBSTITUTE(実質収支比率等に係る経年分析!I$47,"▲","-")),2)</f>
        <v>9.93</v>
      </c>
      <c r="F20" s="179">
        <f>ROUND(VALUE(SUBSTITUTE(実質収支比率等に係る経年分析!J$47,"▲","-")),2)</f>
        <v>13.22</v>
      </c>
    </row>
    <row r="21" spans="1:11" x14ac:dyDescent="0.2">
      <c r="A21" s="179" t="s">
        <v>56</v>
      </c>
      <c r="B21" s="179">
        <f>IF(ISNUMBER(VALUE(SUBSTITUTE(実質収支比率等に係る経年分析!F$49,"▲","-"))),ROUND(VALUE(SUBSTITUTE(実質収支比率等に係る経年分析!F$49,"▲","-")),2),NA())</f>
        <v>-4.91</v>
      </c>
      <c r="C21" s="179">
        <f>IF(ISNUMBER(VALUE(SUBSTITUTE(実質収支比率等に係る経年分析!G$49,"▲","-"))),ROUND(VALUE(SUBSTITUTE(実質収支比率等に係る経年分析!G$49,"▲","-")),2),NA())</f>
        <v>-6.92</v>
      </c>
      <c r="D21" s="179">
        <f>IF(ISNUMBER(VALUE(SUBSTITUTE(実質収支比率等に係る経年分析!H$49,"▲","-"))),ROUND(VALUE(SUBSTITUTE(実質収支比率等に係る経年分析!H$49,"▲","-")),2),NA())</f>
        <v>-10.19</v>
      </c>
      <c r="E21" s="179">
        <f>IF(ISNUMBER(VALUE(SUBSTITUTE(実質収支比率等に係る経年分析!I$49,"▲","-"))),ROUND(VALUE(SUBSTITUTE(実質収支比率等に係る経年分析!I$49,"▲","-")),2),NA())</f>
        <v>-3.21</v>
      </c>
      <c r="F21" s="179">
        <f>IF(ISNUMBER(VALUE(SUBSTITUTE(実質収支比率等に係る経年分析!J$49,"▲","-"))),ROUND(VALUE(SUBSTITUTE(実質収支比率等に係る経年分析!J$49,"▲","-")),2),NA())</f>
        <v>-4.05</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2">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2">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0.25</v>
      </c>
    </row>
    <row r="32" spans="1:11" x14ac:dyDescent="0.2">
      <c r="A32" s="180" t="str">
        <f>IF(連結実質赤字比率に係る赤字・黒字の構成分析!C$38="",NA(),連結実質赤字比率に係る赤字・黒字の構成分析!C$38)</f>
        <v>国民健康保険事業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2.0099999999999998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3.59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3.87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x14ac:dyDescent="0.2">
      <c r="A33" s="180" t="str">
        <f>IF(連結実質赤字比率に係る赤字・黒字の構成分析!C$37="",NA(),連結実質赤字比率に係る赤字・黒字の構成分析!C$37)</f>
        <v>町営墓地事業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v>
      </c>
    </row>
    <row r="34" spans="1:16" x14ac:dyDescent="0.2">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1.21</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5.43</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18.059999999999999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7.63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548</v>
      </c>
      <c r="E42" s="181"/>
      <c r="F42" s="181"/>
      <c r="G42" s="181">
        <f>'実質公債費比率（分子）の構造'!L$52</f>
        <v>508</v>
      </c>
      <c r="H42" s="181"/>
      <c r="I42" s="181"/>
      <c r="J42" s="181">
        <f>'実質公債費比率（分子）の構造'!M$52</f>
        <v>532</v>
      </c>
      <c r="K42" s="181"/>
      <c r="L42" s="181"/>
      <c r="M42" s="181">
        <f>'実質公債費比率（分子）の構造'!N$52</f>
        <v>557</v>
      </c>
      <c r="N42" s="181"/>
      <c r="O42" s="181"/>
      <c r="P42" s="181">
        <f>'実質公債費比率（分子）の構造'!O$52</f>
        <v>572</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39</v>
      </c>
      <c r="C45" s="181"/>
      <c r="D45" s="181"/>
      <c r="E45" s="181">
        <f>'実質公債費比率（分子）の構造'!L$49</f>
        <v>15</v>
      </c>
      <c r="F45" s="181"/>
      <c r="G45" s="181"/>
      <c r="H45" s="181">
        <f>'実質公債費比率（分子）の構造'!M$49</f>
        <v>50</v>
      </c>
      <c r="I45" s="181"/>
      <c r="J45" s="181"/>
      <c r="K45" s="181">
        <f>'実質公債費比率（分子）の構造'!N$49</f>
        <v>29</v>
      </c>
      <c r="L45" s="181"/>
      <c r="M45" s="181"/>
      <c r="N45" s="181">
        <f>'実質公債費比率（分子）の構造'!O$49</f>
        <v>7</v>
      </c>
      <c r="O45" s="181"/>
      <c r="P45" s="181"/>
    </row>
    <row r="46" spans="1:16" x14ac:dyDescent="0.2">
      <c r="A46" s="181" t="s">
        <v>67</v>
      </c>
      <c r="B46" s="181">
        <f>'実質公債費比率（分子）の構造'!K$48</f>
        <v>248</v>
      </c>
      <c r="C46" s="181"/>
      <c r="D46" s="181"/>
      <c r="E46" s="181">
        <f>'実質公債費比率（分子）の構造'!L$48</f>
        <v>281</v>
      </c>
      <c r="F46" s="181"/>
      <c r="G46" s="181"/>
      <c r="H46" s="181">
        <f>'実質公債費比率（分子）の構造'!M$48</f>
        <v>293</v>
      </c>
      <c r="I46" s="181"/>
      <c r="J46" s="181"/>
      <c r="K46" s="181">
        <f>'実質公債費比率（分子）の構造'!N$48</f>
        <v>294</v>
      </c>
      <c r="L46" s="181"/>
      <c r="M46" s="181"/>
      <c r="N46" s="181">
        <f>'実質公債費比率（分子）の構造'!O$48</f>
        <v>318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426</v>
      </c>
      <c r="C49" s="181"/>
      <c r="D49" s="181"/>
      <c r="E49" s="181">
        <f>'実質公債費比率（分子）の構造'!L$45</f>
        <v>488</v>
      </c>
      <c r="F49" s="181"/>
      <c r="G49" s="181"/>
      <c r="H49" s="181">
        <f>'実質公債費比率（分子）の構造'!M$45</f>
        <v>496</v>
      </c>
      <c r="I49" s="181"/>
      <c r="J49" s="181"/>
      <c r="K49" s="181">
        <f>'実質公債費比率（分子）の構造'!N$45</f>
        <v>561</v>
      </c>
      <c r="L49" s="181"/>
      <c r="M49" s="181"/>
      <c r="N49" s="181">
        <f>'実質公債費比率（分子）の構造'!O$45</f>
        <v>605</v>
      </c>
      <c r="O49" s="181"/>
      <c r="P49" s="181"/>
    </row>
    <row r="50" spans="1:16" x14ac:dyDescent="0.2">
      <c r="A50" s="181" t="s">
        <v>71</v>
      </c>
      <c r="B50" s="181" t="e">
        <f>NA()</f>
        <v>#N/A</v>
      </c>
      <c r="C50" s="181">
        <f>IF(ISNUMBER('実質公債費比率（分子）の構造'!K$53),'実質公債費比率（分子）の構造'!K$53,NA())</f>
        <v>165</v>
      </c>
      <c r="D50" s="181" t="e">
        <f>NA()</f>
        <v>#N/A</v>
      </c>
      <c r="E50" s="181" t="e">
        <f>NA()</f>
        <v>#N/A</v>
      </c>
      <c r="F50" s="181">
        <f>IF(ISNUMBER('実質公債費比率（分子）の構造'!L$53),'実質公債費比率（分子）の構造'!L$53,NA())</f>
        <v>276</v>
      </c>
      <c r="G50" s="181" t="e">
        <f>NA()</f>
        <v>#N/A</v>
      </c>
      <c r="H50" s="181" t="e">
        <f>NA()</f>
        <v>#N/A</v>
      </c>
      <c r="I50" s="181">
        <f>IF(ISNUMBER('実質公債費比率（分子）の構造'!M$53),'実質公債費比率（分子）の構造'!M$53,NA())</f>
        <v>307</v>
      </c>
      <c r="J50" s="181" t="e">
        <f>NA()</f>
        <v>#N/A</v>
      </c>
      <c r="K50" s="181" t="e">
        <f>NA()</f>
        <v>#N/A</v>
      </c>
      <c r="L50" s="181">
        <f>IF(ISNUMBER('実質公債費比率（分子）の構造'!N$53),'実質公債費比率（分子）の構造'!N$53,NA())</f>
        <v>327</v>
      </c>
      <c r="M50" s="181" t="e">
        <f>NA()</f>
        <v>#N/A</v>
      </c>
      <c r="N50" s="181" t="e">
        <f>NA()</f>
        <v>#N/A</v>
      </c>
      <c r="O50" s="181">
        <f>IF(ISNUMBER('実質公債費比率（分子）の構造'!O$53),'実質公債費比率（分子）の構造'!O$53,NA())</f>
        <v>358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7508</v>
      </c>
      <c r="E56" s="180"/>
      <c r="F56" s="180"/>
      <c r="G56" s="180">
        <f>'将来負担比率（分子）の構造'!J$52</f>
        <v>7921</v>
      </c>
      <c r="H56" s="180"/>
      <c r="I56" s="180"/>
      <c r="J56" s="180">
        <f>'将来負担比率（分子）の構造'!K$52</f>
        <v>8105</v>
      </c>
      <c r="K56" s="180"/>
      <c r="L56" s="180"/>
      <c r="M56" s="180">
        <f>'将来負担比率（分子）の構造'!L$52</f>
        <v>8115</v>
      </c>
      <c r="N56" s="180"/>
      <c r="O56" s="180"/>
      <c r="P56" s="180">
        <f>'将来負担比率（分子）の構造'!M$52</f>
        <v>8204</v>
      </c>
    </row>
    <row r="57" spans="1:16" x14ac:dyDescent="0.2">
      <c r="A57" s="180" t="s">
        <v>42</v>
      </c>
      <c r="B57" s="180"/>
      <c r="C57" s="180"/>
      <c r="D57" s="180">
        <f>'将来負担比率（分子）の構造'!I$51</f>
        <v>2</v>
      </c>
      <c r="E57" s="180"/>
      <c r="F57" s="180"/>
      <c r="G57" s="180">
        <f>'将来負担比率（分子）の構造'!J$51</f>
        <v>1</v>
      </c>
      <c r="H57" s="180"/>
      <c r="I57" s="180"/>
      <c r="J57" s="180">
        <f>'将来負担比率（分子）の構造'!K$51</f>
        <v>0</v>
      </c>
      <c r="K57" s="180"/>
      <c r="L57" s="180"/>
      <c r="M57" s="180">
        <f>'将来負担比率（分子）の構造'!L$51</f>
        <v>0</v>
      </c>
      <c r="N57" s="180"/>
      <c r="O57" s="180"/>
      <c r="P57" s="180">
        <f>'将来負担比率（分子）の構造'!M$51</f>
        <v>0</v>
      </c>
    </row>
    <row r="58" spans="1:16" x14ac:dyDescent="0.2">
      <c r="A58" s="180" t="s">
        <v>41</v>
      </c>
      <c r="B58" s="180"/>
      <c r="C58" s="180"/>
      <c r="D58" s="180">
        <f>'将来負担比率（分子）の構造'!I$50</f>
        <v>2458</v>
      </c>
      <c r="E58" s="180"/>
      <c r="F58" s="180"/>
      <c r="G58" s="180">
        <f>'将来負担比率（分子）の構造'!J$50</f>
        <v>2402</v>
      </c>
      <c r="H58" s="180"/>
      <c r="I58" s="180"/>
      <c r="J58" s="180">
        <f>'将来負担比率（分子）の構造'!K$50</f>
        <v>2284</v>
      </c>
      <c r="K58" s="180"/>
      <c r="L58" s="180"/>
      <c r="M58" s="180">
        <f>'将来負担比率（分子）の構造'!L$50</f>
        <v>1658</v>
      </c>
      <c r="N58" s="180"/>
      <c r="O58" s="180"/>
      <c r="P58" s="180">
        <f>'将来負担比率（分子）の構造'!M$50</f>
        <v>1562</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12</v>
      </c>
      <c r="C61" s="180"/>
      <c r="D61" s="180"/>
      <c r="E61" s="180">
        <f>'将来負担比率（分子）の構造'!J$46</f>
        <v>12</v>
      </c>
      <c r="F61" s="180"/>
      <c r="G61" s="180"/>
      <c r="H61" s="180">
        <f>'将来負担比率（分子）の構造'!K$46</f>
        <v>12</v>
      </c>
      <c r="I61" s="180"/>
      <c r="J61" s="180"/>
      <c r="K61" s="180">
        <f>'将来負担比率（分子）の構造'!L$46</f>
        <v>12</v>
      </c>
      <c r="L61" s="180"/>
      <c r="M61" s="180"/>
      <c r="N61" s="180">
        <f>'将来負担比率（分子）の構造'!M$46</f>
        <v>11</v>
      </c>
      <c r="O61" s="180"/>
      <c r="P61" s="180"/>
    </row>
    <row r="62" spans="1:16" x14ac:dyDescent="0.2">
      <c r="A62" s="180" t="s">
        <v>35</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2">
      <c r="A63" s="180" t="s">
        <v>34</v>
      </c>
      <c r="B63" s="180">
        <f>'将来負担比率（分子）の構造'!I$44</f>
        <v>129</v>
      </c>
      <c r="C63" s="180"/>
      <c r="D63" s="180"/>
      <c r="E63" s="180">
        <f>'将来負担比率（分子）の構造'!J$44</f>
        <v>284</v>
      </c>
      <c r="F63" s="180"/>
      <c r="G63" s="180"/>
      <c r="H63" s="180">
        <f>'将来負担比率（分子）の構造'!K$44</f>
        <v>260</v>
      </c>
      <c r="I63" s="180"/>
      <c r="J63" s="180"/>
      <c r="K63" s="180">
        <f>'将来負担比率（分子）の構造'!L$44</f>
        <v>283</v>
      </c>
      <c r="L63" s="180"/>
      <c r="M63" s="180"/>
      <c r="N63" s="180">
        <f>'将来負担比率（分子）の構造'!M$44</f>
        <v>438</v>
      </c>
      <c r="O63" s="180"/>
      <c r="P63" s="180"/>
    </row>
    <row r="64" spans="1:16" x14ac:dyDescent="0.2">
      <c r="A64" s="180" t="s">
        <v>33</v>
      </c>
      <c r="B64" s="180">
        <f>'将来負担比率（分子）の構造'!I$43</f>
        <v>3250</v>
      </c>
      <c r="C64" s="180"/>
      <c r="D64" s="180"/>
      <c r="E64" s="180">
        <f>'将来負担比率（分子）の構造'!J$43</f>
        <v>3357</v>
      </c>
      <c r="F64" s="180"/>
      <c r="G64" s="180"/>
      <c r="H64" s="180">
        <f>'将来負担比率（分子）の構造'!K$43</f>
        <v>3475</v>
      </c>
      <c r="I64" s="180"/>
      <c r="J64" s="180"/>
      <c r="K64" s="180">
        <f>'将来負担比率（分子）の構造'!L$43</f>
        <v>3486</v>
      </c>
      <c r="L64" s="180"/>
      <c r="M64" s="180"/>
      <c r="N64" s="180">
        <f>'将来負担比率（分子）の構造'!M$43</f>
        <v>3422</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5481</v>
      </c>
      <c r="C66" s="180"/>
      <c r="D66" s="180"/>
      <c r="E66" s="180">
        <f>'将来負担比率（分子）の構造'!J$41</f>
        <v>6041</v>
      </c>
      <c r="F66" s="180"/>
      <c r="G66" s="180"/>
      <c r="H66" s="180">
        <f>'将来負担比率（分子）の構造'!K$41</f>
        <v>6424</v>
      </c>
      <c r="I66" s="180"/>
      <c r="J66" s="180"/>
      <c r="K66" s="180">
        <f>'将来負担比率（分子）の構造'!L$41</f>
        <v>6730</v>
      </c>
      <c r="L66" s="180"/>
      <c r="M66" s="180"/>
      <c r="N66" s="180">
        <f>'将来負担比率（分子）の構造'!M$41</f>
        <v>6711</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737</v>
      </c>
      <c r="M67" s="180" t="e">
        <f>NA()</f>
        <v>#N/A</v>
      </c>
      <c r="N67" s="180" t="e">
        <f>NA()</f>
        <v>#N/A</v>
      </c>
      <c r="O67" s="180">
        <f>IF(ISNUMBER('将来負担比率（分子）の構造'!M$53), IF('将来負担比率（分子）の構造'!M$53 &lt; 0, 0, '将来負担比率（分子）の構造'!M$53), NA())</f>
        <v>816</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669</v>
      </c>
      <c r="C72" s="184">
        <f>基金残高に係る経年分析!G55</f>
        <v>511</v>
      </c>
      <c r="D72" s="184">
        <f>基金残高に係る経年分析!H55</f>
        <v>693</v>
      </c>
    </row>
    <row r="73" spans="1:16" x14ac:dyDescent="0.2">
      <c r="A73" s="183" t="s">
        <v>78</v>
      </c>
      <c r="B73" s="184">
        <f>基金残高に係る経年分析!F56</f>
        <v>213</v>
      </c>
      <c r="C73" s="184">
        <f>基金残高に係る経年分析!G56</f>
        <v>113</v>
      </c>
      <c r="D73" s="184">
        <f>基金残高に係る経年分析!H56</f>
        <v>113</v>
      </c>
    </row>
    <row r="74" spans="1:16" x14ac:dyDescent="0.2">
      <c r="A74" s="183" t="s">
        <v>79</v>
      </c>
      <c r="B74" s="184">
        <f>基金残高に係る経年分析!F57</f>
        <v>1122</v>
      </c>
      <c r="C74" s="184">
        <f>基金残高に係る経年分析!G57</f>
        <v>834</v>
      </c>
      <c r="D74" s="184">
        <f>基金残高に係る経年分析!H57</f>
        <v>636</v>
      </c>
    </row>
  </sheetData>
  <sheetProtection algorithmName="SHA-512" hashValue="b5QrVb7/eQ7Wi44/zgqF+0xxC+O2Mh2zCkRyWmsl4Zl0d7ZYbO4tsG7yV0nvb90cBOF3vOPuNRIsP975CY6Gpw==" saltValue="6jgXP1ia1f2KyFRXXbxL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L3" sqref="L3:V5"/>
    </sheetView>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227</v>
      </c>
      <c r="C5" s="723"/>
      <c r="D5" s="723"/>
      <c r="E5" s="723"/>
      <c r="F5" s="723"/>
      <c r="G5" s="723"/>
      <c r="H5" s="723"/>
      <c r="I5" s="723"/>
      <c r="J5" s="723"/>
      <c r="K5" s="723"/>
      <c r="L5" s="723"/>
      <c r="M5" s="723"/>
      <c r="N5" s="723"/>
      <c r="O5" s="723"/>
      <c r="P5" s="723"/>
      <c r="Q5" s="724"/>
      <c r="R5" s="688">
        <v>3743691</v>
      </c>
      <c r="S5" s="689"/>
      <c r="T5" s="689"/>
      <c r="U5" s="689"/>
      <c r="V5" s="689"/>
      <c r="W5" s="689"/>
      <c r="X5" s="689"/>
      <c r="Y5" s="735"/>
      <c r="Z5" s="753">
        <v>47.2</v>
      </c>
      <c r="AA5" s="753"/>
      <c r="AB5" s="753"/>
      <c r="AC5" s="753"/>
      <c r="AD5" s="754">
        <v>3743691</v>
      </c>
      <c r="AE5" s="754"/>
      <c r="AF5" s="754"/>
      <c r="AG5" s="754"/>
      <c r="AH5" s="754"/>
      <c r="AI5" s="754"/>
      <c r="AJ5" s="754"/>
      <c r="AK5" s="754"/>
      <c r="AL5" s="736">
        <v>75.2</v>
      </c>
      <c r="AM5" s="705"/>
      <c r="AN5" s="705"/>
      <c r="AO5" s="737"/>
      <c r="AP5" s="722" t="s">
        <v>228</v>
      </c>
      <c r="AQ5" s="723"/>
      <c r="AR5" s="723"/>
      <c r="AS5" s="723"/>
      <c r="AT5" s="723"/>
      <c r="AU5" s="723"/>
      <c r="AV5" s="723"/>
      <c r="AW5" s="723"/>
      <c r="AX5" s="723"/>
      <c r="AY5" s="723"/>
      <c r="AZ5" s="723"/>
      <c r="BA5" s="723"/>
      <c r="BB5" s="723"/>
      <c r="BC5" s="723"/>
      <c r="BD5" s="723"/>
      <c r="BE5" s="723"/>
      <c r="BF5" s="724"/>
      <c r="BG5" s="623">
        <v>3743691</v>
      </c>
      <c r="BH5" s="626"/>
      <c r="BI5" s="626"/>
      <c r="BJ5" s="626"/>
      <c r="BK5" s="626"/>
      <c r="BL5" s="626"/>
      <c r="BM5" s="626"/>
      <c r="BN5" s="627"/>
      <c r="BO5" s="685">
        <v>100</v>
      </c>
      <c r="BP5" s="685"/>
      <c r="BQ5" s="685"/>
      <c r="BR5" s="685"/>
      <c r="BS5" s="686">
        <v>69896</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2">
      <c r="B6" s="620" t="s">
        <v>232</v>
      </c>
      <c r="C6" s="621"/>
      <c r="D6" s="621"/>
      <c r="E6" s="621"/>
      <c r="F6" s="621"/>
      <c r="G6" s="621"/>
      <c r="H6" s="621"/>
      <c r="I6" s="621"/>
      <c r="J6" s="621"/>
      <c r="K6" s="621"/>
      <c r="L6" s="621"/>
      <c r="M6" s="621"/>
      <c r="N6" s="621"/>
      <c r="O6" s="621"/>
      <c r="P6" s="621"/>
      <c r="Q6" s="622"/>
      <c r="R6" s="623">
        <v>101511</v>
      </c>
      <c r="S6" s="626"/>
      <c r="T6" s="626"/>
      <c r="U6" s="626"/>
      <c r="V6" s="626"/>
      <c r="W6" s="626"/>
      <c r="X6" s="626"/>
      <c r="Y6" s="627"/>
      <c r="Z6" s="685">
        <v>1.3</v>
      </c>
      <c r="AA6" s="685"/>
      <c r="AB6" s="685"/>
      <c r="AC6" s="685"/>
      <c r="AD6" s="686">
        <v>101511</v>
      </c>
      <c r="AE6" s="686"/>
      <c r="AF6" s="686"/>
      <c r="AG6" s="686"/>
      <c r="AH6" s="686"/>
      <c r="AI6" s="686"/>
      <c r="AJ6" s="686"/>
      <c r="AK6" s="686"/>
      <c r="AL6" s="628">
        <v>2</v>
      </c>
      <c r="AM6" s="629"/>
      <c r="AN6" s="629"/>
      <c r="AO6" s="687"/>
      <c r="AP6" s="620" t="s">
        <v>233</v>
      </c>
      <c r="AQ6" s="621"/>
      <c r="AR6" s="621"/>
      <c r="AS6" s="621"/>
      <c r="AT6" s="621"/>
      <c r="AU6" s="621"/>
      <c r="AV6" s="621"/>
      <c r="AW6" s="621"/>
      <c r="AX6" s="621"/>
      <c r="AY6" s="621"/>
      <c r="AZ6" s="621"/>
      <c r="BA6" s="621"/>
      <c r="BB6" s="621"/>
      <c r="BC6" s="621"/>
      <c r="BD6" s="621"/>
      <c r="BE6" s="621"/>
      <c r="BF6" s="622"/>
      <c r="BG6" s="623">
        <v>3743691</v>
      </c>
      <c r="BH6" s="626"/>
      <c r="BI6" s="626"/>
      <c r="BJ6" s="626"/>
      <c r="BK6" s="626"/>
      <c r="BL6" s="626"/>
      <c r="BM6" s="626"/>
      <c r="BN6" s="627"/>
      <c r="BO6" s="685">
        <v>100</v>
      </c>
      <c r="BP6" s="685"/>
      <c r="BQ6" s="685"/>
      <c r="BR6" s="685"/>
      <c r="BS6" s="686">
        <v>69896</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112013</v>
      </c>
      <c r="CS6" s="626"/>
      <c r="CT6" s="626"/>
      <c r="CU6" s="626"/>
      <c r="CV6" s="626"/>
      <c r="CW6" s="626"/>
      <c r="CX6" s="626"/>
      <c r="CY6" s="627"/>
      <c r="CZ6" s="736">
        <v>1.5</v>
      </c>
      <c r="DA6" s="705"/>
      <c r="DB6" s="705"/>
      <c r="DC6" s="739"/>
      <c r="DD6" s="631" t="s">
        <v>235</v>
      </c>
      <c r="DE6" s="626"/>
      <c r="DF6" s="626"/>
      <c r="DG6" s="626"/>
      <c r="DH6" s="626"/>
      <c r="DI6" s="626"/>
      <c r="DJ6" s="626"/>
      <c r="DK6" s="626"/>
      <c r="DL6" s="626"/>
      <c r="DM6" s="626"/>
      <c r="DN6" s="626"/>
      <c r="DO6" s="626"/>
      <c r="DP6" s="627"/>
      <c r="DQ6" s="631">
        <v>112013</v>
      </c>
      <c r="DR6" s="626"/>
      <c r="DS6" s="626"/>
      <c r="DT6" s="626"/>
      <c r="DU6" s="626"/>
      <c r="DV6" s="626"/>
      <c r="DW6" s="626"/>
      <c r="DX6" s="626"/>
      <c r="DY6" s="626"/>
      <c r="DZ6" s="626"/>
      <c r="EA6" s="626"/>
      <c r="EB6" s="626"/>
      <c r="EC6" s="666"/>
    </row>
    <row r="7" spans="2:143" ht="11.25" customHeight="1" x14ac:dyDescent="0.2">
      <c r="B7" s="620" t="s">
        <v>236</v>
      </c>
      <c r="C7" s="621"/>
      <c r="D7" s="621"/>
      <c r="E7" s="621"/>
      <c r="F7" s="621"/>
      <c r="G7" s="621"/>
      <c r="H7" s="621"/>
      <c r="I7" s="621"/>
      <c r="J7" s="621"/>
      <c r="K7" s="621"/>
      <c r="L7" s="621"/>
      <c r="M7" s="621"/>
      <c r="N7" s="621"/>
      <c r="O7" s="621"/>
      <c r="P7" s="621"/>
      <c r="Q7" s="622"/>
      <c r="R7" s="623">
        <v>5650</v>
      </c>
      <c r="S7" s="626"/>
      <c r="T7" s="626"/>
      <c r="U7" s="626"/>
      <c r="V7" s="626"/>
      <c r="W7" s="626"/>
      <c r="X7" s="626"/>
      <c r="Y7" s="627"/>
      <c r="Z7" s="685">
        <v>0.1</v>
      </c>
      <c r="AA7" s="685"/>
      <c r="AB7" s="685"/>
      <c r="AC7" s="685"/>
      <c r="AD7" s="686">
        <v>5650</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1768273</v>
      </c>
      <c r="BH7" s="626"/>
      <c r="BI7" s="626"/>
      <c r="BJ7" s="626"/>
      <c r="BK7" s="626"/>
      <c r="BL7" s="626"/>
      <c r="BM7" s="626"/>
      <c r="BN7" s="627"/>
      <c r="BO7" s="685">
        <v>47.2</v>
      </c>
      <c r="BP7" s="685"/>
      <c r="BQ7" s="685"/>
      <c r="BR7" s="685"/>
      <c r="BS7" s="686">
        <v>69896</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966658</v>
      </c>
      <c r="CS7" s="626"/>
      <c r="CT7" s="626"/>
      <c r="CU7" s="626"/>
      <c r="CV7" s="626"/>
      <c r="CW7" s="626"/>
      <c r="CX7" s="626"/>
      <c r="CY7" s="627"/>
      <c r="CZ7" s="685">
        <v>12.7</v>
      </c>
      <c r="DA7" s="685"/>
      <c r="DB7" s="685"/>
      <c r="DC7" s="685"/>
      <c r="DD7" s="631">
        <v>21021</v>
      </c>
      <c r="DE7" s="626"/>
      <c r="DF7" s="626"/>
      <c r="DG7" s="626"/>
      <c r="DH7" s="626"/>
      <c r="DI7" s="626"/>
      <c r="DJ7" s="626"/>
      <c r="DK7" s="626"/>
      <c r="DL7" s="626"/>
      <c r="DM7" s="626"/>
      <c r="DN7" s="626"/>
      <c r="DO7" s="626"/>
      <c r="DP7" s="627"/>
      <c r="DQ7" s="631">
        <v>891432</v>
      </c>
      <c r="DR7" s="626"/>
      <c r="DS7" s="626"/>
      <c r="DT7" s="626"/>
      <c r="DU7" s="626"/>
      <c r="DV7" s="626"/>
      <c r="DW7" s="626"/>
      <c r="DX7" s="626"/>
      <c r="DY7" s="626"/>
      <c r="DZ7" s="626"/>
      <c r="EA7" s="626"/>
      <c r="EB7" s="626"/>
      <c r="EC7" s="666"/>
    </row>
    <row r="8" spans="2:143" ht="11.25" customHeight="1" x14ac:dyDescent="0.2">
      <c r="B8" s="620" t="s">
        <v>239</v>
      </c>
      <c r="C8" s="621"/>
      <c r="D8" s="621"/>
      <c r="E8" s="621"/>
      <c r="F8" s="621"/>
      <c r="G8" s="621"/>
      <c r="H8" s="621"/>
      <c r="I8" s="621"/>
      <c r="J8" s="621"/>
      <c r="K8" s="621"/>
      <c r="L8" s="621"/>
      <c r="M8" s="621"/>
      <c r="N8" s="621"/>
      <c r="O8" s="621"/>
      <c r="P8" s="621"/>
      <c r="Q8" s="622"/>
      <c r="R8" s="623">
        <v>11994</v>
      </c>
      <c r="S8" s="626"/>
      <c r="T8" s="626"/>
      <c r="U8" s="626"/>
      <c r="V8" s="626"/>
      <c r="W8" s="626"/>
      <c r="X8" s="626"/>
      <c r="Y8" s="627"/>
      <c r="Z8" s="685">
        <v>0.2</v>
      </c>
      <c r="AA8" s="685"/>
      <c r="AB8" s="685"/>
      <c r="AC8" s="685"/>
      <c r="AD8" s="686">
        <v>11994</v>
      </c>
      <c r="AE8" s="686"/>
      <c r="AF8" s="686"/>
      <c r="AG8" s="686"/>
      <c r="AH8" s="686"/>
      <c r="AI8" s="686"/>
      <c r="AJ8" s="686"/>
      <c r="AK8" s="686"/>
      <c r="AL8" s="628">
        <v>0.2</v>
      </c>
      <c r="AM8" s="629"/>
      <c r="AN8" s="629"/>
      <c r="AO8" s="687"/>
      <c r="AP8" s="620" t="s">
        <v>240</v>
      </c>
      <c r="AQ8" s="621"/>
      <c r="AR8" s="621"/>
      <c r="AS8" s="621"/>
      <c r="AT8" s="621"/>
      <c r="AU8" s="621"/>
      <c r="AV8" s="621"/>
      <c r="AW8" s="621"/>
      <c r="AX8" s="621"/>
      <c r="AY8" s="621"/>
      <c r="AZ8" s="621"/>
      <c r="BA8" s="621"/>
      <c r="BB8" s="621"/>
      <c r="BC8" s="621"/>
      <c r="BD8" s="621"/>
      <c r="BE8" s="621"/>
      <c r="BF8" s="622"/>
      <c r="BG8" s="623">
        <v>46173</v>
      </c>
      <c r="BH8" s="626"/>
      <c r="BI8" s="626"/>
      <c r="BJ8" s="626"/>
      <c r="BK8" s="626"/>
      <c r="BL8" s="626"/>
      <c r="BM8" s="626"/>
      <c r="BN8" s="627"/>
      <c r="BO8" s="685">
        <v>1.2</v>
      </c>
      <c r="BP8" s="685"/>
      <c r="BQ8" s="685"/>
      <c r="BR8" s="685"/>
      <c r="BS8" s="631" t="s">
        <v>235</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2711332</v>
      </c>
      <c r="CS8" s="626"/>
      <c r="CT8" s="626"/>
      <c r="CU8" s="626"/>
      <c r="CV8" s="626"/>
      <c r="CW8" s="626"/>
      <c r="CX8" s="626"/>
      <c r="CY8" s="627"/>
      <c r="CZ8" s="685">
        <v>35.700000000000003</v>
      </c>
      <c r="DA8" s="685"/>
      <c r="DB8" s="685"/>
      <c r="DC8" s="685"/>
      <c r="DD8" s="631">
        <v>5615</v>
      </c>
      <c r="DE8" s="626"/>
      <c r="DF8" s="626"/>
      <c r="DG8" s="626"/>
      <c r="DH8" s="626"/>
      <c r="DI8" s="626"/>
      <c r="DJ8" s="626"/>
      <c r="DK8" s="626"/>
      <c r="DL8" s="626"/>
      <c r="DM8" s="626"/>
      <c r="DN8" s="626"/>
      <c r="DO8" s="626"/>
      <c r="DP8" s="627"/>
      <c r="DQ8" s="631">
        <v>1337039</v>
      </c>
      <c r="DR8" s="626"/>
      <c r="DS8" s="626"/>
      <c r="DT8" s="626"/>
      <c r="DU8" s="626"/>
      <c r="DV8" s="626"/>
      <c r="DW8" s="626"/>
      <c r="DX8" s="626"/>
      <c r="DY8" s="626"/>
      <c r="DZ8" s="626"/>
      <c r="EA8" s="626"/>
      <c r="EB8" s="626"/>
      <c r="EC8" s="666"/>
    </row>
    <row r="9" spans="2:143" ht="11.25" customHeight="1" x14ac:dyDescent="0.2">
      <c r="B9" s="620" t="s">
        <v>242</v>
      </c>
      <c r="C9" s="621"/>
      <c r="D9" s="621"/>
      <c r="E9" s="621"/>
      <c r="F9" s="621"/>
      <c r="G9" s="621"/>
      <c r="H9" s="621"/>
      <c r="I9" s="621"/>
      <c r="J9" s="621"/>
      <c r="K9" s="621"/>
      <c r="L9" s="621"/>
      <c r="M9" s="621"/>
      <c r="N9" s="621"/>
      <c r="O9" s="621"/>
      <c r="P9" s="621"/>
      <c r="Q9" s="622"/>
      <c r="R9" s="623">
        <v>10768</v>
      </c>
      <c r="S9" s="626"/>
      <c r="T9" s="626"/>
      <c r="U9" s="626"/>
      <c r="V9" s="626"/>
      <c r="W9" s="626"/>
      <c r="X9" s="626"/>
      <c r="Y9" s="627"/>
      <c r="Z9" s="685">
        <v>0.1</v>
      </c>
      <c r="AA9" s="685"/>
      <c r="AB9" s="685"/>
      <c r="AC9" s="685"/>
      <c r="AD9" s="686">
        <v>10768</v>
      </c>
      <c r="AE9" s="686"/>
      <c r="AF9" s="686"/>
      <c r="AG9" s="686"/>
      <c r="AH9" s="686"/>
      <c r="AI9" s="686"/>
      <c r="AJ9" s="686"/>
      <c r="AK9" s="686"/>
      <c r="AL9" s="628">
        <v>0.2</v>
      </c>
      <c r="AM9" s="629"/>
      <c r="AN9" s="629"/>
      <c r="AO9" s="687"/>
      <c r="AP9" s="620" t="s">
        <v>243</v>
      </c>
      <c r="AQ9" s="621"/>
      <c r="AR9" s="621"/>
      <c r="AS9" s="621"/>
      <c r="AT9" s="621"/>
      <c r="AU9" s="621"/>
      <c r="AV9" s="621"/>
      <c r="AW9" s="621"/>
      <c r="AX9" s="621"/>
      <c r="AY9" s="621"/>
      <c r="AZ9" s="621"/>
      <c r="BA9" s="621"/>
      <c r="BB9" s="621"/>
      <c r="BC9" s="621"/>
      <c r="BD9" s="621"/>
      <c r="BE9" s="621"/>
      <c r="BF9" s="622"/>
      <c r="BG9" s="623">
        <v>1302020</v>
      </c>
      <c r="BH9" s="626"/>
      <c r="BI9" s="626"/>
      <c r="BJ9" s="626"/>
      <c r="BK9" s="626"/>
      <c r="BL9" s="626"/>
      <c r="BM9" s="626"/>
      <c r="BN9" s="627"/>
      <c r="BO9" s="685">
        <v>34.799999999999997</v>
      </c>
      <c r="BP9" s="685"/>
      <c r="BQ9" s="685"/>
      <c r="BR9" s="685"/>
      <c r="BS9" s="631" t="s">
        <v>136</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678815</v>
      </c>
      <c r="CS9" s="626"/>
      <c r="CT9" s="626"/>
      <c r="CU9" s="626"/>
      <c r="CV9" s="626"/>
      <c r="CW9" s="626"/>
      <c r="CX9" s="626"/>
      <c r="CY9" s="627"/>
      <c r="CZ9" s="685">
        <v>8.9</v>
      </c>
      <c r="DA9" s="685"/>
      <c r="DB9" s="685"/>
      <c r="DC9" s="685"/>
      <c r="DD9" s="631">
        <v>12396</v>
      </c>
      <c r="DE9" s="626"/>
      <c r="DF9" s="626"/>
      <c r="DG9" s="626"/>
      <c r="DH9" s="626"/>
      <c r="DI9" s="626"/>
      <c r="DJ9" s="626"/>
      <c r="DK9" s="626"/>
      <c r="DL9" s="626"/>
      <c r="DM9" s="626"/>
      <c r="DN9" s="626"/>
      <c r="DO9" s="626"/>
      <c r="DP9" s="627"/>
      <c r="DQ9" s="631">
        <v>661801</v>
      </c>
      <c r="DR9" s="626"/>
      <c r="DS9" s="626"/>
      <c r="DT9" s="626"/>
      <c r="DU9" s="626"/>
      <c r="DV9" s="626"/>
      <c r="DW9" s="626"/>
      <c r="DX9" s="626"/>
      <c r="DY9" s="626"/>
      <c r="DZ9" s="626"/>
      <c r="EA9" s="626"/>
      <c r="EB9" s="626"/>
      <c r="EC9" s="666"/>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235</v>
      </c>
      <c r="S10" s="626"/>
      <c r="T10" s="626"/>
      <c r="U10" s="626"/>
      <c r="V10" s="626"/>
      <c r="W10" s="626"/>
      <c r="X10" s="626"/>
      <c r="Y10" s="627"/>
      <c r="Z10" s="685" t="s">
        <v>136</v>
      </c>
      <c r="AA10" s="685"/>
      <c r="AB10" s="685"/>
      <c r="AC10" s="685"/>
      <c r="AD10" s="686" t="s">
        <v>136</v>
      </c>
      <c r="AE10" s="686"/>
      <c r="AF10" s="686"/>
      <c r="AG10" s="686"/>
      <c r="AH10" s="686"/>
      <c r="AI10" s="686"/>
      <c r="AJ10" s="686"/>
      <c r="AK10" s="686"/>
      <c r="AL10" s="628" t="s">
        <v>235</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84068</v>
      </c>
      <c r="BH10" s="626"/>
      <c r="BI10" s="626"/>
      <c r="BJ10" s="626"/>
      <c r="BK10" s="626"/>
      <c r="BL10" s="626"/>
      <c r="BM10" s="626"/>
      <c r="BN10" s="627"/>
      <c r="BO10" s="685">
        <v>2.2000000000000002</v>
      </c>
      <c r="BP10" s="685"/>
      <c r="BQ10" s="685"/>
      <c r="BR10" s="685"/>
      <c r="BS10" s="631">
        <v>13988</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t="s">
        <v>136</v>
      </c>
      <c r="CS10" s="626"/>
      <c r="CT10" s="626"/>
      <c r="CU10" s="626"/>
      <c r="CV10" s="626"/>
      <c r="CW10" s="626"/>
      <c r="CX10" s="626"/>
      <c r="CY10" s="627"/>
      <c r="CZ10" s="685" t="s">
        <v>235</v>
      </c>
      <c r="DA10" s="685"/>
      <c r="DB10" s="685"/>
      <c r="DC10" s="685"/>
      <c r="DD10" s="631" t="s">
        <v>235</v>
      </c>
      <c r="DE10" s="626"/>
      <c r="DF10" s="626"/>
      <c r="DG10" s="626"/>
      <c r="DH10" s="626"/>
      <c r="DI10" s="626"/>
      <c r="DJ10" s="626"/>
      <c r="DK10" s="626"/>
      <c r="DL10" s="626"/>
      <c r="DM10" s="626"/>
      <c r="DN10" s="626"/>
      <c r="DO10" s="626"/>
      <c r="DP10" s="627"/>
      <c r="DQ10" s="631" t="s">
        <v>235</v>
      </c>
      <c r="DR10" s="626"/>
      <c r="DS10" s="626"/>
      <c r="DT10" s="626"/>
      <c r="DU10" s="626"/>
      <c r="DV10" s="626"/>
      <c r="DW10" s="626"/>
      <c r="DX10" s="626"/>
      <c r="DY10" s="626"/>
      <c r="DZ10" s="626"/>
      <c r="EA10" s="626"/>
      <c r="EB10" s="626"/>
      <c r="EC10" s="666"/>
    </row>
    <row r="11" spans="2:143" ht="11.25" customHeight="1" x14ac:dyDescent="0.2">
      <c r="B11" s="620" t="s">
        <v>248</v>
      </c>
      <c r="C11" s="621"/>
      <c r="D11" s="621"/>
      <c r="E11" s="621"/>
      <c r="F11" s="621"/>
      <c r="G11" s="621"/>
      <c r="H11" s="621"/>
      <c r="I11" s="621"/>
      <c r="J11" s="621"/>
      <c r="K11" s="621"/>
      <c r="L11" s="621"/>
      <c r="M11" s="621"/>
      <c r="N11" s="621"/>
      <c r="O11" s="621"/>
      <c r="P11" s="621"/>
      <c r="Q11" s="622"/>
      <c r="R11" s="623" t="s">
        <v>235</v>
      </c>
      <c r="S11" s="626"/>
      <c r="T11" s="626"/>
      <c r="U11" s="626"/>
      <c r="V11" s="626"/>
      <c r="W11" s="626"/>
      <c r="X11" s="626"/>
      <c r="Y11" s="627"/>
      <c r="Z11" s="685" t="s">
        <v>235</v>
      </c>
      <c r="AA11" s="685"/>
      <c r="AB11" s="685"/>
      <c r="AC11" s="685"/>
      <c r="AD11" s="686" t="s">
        <v>235</v>
      </c>
      <c r="AE11" s="686"/>
      <c r="AF11" s="686"/>
      <c r="AG11" s="686"/>
      <c r="AH11" s="686"/>
      <c r="AI11" s="686"/>
      <c r="AJ11" s="686"/>
      <c r="AK11" s="686"/>
      <c r="AL11" s="628" t="s">
        <v>136</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336012</v>
      </c>
      <c r="BH11" s="626"/>
      <c r="BI11" s="626"/>
      <c r="BJ11" s="626"/>
      <c r="BK11" s="626"/>
      <c r="BL11" s="626"/>
      <c r="BM11" s="626"/>
      <c r="BN11" s="627"/>
      <c r="BO11" s="685">
        <v>9</v>
      </c>
      <c r="BP11" s="685"/>
      <c r="BQ11" s="685"/>
      <c r="BR11" s="685"/>
      <c r="BS11" s="631">
        <v>55908</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315132</v>
      </c>
      <c r="CS11" s="626"/>
      <c r="CT11" s="626"/>
      <c r="CU11" s="626"/>
      <c r="CV11" s="626"/>
      <c r="CW11" s="626"/>
      <c r="CX11" s="626"/>
      <c r="CY11" s="627"/>
      <c r="CZ11" s="685">
        <v>4.2</v>
      </c>
      <c r="DA11" s="685"/>
      <c r="DB11" s="685"/>
      <c r="DC11" s="685"/>
      <c r="DD11" s="631">
        <v>76418</v>
      </c>
      <c r="DE11" s="626"/>
      <c r="DF11" s="626"/>
      <c r="DG11" s="626"/>
      <c r="DH11" s="626"/>
      <c r="DI11" s="626"/>
      <c r="DJ11" s="626"/>
      <c r="DK11" s="626"/>
      <c r="DL11" s="626"/>
      <c r="DM11" s="626"/>
      <c r="DN11" s="626"/>
      <c r="DO11" s="626"/>
      <c r="DP11" s="627"/>
      <c r="DQ11" s="631">
        <v>239541</v>
      </c>
      <c r="DR11" s="626"/>
      <c r="DS11" s="626"/>
      <c r="DT11" s="626"/>
      <c r="DU11" s="626"/>
      <c r="DV11" s="626"/>
      <c r="DW11" s="626"/>
      <c r="DX11" s="626"/>
      <c r="DY11" s="626"/>
      <c r="DZ11" s="626"/>
      <c r="EA11" s="626"/>
      <c r="EB11" s="626"/>
      <c r="EC11" s="666"/>
    </row>
    <row r="12" spans="2:143" ht="11.25" customHeight="1" x14ac:dyDescent="0.2">
      <c r="B12" s="620" t="s">
        <v>251</v>
      </c>
      <c r="C12" s="621"/>
      <c r="D12" s="621"/>
      <c r="E12" s="621"/>
      <c r="F12" s="621"/>
      <c r="G12" s="621"/>
      <c r="H12" s="621"/>
      <c r="I12" s="621"/>
      <c r="J12" s="621"/>
      <c r="K12" s="621"/>
      <c r="L12" s="621"/>
      <c r="M12" s="621"/>
      <c r="N12" s="621"/>
      <c r="O12" s="621"/>
      <c r="P12" s="621"/>
      <c r="Q12" s="622"/>
      <c r="R12" s="623">
        <v>460770</v>
      </c>
      <c r="S12" s="626"/>
      <c r="T12" s="626"/>
      <c r="U12" s="626"/>
      <c r="V12" s="626"/>
      <c r="W12" s="626"/>
      <c r="X12" s="626"/>
      <c r="Y12" s="627"/>
      <c r="Z12" s="685">
        <v>5.8</v>
      </c>
      <c r="AA12" s="685"/>
      <c r="AB12" s="685"/>
      <c r="AC12" s="685"/>
      <c r="AD12" s="686">
        <v>460770</v>
      </c>
      <c r="AE12" s="686"/>
      <c r="AF12" s="686"/>
      <c r="AG12" s="686"/>
      <c r="AH12" s="686"/>
      <c r="AI12" s="686"/>
      <c r="AJ12" s="686"/>
      <c r="AK12" s="686"/>
      <c r="AL12" s="628">
        <v>9.3000000000000007</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1760444</v>
      </c>
      <c r="BH12" s="626"/>
      <c r="BI12" s="626"/>
      <c r="BJ12" s="626"/>
      <c r="BK12" s="626"/>
      <c r="BL12" s="626"/>
      <c r="BM12" s="626"/>
      <c r="BN12" s="627"/>
      <c r="BO12" s="685">
        <v>47</v>
      </c>
      <c r="BP12" s="685"/>
      <c r="BQ12" s="685"/>
      <c r="BR12" s="685"/>
      <c r="BS12" s="631" t="s">
        <v>235</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84604</v>
      </c>
      <c r="CS12" s="626"/>
      <c r="CT12" s="626"/>
      <c r="CU12" s="626"/>
      <c r="CV12" s="626"/>
      <c r="CW12" s="626"/>
      <c r="CX12" s="626"/>
      <c r="CY12" s="627"/>
      <c r="CZ12" s="685">
        <v>1.1000000000000001</v>
      </c>
      <c r="DA12" s="685"/>
      <c r="DB12" s="685"/>
      <c r="DC12" s="685"/>
      <c r="DD12" s="631" t="s">
        <v>235</v>
      </c>
      <c r="DE12" s="626"/>
      <c r="DF12" s="626"/>
      <c r="DG12" s="626"/>
      <c r="DH12" s="626"/>
      <c r="DI12" s="626"/>
      <c r="DJ12" s="626"/>
      <c r="DK12" s="626"/>
      <c r="DL12" s="626"/>
      <c r="DM12" s="626"/>
      <c r="DN12" s="626"/>
      <c r="DO12" s="626"/>
      <c r="DP12" s="627"/>
      <c r="DQ12" s="631">
        <v>67401</v>
      </c>
      <c r="DR12" s="626"/>
      <c r="DS12" s="626"/>
      <c r="DT12" s="626"/>
      <c r="DU12" s="626"/>
      <c r="DV12" s="626"/>
      <c r="DW12" s="626"/>
      <c r="DX12" s="626"/>
      <c r="DY12" s="626"/>
      <c r="DZ12" s="626"/>
      <c r="EA12" s="626"/>
      <c r="EB12" s="626"/>
      <c r="EC12" s="666"/>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235</v>
      </c>
      <c r="S13" s="626"/>
      <c r="T13" s="626"/>
      <c r="U13" s="626"/>
      <c r="V13" s="626"/>
      <c r="W13" s="626"/>
      <c r="X13" s="626"/>
      <c r="Y13" s="627"/>
      <c r="Z13" s="685" t="s">
        <v>235</v>
      </c>
      <c r="AA13" s="685"/>
      <c r="AB13" s="685"/>
      <c r="AC13" s="685"/>
      <c r="AD13" s="686" t="s">
        <v>235</v>
      </c>
      <c r="AE13" s="686"/>
      <c r="AF13" s="686"/>
      <c r="AG13" s="686"/>
      <c r="AH13" s="686"/>
      <c r="AI13" s="686"/>
      <c r="AJ13" s="686"/>
      <c r="AK13" s="686"/>
      <c r="AL13" s="628" t="s">
        <v>136</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1709252</v>
      </c>
      <c r="BH13" s="626"/>
      <c r="BI13" s="626"/>
      <c r="BJ13" s="626"/>
      <c r="BK13" s="626"/>
      <c r="BL13" s="626"/>
      <c r="BM13" s="626"/>
      <c r="BN13" s="627"/>
      <c r="BO13" s="685">
        <v>45.7</v>
      </c>
      <c r="BP13" s="685"/>
      <c r="BQ13" s="685"/>
      <c r="BR13" s="685"/>
      <c r="BS13" s="631" t="s">
        <v>136</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861787</v>
      </c>
      <c r="CS13" s="626"/>
      <c r="CT13" s="626"/>
      <c r="CU13" s="626"/>
      <c r="CV13" s="626"/>
      <c r="CW13" s="626"/>
      <c r="CX13" s="626"/>
      <c r="CY13" s="627"/>
      <c r="CZ13" s="685">
        <v>11.4</v>
      </c>
      <c r="DA13" s="685"/>
      <c r="DB13" s="685"/>
      <c r="DC13" s="685"/>
      <c r="DD13" s="631">
        <v>262432</v>
      </c>
      <c r="DE13" s="626"/>
      <c r="DF13" s="626"/>
      <c r="DG13" s="626"/>
      <c r="DH13" s="626"/>
      <c r="DI13" s="626"/>
      <c r="DJ13" s="626"/>
      <c r="DK13" s="626"/>
      <c r="DL13" s="626"/>
      <c r="DM13" s="626"/>
      <c r="DN13" s="626"/>
      <c r="DO13" s="626"/>
      <c r="DP13" s="627"/>
      <c r="DQ13" s="631">
        <v>706457</v>
      </c>
      <c r="DR13" s="626"/>
      <c r="DS13" s="626"/>
      <c r="DT13" s="626"/>
      <c r="DU13" s="626"/>
      <c r="DV13" s="626"/>
      <c r="DW13" s="626"/>
      <c r="DX13" s="626"/>
      <c r="DY13" s="626"/>
      <c r="DZ13" s="626"/>
      <c r="EA13" s="626"/>
      <c r="EB13" s="626"/>
      <c r="EC13" s="666"/>
    </row>
    <row r="14" spans="2:143" ht="11.25" customHeight="1" x14ac:dyDescent="0.2">
      <c r="B14" s="620" t="s">
        <v>257</v>
      </c>
      <c r="C14" s="621"/>
      <c r="D14" s="621"/>
      <c r="E14" s="621"/>
      <c r="F14" s="621"/>
      <c r="G14" s="621"/>
      <c r="H14" s="621"/>
      <c r="I14" s="621"/>
      <c r="J14" s="621"/>
      <c r="K14" s="621"/>
      <c r="L14" s="621"/>
      <c r="M14" s="621"/>
      <c r="N14" s="621"/>
      <c r="O14" s="621"/>
      <c r="P14" s="621"/>
      <c r="Q14" s="622"/>
      <c r="R14" s="623" t="s">
        <v>235</v>
      </c>
      <c r="S14" s="626"/>
      <c r="T14" s="626"/>
      <c r="U14" s="626"/>
      <c r="V14" s="626"/>
      <c r="W14" s="626"/>
      <c r="X14" s="626"/>
      <c r="Y14" s="627"/>
      <c r="Z14" s="685" t="s">
        <v>136</v>
      </c>
      <c r="AA14" s="685"/>
      <c r="AB14" s="685"/>
      <c r="AC14" s="685"/>
      <c r="AD14" s="686" t="s">
        <v>136</v>
      </c>
      <c r="AE14" s="686"/>
      <c r="AF14" s="686"/>
      <c r="AG14" s="686"/>
      <c r="AH14" s="686"/>
      <c r="AI14" s="686"/>
      <c r="AJ14" s="686"/>
      <c r="AK14" s="686"/>
      <c r="AL14" s="628" t="s">
        <v>235</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56628</v>
      </c>
      <c r="BH14" s="626"/>
      <c r="BI14" s="626"/>
      <c r="BJ14" s="626"/>
      <c r="BK14" s="626"/>
      <c r="BL14" s="626"/>
      <c r="BM14" s="626"/>
      <c r="BN14" s="627"/>
      <c r="BO14" s="685">
        <v>1.5</v>
      </c>
      <c r="BP14" s="685"/>
      <c r="BQ14" s="685"/>
      <c r="BR14" s="685"/>
      <c r="BS14" s="631" t="s">
        <v>235</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322651</v>
      </c>
      <c r="CS14" s="626"/>
      <c r="CT14" s="626"/>
      <c r="CU14" s="626"/>
      <c r="CV14" s="626"/>
      <c r="CW14" s="626"/>
      <c r="CX14" s="626"/>
      <c r="CY14" s="627"/>
      <c r="CZ14" s="685">
        <v>4.3</v>
      </c>
      <c r="DA14" s="685"/>
      <c r="DB14" s="685"/>
      <c r="DC14" s="685"/>
      <c r="DD14" s="631">
        <v>38573</v>
      </c>
      <c r="DE14" s="626"/>
      <c r="DF14" s="626"/>
      <c r="DG14" s="626"/>
      <c r="DH14" s="626"/>
      <c r="DI14" s="626"/>
      <c r="DJ14" s="626"/>
      <c r="DK14" s="626"/>
      <c r="DL14" s="626"/>
      <c r="DM14" s="626"/>
      <c r="DN14" s="626"/>
      <c r="DO14" s="626"/>
      <c r="DP14" s="627"/>
      <c r="DQ14" s="631">
        <v>283888</v>
      </c>
      <c r="DR14" s="626"/>
      <c r="DS14" s="626"/>
      <c r="DT14" s="626"/>
      <c r="DU14" s="626"/>
      <c r="DV14" s="626"/>
      <c r="DW14" s="626"/>
      <c r="DX14" s="626"/>
      <c r="DY14" s="626"/>
      <c r="DZ14" s="626"/>
      <c r="EA14" s="626"/>
      <c r="EB14" s="626"/>
      <c r="EC14" s="666"/>
    </row>
    <row r="15" spans="2:143" ht="11.25" customHeight="1" x14ac:dyDescent="0.2">
      <c r="B15" s="620" t="s">
        <v>260</v>
      </c>
      <c r="C15" s="621"/>
      <c r="D15" s="621"/>
      <c r="E15" s="621"/>
      <c r="F15" s="621"/>
      <c r="G15" s="621"/>
      <c r="H15" s="621"/>
      <c r="I15" s="621"/>
      <c r="J15" s="621"/>
      <c r="K15" s="621"/>
      <c r="L15" s="621"/>
      <c r="M15" s="621"/>
      <c r="N15" s="621"/>
      <c r="O15" s="621"/>
      <c r="P15" s="621"/>
      <c r="Q15" s="622"/>
      <c r="R15" s="623">
        <v>36437</v>
      </c>
      <c r="S15" s="626"/>
      <c r="T15" s="626"/>
      <c r="U15" s="626"/>
      <c r="V15" s="626"/>
      <c r="W15" s="626"/>
      <c r="X15" s="626"/>
      <c r="Y15" s="627"/>
      <c r="Z15" s="685">
        <v>0.5</v>
      </c>
      <c r="AA15" s="685"/>
      <c r="AB15" s="685"/>
      <c r="AC15" s="685"/>
      <c r="AD15" s="686">
        <v>36437</v>
      </c>
      <c r="AE15" s="686"/>
      <c r="AF15" s="686"/>
      <c r="AG15" s="686"/>
      <c r="AH15" s="686"/>
      <c r="AI15" s="686"/>
      <c r="AJ15" s="686"/>
      <c r="AK15" s="686"/>
      <c r="AL15" s="628">
        <v>0.7</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158346</v>
      </c>
      <c r="BH15" s="626"/>
      <c r="BI15" s="626"/>
      <c r="BJ15" s="626"/>
      <c r="BK15" s="626"/>
      <c r="BL15" s="626"/>
      <c r="BM15" s="626"/>
      <c r="BN15" s="627"/>
      <c r="BO15" s="685">
        <v>4.2</v>
      </c>
      <c r="BP15" s="685"/>
      <c r="BQ15" s="685"/>
      <c r="BR15" s="685"/>
      <c r="BS15" s="631" t="s">
        <v>235</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933045</v>
      </c>
      <c r="CS15" s="626"/>
      <c r="CT15" s="626"/>
      <c r="CU15" s="626"/>
      <c r="CV15" s="626"/>
      <c r="CW15" s="626"/>
      <c r="CX15" s="626"/>
      <c r="CY15" s="627"/>
      <c r="CZ15" s="685">
        <v>12.3</v>
      </c>
      <c r="DA15" s="685"/>
      <c r="DB15" s="685"/>
      <c r="DC15" s="685"/>
      <c r="DD15" s="631">
        <v>63880</v>
      </c>
      <c r="DE15" s="626"/>
      <c r="DF15" s="626"/>
      <c r="DG15" s="626"/>
      <c r="DH15" s="626"/>
      <c r="DI15" s="626"/>
      <c r="DJ15" s="626"/>
      <c r="DK15" s="626"/>
      <c r="DL15" s="626"/>
      <c r="DM15" s="626"/>
      <c r="DN15" s="626"/>
      <c r="DO15" s="626"/>
      <c r="DP15" s="627"/>
      <c r="DQ15" s="631">
        <v>862438</v>
      </c>
      <c r="DR15" s="626"/>
      <c r="DS15" s="626"/>
      <c r="DT15" s="626"/>
      <c r="DU15" s="626"/>
      <c r="DV15" s="626"/>
      <c r="DW15" s="626"/>
      <c r="DX15" s="626"/>
      <c r="DY15" s="626"/>
      <c r="DZ15" s="626"/>
      <c r="EA15" s="626"/>
      <c r="EB15" s="626"/>
      <c r="EC15" s="666"/>
    </row>
    <row r="16" spans="2:143" ht="11.25" customHeight="1" x14ac:dyDescent="0.2">
      <c r="B16" s="620" t="s">
        <v>263</v>
      </c>
      <c r="C16" s="621"/>
      <c r="D16" s="621"/>
      <c r="E16" s="621"/>
      <c r="F16" s="621"/>
      <c r="G16" s="621"/>
      <c r="H16" s="621"/>
      <c r="I16" s="621"/>
      <c r="J16" s="621"/>
      <c r="K16" s="621"/>
      <c r="L16" s="621"/>
      <c r="M16" s="621"/>
      <c r="N16" s="621"/>
      <c r="O16" s="621"/>
      <c r="P16" s="621"/>
      <c r="Q16" s="622"/>
      <c r="R16" s="623" t="s">
        <v>136</v>
      </c>
      <c r="S16" s="626"/>
      <c r="T16" s="626"/>
      <c r="U16" s="626"/>
      <c r="V16" s="626"/>
      <c r="W16" s="626"/>
      <c r="X16" s="626"/>
      <c r="Y16" s="627"/>
      <c r="Z16" s="685" t="s">
        <v>235</v>
      </c>
      <c r="AA16" s="685"/>
      <c r="AB16" s="685"/>
      <c r="AC16" s="685"/>
      <c r="AD16" s="686" t="s">
        <v>235</v>
      </c>
      <c r="AE16" s="686"/>
      <c r="AF16" s="686"/>
      <c r="AG16" s="686"/>
      <c r="AH16" s="686"/>
      <c r="AI16" s="686"/>
      <c r="AJ16" s="686"/>
      <c r="AK16" s="686"/>
      <c r="AL16" s="628" t="s">
        <v>235</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235</v>
      </c>
      <c r="BH16" s="626"/>
      <c r="BI16" s="626"/>
      <c r="BJ16" s="626"/>
      <c r="BK16" s="626"/>
      <c r="BL16" s="626"/>
      <c r="BM16" s="626"/>
      <c r="BN16" s="627"/>
      <c r="BO16" s="685" t="s">
        <v>235</v>
      </c>
      <c r="BP16" s="685"/>
      <c r="BQ16" s="685"/>
      <c r="BR16" s="685"/>
      <c r="BS16" s="631" t="s">
        <v>235</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t="s">
        <v>235</v>
      </c>
      <c r="CS16" s="626"/>
      <c r="CT16" s="626"/>
      <c r="CU16" s="626"/>
      <c r="CV16" s="626"/>
      <c r="CW16" s="626"/>
      <c r="CX16" s="626"/>
      <c r="CY16" s="627"/>
      <c r="CZ16" s="685" t="s">
        <v>136</v>
      </c>
      <c r="DA16" s="685"/>
      <c r="DB16" s="685"/>
      <c r="DC16" s="685"/>
      <c r="DD16" s="631" t="s">
        <v>235</v>
      </c>
      <c r="DE16" s="626"/>
      <c r="DF16" s="626"/>
      <c r="DG16" s="626"/>
      <c r="DH16" s="626"/>
      <c r="DI16" s="626"/>
      <c r="DJ16" s="626"/>
      <c r="DK16" s="626"/>
      <c r="DL16" s="626"/>
      <c r="DM16" s="626"/>
      <c r="DN16" s="626"/>
      <c r="DO16" s="626"/>
      <c r="DP16" s="627"/>
      <c r="DQ16" s="631" t="s">
        <v>136</v>
      </c>
      <c r="DR16" s="626"/>
      <c r="DS16" s="626"/>
      <c r="DT16" s="626"/>
      <c r="DU16" s="626"/>
      <c r="DV16" s="626"/>
      <c r="DW16" s="626"/>
      <c r="DX16" s="626"/>
      <c r="DY16" s="626"/>
      <c r="DZ16" s="626"/>
      <c r="EA16" s="626"/>
      <c r="EB16" s="626"/>
      <c r="EC16" s="666"/>
    </row>
    <row r="17" spans="2:133" ht="11.25" customHeight="1" x14ac:dyDescent="0.2">
      <c r="B17" s="620" t="s">
        <v>266</v>
      </c>
      <c r="C17" s="621"/>
      <c r="D17" s="621"/>
      <c r="E17" s="621"/>
      <c r="F17" s="621"/>
      <c r="G17" s="621"/>
      <c r="H17" s="621"/>
      <c r="I17" s="621"/>
      <c r="J17" s="621"/>
      <c r="K17" s="621"/>
      <c r="L17" s="621"/>
      <c r="M17" s="621"/>
      <c r="N17" s="621"/>
      <c r="O17" s="621"/>
      <c r="P17" s="621"/>
      <c r="Q17" s="622"/>
      <c r="R17" s="623">
        <v>23836</v>
      </c>
      <c r="S17" s="626"/>
      <c r="T17" s="626"/>
      <c r="U17" s="626"/>
      <c r="V17" s="626"/>
      <c r="W17" s="626"/>
      <c r="X17" s="626"/>
      <c r="Y17" s="627"/>
      <c r="Z17" s="685">
        <v>0.3</v>
      </c>
      <c r="AA17" s="685"/>
      <c r="AB17" s="685"/>
      <c r="AC17" s="685"/>
      <c r="AD17" s="686">
        <v>23836</v>
      </c>
      <c r="AE17" s="686"/>
      <c r="AF17" s="686"/>
      <c r="AG17" s="686"/>
      <c r="AH17" s="686"/>
      <c r="AI17" s="686"/>
      <c r="AJ17" s="686"/>
      <c r="AK17" s="686"/>
      <c r="AL17" s="628">
        <v>0.5</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235</v>
      </c>
      <c r="BH17" s="626"/>
      <c r="BI17" s="626"/>
      <c r="BJ17" s="626"/>
      <c r="BK17" s="626"/>
      <c r="BL17" s="626"/>
      <c r="BM17" s="626"/>
      <c r="BN17" s="627"/>
      <c r="BO17" s="685" t="s">
        <v>235</v>
      </c>
      <c r="BP17" s="685"/>
      <c r="BQ17" s="685"/>
      <c r="BR17" s="685"/>
      <c r="BS17" s="631" t="s">
        <v>235</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604712</v>
      </c>
      <c r="CS17" s="626"/>
      <c r="CT17" s="626"/>
      <c r="CU17" s="626"/>
      <c r="CV17" s="626"/>
      <c r="CW17" s="626"/>
      <c r="CX17" s="626"/>
      <c r="CY17" s="627"/>
      <c r="CZ17" s="685">
        <v>8</v>
      </c>
      <c r="DA17" s="685"/>
      <c r="DB17" s="685"/>
      <c r="DC17" s="685"/>
      <c r="DD17" s="631" t="s">
        <v>235</v>
      </c>
      <c r="DE17" s="626"/>
      <c r="DF17" s="626"/>
      <c r="DG17" s="626"/>
      <c r="DH17" s="626"/>
      <c r="DI17" s="626"/>
      <c r="DJ17" s="626"/>
      <c r="DK17" s="626"/>
      <c r="DL17" s="626"/>
      <c r="DM17" s="626"/>
      <c r="DN17" s="626"/>
      <c r="DO17" s="626"/>
      <c r="DP17" s="627"/>
      <c r="DQ17" s="631">
        <v>604712</v>
      </c>
      <c r="DR17" s="626"/>
      <c r="DS17" s="626"/>
      <c r="DT17" s="626"/>
      <c r="DU17" s="626"/>
      <c r="DV17" s="626"/>
      <c r="DW17" s="626"/>
      <c r="DX17" s="626"/>
      <c r="DY17" s="626"/>
      <c r="DZ17" s="626"/>
      <c r="EA17" s="626"/>
      <c r="EB17" s="626"/>
      <c r="EC17" s="666"/>
    </row>
    <row r="18" spans="2:133" ht="11.25" customHeight="1" x14ac:dyDescent="0.2">
      <c r="B18" s="620" t="s">
        <v>269</v>
      </c>
      <c r="C18" s="621"/>
      <c r="D18" s="621"/>
      <c r="E18" s="621"/>
      <c r="F18" s="621"/>
      <c r="G18" s="621"/>
      <c r="H18" s="621"/>
      <c r="I18" s="621"/>
      <c r="J18" s="621"/>
      <c r="K18" s="621"/>
      <c r="L18" s="621"/>
      <c r="M18" s="621"/>
      <c r="N18" s="621"/>
      <c r="O18" s="621"/>
      <c r="P18" s="621"/>
      <c r="Q18" s="622"/>
      <c r="R18" s="623">
        <v>690273</v>
      </c>
      <c r="S18" s="626"/>
      <c r="T18" s="626"/>
      <c r="U18" s="626"/>
      <c r="V18" s="626"/>
      <c r="W18" s="626"/>
      <c r="X18" s="626"/>
      <c r="Y18" s="627"/>
      <c r="Z18" s="685">
        <v>8.6999999999999993</v>
      </c>
      <c r="AA18" s="685"/>
      <c r="AB18" s="685"/>
      <c r="AC18" s="685"/>
      <c r="AD18" s="686">
        <v>577559</v>
      </c>
      <c r="AE18" s="686"/>
      <c r="AF18" s="686"/>
      <c r="AG18" s="686"/>
      <c r="AH18" s="686"/>
      <c r="AI18" s="686"/>
      <c r="AJ18" s="686"/>
      <c r="AK18" s="686"/>
      <c r="AL18" s="628">
        <v>11.6</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235</v>
      </c>
      <c r="BH18" s="626"/>
      <c r="BI18" s="626"/>
      <c r="BJ18" s="626"/>
      <c r="BK18" s="626"/>
      <c r="BL18" s="626"/>
      <c r="BM18" s="626"/>
      <c r="BN18" s="627"/>
      <c r="BO18" s="685" t="s">
        <v>235</v>
      </c>
      <c r="BP18" s="685"/>
      <c r="BQ18" s="685"/>
      <c r="BR18" s="685"/>
      <c r="BS18" s="631" t="s">
        <v>235</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136</v>
      </c>
      <c r="CS18" s="626"/>
      <c r="CT18" s="626"/>
      <c r="CU18" s="626"/>
      <c r="CV18" s="626"/>
      <c r="CW18" s="626"/>
      <c r="CX18" s="626"/>
      <c r="CY18" s="627"/>
      <c r="CZ18" s="685" t="s">
        <v>235</v>
      </c>
      <c r="DA18" s="685"/>
      <c r="DB18" s="685"/>
      <c r="DC18" s="685"/>
      <c r="DD18" s="631" t="s">
        <v>136</v>
      </c>
      <c r="DE18" s="626"/>
      <c r="DF18" s="626"/>
      <c r="DG18" s="626"/>
      <c r="DH18" s="626"/>
      <c r="DI18" s="626"/>
      <c r="DJ18" s="626"/>
      <c r="DK18" s="626"/>
      <c r="DL18" s="626"/>
      <c r="DM18" s="626"/>
      <c r="DN18" s="626"/>
      <c r="DO18" s="626"/>
      <c r="DP18" s="627"/>
      <c r="DQ18" s="631" t="s">
        <v>235</v>
      </c>
      <c r="DR18" s="626"/>
      <c r="DS18" s="626"/>
      <c r="DT18" s="626"/>
      <c r="DU18" s="626"/>
      <c r="DV18" s="626"/>
      <c r="DW18" s="626"/>
      <c r="DX18" s="626"/>
      <c r="DY18" s="626"/>
      <c r="DZ18" s="626"/>
      <c r="EA18" s="626"/>
      <c r="EB18" s="626"/>
      <c r="EC18" s="666"/>
    </row>
    <row r="19" spans="2:133" ht="11.25" customHeight="1" x14ac:dyDescent="0.2">
      <c r="B19" s="620" t="s">
        <v>272</v>
      </c>
      <c r="C19" s="621"/>
      <c r="D19" s="621"/>
      <c r="E19" s="621"/>
      <c r="F19" s="621"/>
      <c r="G19" s="621"/>
      <c r="H19" s="621"/>
      <c r="I19" s="621"/>
      <c r="J19" s="621"/>
      <c r="K19" s="621"/>
      <c r="L19" s="621"/>
      <c r="M19" s="621"/>
      <c r="N19" s="621"/>
      <c r="O19" s="621"/>
      <c r="P19" s="621"/>
      <c r="Q19" s="622"/>
      <c r="R19" s="623">
        <v>577559</v>
      </c>
      <c r="S19" s="626"/>
      <c r="T19" s="626"/>
      <c r="U19" s="626"/>
      <c r="V19" s="626"/>
      <c r="W19" s="626"/>
      <c r="X19" s="626"/>
      <c r="Y19" s="627"/>
      <c r="Z19" s="685">
        <v>7.3</v>
      </c>
      <c r="AA19" s="685"/>
      <c r="AB19" s="685"/>
      <c r="AC19" s="685"/>
      <c r="AD19" s="686">
        <v>577559</v>
      </c>
      <c r="AE19" s="686"/>
      <c r="AF19" s="686"/>
      <c r="AG19" s="686"/>
      <c r="AH19" s="686"/>
      <c r="AI19" s="686"/>
      <c r="AJ19" s="686"/>
      <c r="AK19" s="686"/>
      <c r="AL19" s="628">
        <v>11.6</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t="s">
        <v>235</v>
      </c>
      <c r="BH19" s="626"/>
      <c r="BI19" s="626"/>
      <c r="BJ19" s="626"/>
      <c r="BK19" s="626"/>
      <c r="BL19" s="626"/>
      <c r="BM19" s="626"/>
      <c r="BN19" s="627"/>
      <c r="BO19" s="685" t="s">
        <v>136</v>
      </c>
      <c r="BP19" s="685"/>
      <c r="BQ19" s="685"/>
      <c r="BR19" s="685"/>
      <c r="BS19" s="631" t="s">
        <v>136</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136</v>
      </c>
      <c r="CS19" s="626"/>
      <c r="CT19" s="626"/>
      <c r="CU19" s="626"/>
      <c r="CV19" s="626"/>
      <c r="CW19" s="626"/>
      <c r="CX19" s="626"/>
      <c r="CY19" s="627"/>
      <c r="CZ19" s="685" t="s">
        <v>136</v>
      </c>
      <c r="DA19" s="685"/>
      <c r="DB19" s="685"/>
      <c r="DC19" s="685"/>
      <c r="DD19" s="631" t="s">
        <v>136</v>
      </c>
      <c r="DE19" s="626"/>
      <c r="DF19" s="626"/>
      <c r="DG19" s="626"/>
      <c r="DH19" s="626"/>
      <c r="DI19" s="626"/>
      <c r="DJ19" s="626"/>
      <c r="DK19" s="626"/>
      <c r="DL19" s="626"/>
      <c r="DM19" s="626"/>
      <c r="DN19" s="626"/>
      <c r="DO19" s="626"/>
      <c r="DP19" s="627"/>
      <c r="DQ19" s="631" t="s">
        <v>235</v>
      </c>
      <c r="DR19" s="626"/>
      <c r="DS19" s="626"/>
      <c r="DT19" s="626"/>
      <c r="DU19" s="626"/>
      <c r="DV19" s="626"/>
      <c r="DW19" s="626"/>
      <c r="DX19" s="626"/>
      <c r="DY19" s="626"/>
      <c r="DZ19" s="626"/>
      <c r="EA19" s="626"/>
      <c r="EB19" s="626"/>
      <c r="EC19" s="666"/>
    </row>
    <row r="20" spans="2:133" ht="11.25" customHeight="1" x14ac:dyDescent="0.2">
      <c r="B20" s="620" t="s">
        <v>275</v>
      </c>
      <c r="C20" s="621"/>
      <c r="D20" s="621"/>
      <c r="E20" s="621"/>
      <c r="F20" s="621"/>
      <c r="G20" s="621"/>
      <c r="H20" s="621"/>
      <c r="I20" s="621"/>
      <c r="J20" s="621"/>
      <c r="K20" s="621"/>
      <c r="L20" s="621"/>
      <c r="M20" s="621"/>
      <c r="N20" s="621"/>
      <c r="O20" s="621"/>
      <c r="P20" s="621"/>
      <c r="Q20" s="622"/>
      <c r="R20" s="623">
        <v>112714</v>
      </c>
      <c r="S20" s="626"/>
      <c r="T20" s="626"/>
      <c r="U20" s="626"/>
      <c r="V20" s="626"/>
      <c r="W20" s="626"/>
      <c r="X20" s="626"/>
      <c r="Y20" s="627"/>
      <c r="Z20" s="685">
        <v>1.4</v>
      </c>
      <c r="AA20" s="685"/>
      <c r="AB20" s="685"/>
      <c r="AC20" s="685"/>
      <c r="AD20" s="686" t="s">
        <v>235</v>
      </c>
      <c r="AE20" s="686"/>
      <c r="AF20" s="686"/>
      <c r="AG20" s="686"/>
      <c r="AH20" s="686"/>
      <c r="AI20" s="686"/>
      <c r="AJ20" s="686"/>
      <c r="AK20" s="686"/>
      <c r="AL20" s="628" t="s">
        <v>235</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t="s">
        <v>235</v>
      </c>
      <c r="BH20" s="626"/>
      <c r="BI20" s="626"/>
      <c r="BJ20" s="626"/>
      <c r="BK20" s="626"/>
      <c r="BL20" s="626"/>
      <c r="BM20" s="626"/>
      <c r="BN20" s="627"/>
      <c r="BO20" s="685" t="s">
        <v>136</v>
      </c>
      <c r="BP20" s="685"/>
      <c r="BQ20" s="685"/>
      <c r="BR20" s="685"/>
      <c r="BS20" s="631" t="s">
        <v>136</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7590749</v>
      </c>
      <c r="CS20" s="626"/>
      <c r="CT20" s="626"/>
      <c r="CU20" s="626"/>
      <c r="CV20" s="626"/>
      <c r="CW20" s="626"/>
      <c r="CX20" s="626"/>
      <c r="CY20" s="627"/>
      <c r="CZ20" s="685">
        <v>100</v>
      </c>
      <c r="DA20" s="685"/>
      <c r="DB20" s="685"/>
      <c r="DC20" s="685"/>
      <c r="DD20" s="631">
        <v>480335</v>
      </c>
      <c r="DE20" s="626"/>
      <c r="DF20" s="626"/>
      <c r="DG20" s="626"/>
      <c r="DH20" s="626"/>
      <c r="DI20" s="626"/>
      <c r="DJ20" s="626"/>
      <c r="DK20" s="626"/>
      <c r="DL20" s="626"/>
      <c r="DM20" s="626"/>
      <c r="DN20" s="626"/>
      <c r="DO20" s="626"/>
      <c r="DP20" s="627"/>
      <c r="DQ20" s="631">
        <v>5766722</v>
      </c>
      <c r="DR20" s="626"/>
      <c r="DS20" s="626"/>
      <c r="DT20" s="626"/>
      <c r="DU20" s="626"/>
      <c r="DV20" s="626"/>
      <c r="DW20" s="626"/>
      <c r="DX20" s="626"/>
      <c r="DY20" s="626"/>
      <c r="DZ20" s="626"/>
      <c r="EA20" s="626"/>
      <c r="EB20" s="626"/>
      <c r="EC20" s="666"/>
    </row>
    <row r="21" spans="2:133" ht="11.25" customHeight="1" x14ac:dyDescent="0.2">
      <c r="B21" s="620" t="s">
        <v>278</v>
      </c>
      <c r="C21" s="621"/>
      <c r="D21" s="621"/>
      <c r="E21" s="621"/>
      <c r="F21" s="621"/>
      <c r="G21" s="621"/>
      <c r="H21" s="621"/>
      <c r="I21" s="621"/>
      <c r="J21" s="621"/>
      <c r="K21" s="621"/>
      <c r="L21" s="621"/>
      <c r="M21" s="621"/>
      <c r="N21" s="621"/>
      <c r="O21" s="621"/>
      <c r="P21" s="621"/>
      <c r="Q21" s="622"/>
      <c r="R21" s="623" t="s">
        <v>136</v>
      </c>
      <c r="S21" s="626"/>
      <c r="T21" s="626"/>
      <c r="U21" s="626"/>
      <c r="V21" s="626"/>
      <c r="W21" s="626"/>
      <c r="X21" s="626"/>
      <c r="Y21" s="627"/>
      <c r="Z21" s="685" t="s">
        <v>136</v>
      </c>
      <c r="AA21" s="685"/>
      <c r="AB21" s="685"/>
      <c r="AC21" s="685"/>
      <c r="AD21" s="686" t="s">
        <v>136</v>
      </c>
      <c r="AE21" s="686"/>
      <c r="AF21" s="686"/>
      <c r="AG21" s="686"/>
      <c r="AH21" s="686"/>
      <c r="AI21" s="686"/>
      <c r="AJ21" s="686"/>
      <c r="AK21" s="686"/>
      <c r="AL21" s="628" t="s">
        <v>235</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235</v>
      </c>
      <c r="BH21" s="626"/>
      <c r="BI21" s="626"/>
      <c r="BJ21" s="626"/>
      <c r="BK21" s="626"/>
      <c r="BL21" s="626"/>
      <c r="BM21" s="626"/>
      <c r="BN21" s="627"/>
      <c r="BO21" s="685" t="s">
        <v>235</v>
      </c>
      <c r="BP21" s="685"/>
      <c r="BQ21" s="685"/>
      <c r="BR21" s="685"/>
      <c r="BS21" s="631" t="s">
        <v>235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280</v>
      </c>
      <c r="C22" s="621"/>
      <c r="D22" s="621"/>
      <c r="E22" s="621"/>
      <c r="F22" s="621"/>
      <c r="G22" s="621"/>
      <c r="H22" s="621"/>
      <c r="I22" s="621"/>
      <c r="J22" s="621"/>
      <c r="K22" s="621"/>
      <c r="L22" s="621"/>
      <c r="M22" s="621"/>
      <c r="N22" s="621"/>
      <c r="O22" s="621"/>
      <c r="P22" s="621"/>
      <c r="Q22" s="622"/>
      <c r="R22" s="623">
        <v>5084930</v>
      </c>
      <c r="S22" s="626"/>
      <c r="T22" s="626"/>
      <c r="U22" s="626"/>
      <c r="V22" s="626"/>
      <c r="W22" s="626"/>
      <c r="X22" s="626"/>
      <c r="Y22" s="627"/>
      <c r="Z22" s="685">
        <v>64.2</v>
      </c>
      <c r="AA22" s="685"/>
      <c r="AB22" s="685"/>
      <c r="AC22" s="685"/>
      <c r="AD22" s="686">
        <v>4972216</v>
      </c>
      <c r="AE22" s="686"/>
      <c r="AF22" s="686"/>
      <c r="AG22" s="686"/>
      <c r="AH22" s="686"/>
      <c r="AI22" s="686"/>
      <c r="AJ22" s="686"/>
      <c r="AK22" s="686"/>
      <c r="AL22" s="628">
        <v>99.9</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235</v>
      </c>
      <c r="BH22" s="626"/>
      <c r="BI22" s="626"/>
      <c r="BJ22" s="626"/>
      <c r="BK22" s="626"/>
      <c r="BL22" s="626"/>
      <c r="BM22" s="626"/>
      <c r="BN22" s="627"/>
      <c r="BO22" s="685" t="s">
        <v>136</v>
      </c>
      <c r="BP22" s="685"/>
      <c r="BQ22" s="685"/>
      <c r="BR22" s="685"/>
      <c r="BS22" s="631" t="s">
        <v>136</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283</v>
      </c>
      <c r="C23" s="621"/>
      <c r="D23" s="621"/>
      <c r="E23" s="621"/>
      <c r="F23" s="621"/>
      <c r="G23" s="621"/>
      <c r="H23" s="621"/>
      <c r="I23" s="621"/>
      <c r="J23" s="621"/>
      <c r="K23" s="621"/>
      <c r="L23" s="621"/>
      <c r="M23" s="621"/>
      <c r="N23" s="621"/>
      <c r="O23" s="621"/>
      <c r="P23" s="621"/>
      <c r="Q23" s="622"/>
      <c r="R23" s="623">
        <v>2668</v>
      </c>
      <c r="S23" s="626"/>
      <c r="T23" s="626"/>
      <c r="U23" s="626"/>
      <c r="V23" s="626"/>
      <c r="W23" s="626"/>
      <c r="X23" s="626"/>
      <c r="Y23" s="627"/>
      <c r="Z23" s="685">
        <v>0</v>
      </c>
      <c r="AA23" s="685"/>
      <c r="AB23" s="685"/>
      <c r="AC23" s="685"/>
      <c r="AD23" s="686">
        <v>2668</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235</v>
      </c>
      <c r="BH23" s="626"/>
      <c r="BI23" s="626"/>
      <c r="BJ23" s="626"/>
      <c r="BK23" s="626"/>
      <c r="BL23" s="626"/>
      <c r="BM23" s="626"/>
      <c r="BN23" s="627"/>
      <c r="BO23" s="685" t="s">
        <v>136</v>
      </c>
      <c r="BP23" s="685"/>
      <c r="BQ23" s="685"/>
      <c r="BR23" s="685"/>
      <c r="BS23" s="631" t="s">
        <v>136</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2">
      <c r="B24" s="620" t="s">
        <v>290</v>
      </c>
      <c r="C24" s="621"/>
      <c r="D24" s="621"/>
      <c r="E24" s="621"/>
      <c r="F24" s="621"/>
      <c r="G24" s="621"/>
      <c r="H24" s="621"/>
      <c r="I24" s="621"/>
      <c r="J24" s="621"/>
      <c r="K24" s="621"/>
      <c r="L24" s="621"/>
      <c r="M24" s="621"/>
      <c r="N24" s="621"/>
      <c r="O24" s="621"/>
      <c r="P24" s="621"/>
      <c r="Q24" s="622"/>
      <c r="R24" s="623">
        <v>93883</v>
      </c>
      <c r="S24" s="626"/>
      <c r="T24" s="626"/>
      <c r="U24" s="626"/>
      <c r="V24" s="626"/>
      <c r="W24" s="626"/>
      <c r="X24" s="626"/>
      <c r="Y24" s="627"/>
      <c r="Z24" s="685">
        <v>1.2</v>
      </c>
      <c r="AA24" s="685"/>
      <c r="AB24" s="685"/>
      <c r="AC24" s="685"/>
      <c r="AD24" s="686" t="s">
        <v>235</v>
      </c>
      <c r="AE24" s="686"/>
      <c r="AF24" s="686"/>
      <c r="AG24" s="686"/>
      <c r="AH24" s="686"/>
      <c r="AI24" s="686"/>
      <c r="AJ24" s="686"/>
      <c r="AK24" s="686"/>
      <c r="AL24" s="628" t="s">
        <v>235</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136</v>
      </c>
      <c r="BH24" s="626"/>
      <c r="BI24" s="626"/>
      <c r="BJ24" s="626"/>
      <c r="BK24" s="626"/>
      <c r="BL24" s="626"/>
      <c r="BM24" s="626"/>
      <c r="BN24" s="627"/>
      <c r="BO24" s="685" t="s">
        <v>235</v>
      </c>
      <c r="BP24" s="685"/>
      <c r="BQ24" s="685"/>
      <c r="BR24" s="685"/>
      <c r="BS24" s="631" t="s">
        <v>235</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3593114</v>
      </c>
      <c r="CS24" s="689"/>
      <c r="CT24" s="689"/>
      <c r="CU24" s="689"/>
      <c r="CV24" s="689"/>
      <c r="CW24" s="689"/>
      <c r="CX24" s="689"/>
      <c r="CY24" s="735"/>
      <c r="CZ24" s="736">
        <v>47.3</v>
      </c>
      <c r="DA24" s="705"/>
      <c r="DB24" s="705"/>
      <c r="DC24" s="739"/>
      <c r="DD24" s="734">
        <v>2383150</v>
      </c>
      <c r="DE24" s="689"/>
      <c r="DF24" s="689"/>
      <c r="DG24" s="689"/>
      <c r="DH24" s="689"/>
      <c r="DI24" s="689"/>
      <c r="DJ24" s="689"/>
      <c r="DK24" s="735"/>
      <c r="DL24" s="734">
        <v>2372992</v>
      </c>
      <c r="DM24" s="689"/>
      <c r="DN24" s="689"/>
      <c r="DO24" s="689"/>
      <c r="DP24" s="689"/>
      <c r="DQ24" s="689"/>
      <c r="DR24" s="689"/>
      <c r="DS24" s="689"/>
      <c r="DT24" s="689"/>
      <c r="DU24" s="689"/>
      <c r="DV24" s="735"/>
      <c r="DW24" s="736">
        <v>44.1</v>
      </c>
      <c r="DX24" s="705"/>
      <c r="DY24" s="705"/>
      <c r="DZ24" s="705"/>
      <c r="EA24" s="705"/>
      <c r="EB24" s="705"/>
      <c r="EC24" s="737"/>
    </row>
    <row r="25" spans="2:133" ht="11.25" customHeight="1" x14ac:dyDescent="0.2">
      <c r="B25" s="620" t="s">
        <v>293</v>
      </c>
      <c r="C25" s="621"/>
      <c r="D25" s="621"/>
      <c r="E25" s="621"/>
      <c r="F25" s="621"/>
      <c r="G25" s="621"/>
      <c r="H25" s="621"/>
      <c r="I25" s="621"/>
      <c r="J25" s="621"/>
      <c r="K25" s="621"/>
      <c r="L25" s="621"/>
      <c r="M25" s="621"/>
      <c r="N25" s="621"/>
      <c r="O25" s="621"/>
      <c r="P25" s="621"/>
      <c r="Q25" s="622"/>
      <c r="R25" s="623">
        <v>48802</v>
      </c>
      <c r="S25" s="626"/>
      <c r="T25" s="626"/>
      <c r="U25" s="626"/>
      <c r="V25" s="626"/>
      <c r="W25" s="626"/>
      <c r="X25" s="626"/>
      <c r="Y25" s="627"/>
      <c r="Z25" s="685">
        <v>0.6</v>
      </c>
      <c r="AA25" s="685"/>
      <c r="AB25" s="685"/>
      <c r="AC25" s="685"/>
      <c r="AD25" s="686">
        <v>1749</v>
      </c>
      <c r="AE25" s="686"/>
      <c r="AF25" s="686"/>
      <c r="AG25" s="686"/>
      <c r="AH25" s="686"/>
      <c r="AI25" s="686"/>
      <c r="AJ25" s="686"/>
      <c r="AK25" s="686"/>
      <c r="AL25" s="628">
        <v>0</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136</v>
      </c>
      <c r="BH25" s="626"/>
      <c r="BI25" s="626"/>
      <c r="BJ25" s="626"/>
      <c r="BK25" s="626"/>
      <c r="BL25" s="626"/>
      <c r="BM25" s="626"/>
      <c r="BN25" s="627"/>
      <c r="BO25" s="685" t="s">
        <v>235</v>
      </c>
      <c r="BP25" s="685"/>
      <c r="BQ25" s="685"/>
      <c r="BR25" s="685"/>
      <c r="BS25" s="631" t="s">
        <v>136</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1484780</v>
      </c>
      <c r="CS25" s="624"/>
      <c r="CT25" s="624"/>
      <c r="CU25" s="624"/>
      <c r="CV25" s="624"/>
      <c r="CW25" s="624"/>
      <c r="CX25" s="624"/>
      <c r="CY25" s="625"/>
      <c r="CZ25" s="628">
        <v>19.600000000000001</v>
      </c>
      <c r="DA25" s="657"/>
      <c r="DB25" s="657"/>
      <c r="DC25" s="658"/>
      <c r="DD25" s="631">
        <v>1414688</v>
      </c>
      <c r="DE25" s="624"/>
      <c r="DF25" s="624"/>
      <c r="DG25" s="624"/>
      <c r="DH25" s="624"/>
      <c r="DI25" s="624"/>
      <c r="DJ25" s="624"/>
      <c r="DK25" s="625"/>
      <c r="DL25" s="631">
        <v>1407099</v>
      </c>
      <c r="DM25" s="624"/>
      <c r="DN25" s="624"/>
      <c r="DO25" s="624"/>
      <c r="DP25" s="624"/>
      <c r="DQ25" s="624"/>
      <c r="DR25" s="624"/>
      <c r="DS25" s="624"/>
      <c r="DT25" s="624"/>
      <c r="DU25" s="624"/>
      <c r="DV25" s="625"/>
      <c r="DW25" s="628">
        <v>26.1</v>
      </c>
      <c r="DX25" s="657"/>
      <c r="DY25" s="657"/>
      <c r="DZ25" s="657"/>
      <c r="EA25" s="657"/>
      <c r="EB25" s="657"/>
      <c r="EC25" s="659"/>
    </row>
    <row r="26" spans="2:133" ht="11.25" customHeight="1" x14ac:dyDescent="0.2">
      <c r="B26" s="620" t="s">
        <v>296</v>
      </c>
      <c r="C26" s="621"/>
      <c r="D26" s="621"/>
      <c r="E26" s="621"/>
      <c r="F26" s="621"/>
      <c r="G26" s="621"/>
      <c r="H26" s="621"/>
      <c r="I26" s="621"/>
      <c r="J26" s="621"/>
      <c r="K26" s="621"/>
      <c r="L26" s="621"/>
      <c r="M26" s="621"/>
      <c r="N26" s="621"/>
      <c r="O26" s="621"/>
      <c r="P26" s="621"/>
      <c r="Q26" s="622"/>
      <c r="R26" s="623">
        <v>16515</v>
      </c>
      <c r="S26" s="626"/>
      <c r="T26" s="626"/>
      <c r="U26" s="626"/>
      <c r="V26" s="626"/>
      <c r="W26" s="626"/>
      <c r="X26" s="626"/>
      <c r="Y26" s="627"/>
      <c r="Z26" s="685">
        <v>0.2</v>
      </c>
      <c r="AA26" s="685"/>
      <c r="AB26" s="685"/>
      <c r="AC26" s="685"/>
      <c r="AD26" s="686" t="s">
        <v>136</v>
      </c>
      <c r="AE26" s="686"/>
      <c r="AF26" s="686"/>
      <c r="AG26" s="686"/>
      <c r="AH26" s="686"/>
      <c r="AI26" s="686"/>
      <c r="AJ26" s="686"/>
      <c r="AK26" s="686"/>
      <c r="AL26" s="628" t="s">
        <v>136</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235</v>
      </c>
      <c r="BH26" s="626"/>
      <c r="BI26" s="626"/>
      <c r="BJ26" s="626"/>
      <c r="BK26" s="626"/>
      <c r="BL26" s="626"/>
      <c r="BM26" s="626"/>
      <c r="BN26" s="627"/>
      <c r="BO26" s="685" t="s">
        <v>235</v>
      </c>
      <c r="BP26" s="685"/>
      <c r="BQ26" s="685"/>
      <c r="BR26" s="685"/>
      <c r="BS26" s="631" t="s">
        <v>136</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902098</v>
      </c>
      <c r="CS26" s="626"/>
      <c r="CT26" s="626"/>
      <c r="CU26" s="626"/>
      <c r="CV26" s="626"/>
      <c r="CW26" s="626"/>
      <c r="CX26" s="626"/>
      <c r="CY26" s="627"/>
      <c r="CZ26" s="628">
        <v>11.9</v>
      </c>
      <c r="DA26" s="657"/>
      <c r="DB26" s="657"/>
      <c r="DC26" s="658"/>
      <c r="DD26" s="631">
        <v>848013</v>
      </c>
      <c r="DE26" s="626"/>
      <c r="DF26" s="626"/>
      <c r="DG26" s="626"/>
      <c r="DH26" s="626"/>
      <c r="DI26" s="626"/>
      <c r="DJ26" s="626"/>
      <c r="DK26" s="627"/>
      <c r="DL26" s="631" t="s">
        <v>136</v>
      </c>
      <c r="DM26" s="626"/>
      <c r="DN26" s="626"/>
      <c r="DO26" s="626"/>
      <c r="DP26" s="626"/>
      <c r="DQ26" s="626"/>
      <c r="DR26" s="626"/>
      <c r="DS26" s="626"/>
      <c r="DT26" s="626"/>
      <c r="DU26" s="626"/>
      <c r="DV26" s="627"/>
      <c r="DW26" s="628" t="s">
        <v>136</v>
      </c>
      <c r="DX26" s="657"/>
      <c r="DY26" s="657"/>
      <c r="DZ26" s="657"/>
      <c r="EA26" s="657"/>
      <c r="EB26" s="657"/>
      <c r="EC26" s="659"/>
    </row>
    <row r="27" spans="2:133" ht="11.25" customHeight="1" x14ac:dyDescent="0.2">
      <c r="B27" s="620" t="s">
        <v>299</v>
      </c>
      <c r="C27" s="621"/>
      <c r="D27" s="621"/>
      <c r="E27" s="621"/>
      <c r="F27" s="621"/>
      <c r="G27" s="621"/>
      <c r="H27" s="621"/>
      <c r="I27" s="621"/>
      <c r="J27" s="621"/>
      <c r="K27" s="621"/>
      <c r="L27" s="621"/>
      <c r="M27" s="621"/>
      <c r="N27" s="621"/>
      <c r="O27" s="621"/>
      <c r="P27" s="621"/>
      <c r="Q27" s="622"/>
      <c r="R27" s="623">
        <v>815580</v>
      </c>
      <c r="S27" s="626"/>
      <c r="T27" s="626"/>
      <c r="U27" s="626"/>
      <c r="V27" s="626"/>
      <c r="W27" s="626"/>
      <c r="X27" s="626"/>
      <c r="Y27" s="627"/>
      <c r="Z27" s="685">
        <v>10.3</v>
      </c>
      <c r="AA27" s="685"/>
      <c r="AB27" s="685"/>
      <c r="AC27" s="685"/>
      <c r="AD27" s="686" t="s">
        <v>235</v>
      </c>
      <c r="AE27" s="686"/>
      <c r="AF27" s="686"/>
      <c r="AG27" s="686"/>
      <c r="AH27" s="686"/>
      <c r="AI27" s="686"/>
      <c r="AJ27" s="686"/>
      <c r="AK27" s="686"/>
      <c r="AL27" s="628" t="s">
        <v>136</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3743691</v>
      </c>
      <c r="BH27" s="626"/>
      <c r="BI27" s="626"/>
      <c r="BJ27" s="626"/>
      <c r="BK27" s="626"/>
      <c r="BL27" s="626"/>
      <c r="BM27" s="626"/>
      <c r="BN27" s="627"/>
      <c r="BO27" s="685">
        <v>100</v>
      </c>
      <c r="BP27" s="685"/>
      <c r="BQ27" s="685"/>
      <c r="BR27" s="685"/>
      <c r="BS27" s="631">
        <v>69896</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1503622</v>
      </c>
      <c r="CS27" s="624"/>
      <c r="CT27" s="624"/>
      <c r="CU27" s="624"/>
      <c r="CV27" s="624"/>
      <c r="CW27" s="624"/>
      <c r="CX27" s="624"/>
      <c r="CY27" s="625"/>
      <c r="CZ27" s="628">
        <v>19.8</v>
      </c>
      <c r="DA27" s="657"/>
      <c r="DB27" s="657"/>
      <c r="DC27" s="658"/>
      <c r="DD27" s="631">
        <v>363750</v>
      </c>
      <c r="DE27" s="624"/>
      <c r="DF27" s="624"/>
      <c r="DG27" s="624"/>
      <c r="DH27" s="624"/>
      <c r="DI27" s="624"/>
      <c r="DJ27" s="624"/>
      <c r="DK27" s="625"/>
      <c r="DL27" s="631">
        <v>361181</v>
      </c>
      <c r="DM27" s="624"/>
      <c r="DN27" s="624"/>
      <c r="DO27" s="624"/>
      <c r="DP27" s="624"/>
      <c r="DQ27" s="624"/>
      <c r="DR27" s="624"/>
      <c r="DS27" s="624"/>
      <c r="DT27" s="624"/>
      <c r="DU27" s="624"/>
      <c r="DV27" s="625"/>
      <c r="DW27" s="628">
        <v>6.7</v>
      </c>
      <c r="DX27" s="657"/>
      <c r="DY27" s="657"/>
      <c r="DZ27" s="657"/>
      <c r="EA27" s="657"/>
      <c r="EB27" s="657"/>
      <c r="EC27" s="659"/>
    </row>
    <row r="28" spans="2:133" ht="11.25" customHeight="1" x14ac:dyDescent="0.2">
      <c r="B28" s="728" t="s">
        <v>302</v>
      </c>
      <c r="C28" s="729"/>
      <c r="D28" s="729"/>
      <c r="E28" s="729"/>
      <c r="F28" s="729"/>
      <c r="G28" s="729"/>
      <c r="H28" s="729"/>
      <c r="I28" s="729"/>
      <c r="J28" s="729"/>
      <c r="K28" s="729"/>
      <c r="L28" s="729"/>
      <c r="M28" s="729"/>
      <c r="N28" s="729"/>
      <c r="O28" s="729"/>
      <c r="P28" s="729"/>
      <c r="Q28" s="730"/>
      <c r="R28" s="623" t="s">
        <v>136</v>
      </c>
      <c r="S28" s="626"/>
      <c r="T28" s="626"/>
      <c r="U28" s="626"/>
      <c r="V28" s="626"/>
      <c r="W28" s="626"/>
      <c r="X28" s="626"/>
      <c r="Y28" s="627"/>
      <c r="Z28" s="685" t="s">
        <v>136</v>
      </c>
      <c r="AA28" s="685"/>
      <c r="AB28" s="685"/>
      <c r="AC28" s="685"/>
      <c r="AD28" s="686" t="s">
        <v>136</v>
      </c>
      <c r="AE28" s="686"/>
      <c r="AF28" s="686"/>
      <c r="AG28" s="686"/>
      <c r="AH28" s="686"/>
      <c r="AI28" s="686"/>
      <c r="AJ28" s="686"/>
      <c r="AK28" s="686"/>
      <c r="AL28" s="628" t="s">
        <v>235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604712</v>
      </c>
      <c r="CS28" s="626"/>
      <c r="CT28" s="626"/>
      <c r="CU28" s="626"/>
      <c r="CV28" s="626"/>
      <c r="CW28" s="626"/>
      <c r="CX28" s="626"/>
      <c r="CY28" s="627"/>
      <c r="CZ28" s="628">
        <v>8</v>
      </c>
      <c r="DA28" s="657"/>
      <c r="DB28" s="657"/>
      <c r="DC28" s="658"/>
      <c r="DD28" s="631">
        <v>604712</v>
      </c>
      <c r="DE28" s="626"/>
      <c r="DF28" s="626"/>
      <c r="DG28" s="626"/>
      <c r="DH28" s="626"/>
      <c r="DI28" s="626"/>
      <c r="DJ28" s="626"/>
      <c r="DK28" s="627"/>
      <c r="DL28" s="631">
        <v>604712</v>
      </c>
      <c r="DM28" s="626"/>
      <c r="DN28" s="626"/>
      <c r="DO28" s="626"/>
      <c r="DP28" s="626"/>
      <c r="DQ28" s="626"/>
      <c r="DR28" s="626"/>
      <c r="DS28" s="626"/>
      <c r="DT28" s="626"/>
      <c r="DU28" s="626"/>
      <c r="DV28" s="627"/>
      <c r="DW28" s="628">
        <v>11.2</v>
      </c>
      <c r="DX28" s="657"/>
      <c r="DY28" s="657"/>
      <c r="DZ28" s="657"/>
      <c r="EA28" s="657"/>
      <c r="EB28" s="657"/>
      <c r="EC28" s="659"/>
    </row>
    <row r="29" spans="2:133" ht="11.25" customHeight="1" x14ac:dyDescent="0.2">
      <c r="B29" s="620" t="s">
        <v>304</v>
      </c>
      <c r="C29" s="621"/>
      <c r="D29" s="621"/>
      <c r="E29" s="621"/>
      <c r="F29" s="621"/>
      <c r="G29" s="621"/>
      <c r="H29" s="621"/>
      <c r="I29" s="621"/>
      <c r="J29" s="621"/>
      <c r="K29" s="621"/>
      <c r="L29" s="621"/>
      <c r="M29" s="621"/>
      <c r="N29" s="621"/>
      <c r="O29" s="621"/>
      <c r="P29" s="621"/>
      <c r="Q29" s="622"/>
      <c r="R29" s="623">
        <v>569738</v>
      </c>
      <c r="S29" s="626"/>
      <c r="T29" s="626"/>
      <c r="U29" s="626"/>
      <c r="V29" s="626"/>
      <c r="W29" s="626"/>
      <c r="X29" s="626"/>
      <c r="Y29" s="627"/>
      <c r="Z29" s="685">
        <v>7.2</v>
      </c>
      <c r="AA29" s="685"/>
      <c r="AB29" s="685"/>
      <c r="AC29" s="685"/>
      <c r="AD29" s="686" t="s">
        <v>136</v>
      </c>
      <c r="AE29" s="686"/>
      <c r="AF29" s="686"/>
      <c r="AG29" s="686"/>
      <c r="AH29" s="686"/>
      <c r="AI29" s="686"/>
      <c r="AJ29" s="686"/>
      <c r="AK29" s="686"/>
      <c r="AL29" s="628" t="s">
        <v>235</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604712</v>
      </c>
      <c r="CS29" s="624"/>
      <c r="CT29" s="624"/>
      <c r="CU29" s="624"/>
      <c r="CV29" s="624"/>
      <c r="CW29" s="624"/>
      <c r="CX29" s="624"/>
      <c r="CY29" s="625"/>
      <c r="CZ29" s="628">
        <v>8</v>
      </c>
      <c r="DA29" s="657"/>
      <c r="DB29" s="657"/>
      <c r="DC29" s="658"/>
      <c r="DD29" s="631">
        <v>604712</v>
      </c>
      <c r="DE29" s="624"/>
      <c r="DF29" s="624"/>
      <c r="DG29" s="624"/>
      <c r="DH29" s="624"/>
      <c r="DI29" s="624"/>
      <c r="DJ29" s="624"/>
      <c r="DK29" s="625"/>
      <c r="DL29" s="631">
        <v>604712</v>
      </c>
      <c r="DM29" s="624"/>
      <c r="DN29" s="624"/>
      <c r="DO29" s="624"/>
      <c r="DP29" s="624"/>
      <c r="DQ29" s="624"/>
      <c r="DR29" s="624"/>
      <c r="DS29" s="624"/>
      <c r="DT29" s="624"/>
      <c r="DU29" s="624"/>
      <c r="DV29" s="625"/>
      <c r="DW29" s="628">
        <v>11.2</v>
      </c>
      <c r="DX29" s="657"/>
      <c r="DY29" s="657"/>
      <c r="DZ29" s="657"/>
      <c r="EA29" s="657"/>
      <c r="EB29" s="657"/>
      <c r="EC29" s="659"/>
    </row>
    <row r="30" spans="2:133" ht="11.25" customHeight="1" x14ac:dyDescent="0.2">
      <c r="B30" s="620" t="s">
        <v>309</v>
      </c>
      <c r="C30" s="621"/>
      <c r="D30" s="621"/>
      <c r="E30" s="621"/>
      <c r="F30" s="621"/>
      <c r="G30" s="621"/>
      <c r="H30" s="621"/>
      <c r="I30" s="621"/>
      <c r="J30" s="621"/>
      <c r="K30" s="621"/>
      <c r="L30" s="621"/>
      <c r="M30" s="621"/>
      <c r="N30" s="621"/>
      <c r="O30" s="621"/>
      <c r="P30" s="621"/>
      <c r="Q30" s="622"/>
      <c r="R30" s="623">
        <v>15206</v>
      </c>
      <c r="S30" s="626"/>
      <c r="T30" s="626"/>
      <c r="U30" s="626"/>
      <c r="V30" s="626"/>
      <c r="W30" s="626"/>
      <c r="X30" s="626"/>
      <c r="Y30" s="627"/>
      <c r="Z30" s="685">
        <v>0.2</v>
      </c>
      <c r="AA30" s="685"/>
      <c r="AB30" s="685"/>
      <c r="AC30" s="685"/>
      <c r="AD30" s="686" t="s">
        <v>235</v>
      </c>
      <c r="AE30" s="686"/>
      <c r="AF30" s="686"/>
      <c r="AG30" s="686"/>
      <c r="AH30" s="686"/>
      <c r="AI30" s="686"/>
      <c r="AJ30" s="686"/>
      <c r="AK30" s="686"/>
      <c r="AL30" s="628" t="s">
        <v>235</v>
      </c>
      <c r="AM30" s="629"/>
      <c r="AN30" s="629"/>
      <c r="AO30" s="687"/>
      <c r="AP30" s="713" t="s">
        <v>310</v>
      </c>
      <c r="AQ30" s="714"/>
      <c r="AR30" s="714"/>
      <c r="AS30" s="714"/>
      <c r="AT30" s="719" t="s">
        <v>311</v>
      </c>
      <c r="AU30" s="230"/>
      <c r="AV30" s="230"/>
      <c r="AW30" s="230"/>
      <c r="AX30" s="722" t="s">
        <v>188</v>
      </c>
      <c r="AY30" s="723"/>
      <c r="AZ30" s="723"/>
      <c r="BA30" s="723"/>
      <c r="BB30" s="723"/>
      <c r="BC30" s="723"/>
      <c r="BD30" s="723"/>
      <c r="BE30" s="723"/>
      <c r="BF30" s="724"/>
      <c r="BG30" s="703">
        <v>99.3</v>
      </c>
      <c r="BH30" s="704"/>
      <c r="BI30" s="704"/>
      <c r="BJ30" s="704"/>
      <c r="BK30" s="704"/>
      <c r="BL30" s="704"/>
      <c r="BM30" s="705">
        <v>97.5</v>
      </c>
      <c r="BN30" s="704"/>
      <c r="BO30" s="704"/>
      <c r="BP30" s="704"/>
      <c r="BQ30" s="706"/>
      <c r="BR30" s="703">
        <v>99.4</v>
      </c>
      <c r="BS30" s="704"/>
      <c r="BT30" s="704"/>
      <c r="BU30" s="704"/>
      <c r="BV30" s="704"/>
      <c r="BW30" s="704"/>
      <c r="BX30" s="705">
        <v>97.5</v>
      </c>
      <c r="BY30" s="704"/>
      <c r="BZ30" s="704"/>
      <c r="CA30" s="704"/>
      <c r="CB30" s="706"/>
      <c r="CD30" s="709"/>
      <c r="CE30" s="710"/>
      <c r="CF30" s="667" t="s">
        <v>312</v>
      </c>
      <c r="CG30" s="664"/>
      <c r="CH30" s="664"/>
      <c r="CI30" s="664"/>
      <c r="CJ30" s="664"/>
      <c r="CK30" s="664"/>
      <c r="CL30" s="664"/>
      <c r="CM30" s="664"/>
      <c r="CN30" s="664"/>
      <c r="CO30" s="664"/>
      <c r="CP30" s="664"/>
      <c r="CQ30" s="665"/>
      <c r="CR30" s="623">
        <v>568058</v>
      </c>
      <c r="CS30" s="626"/>
      <c r="CT30" s="626"/>
      <c r="CU30" s="626"/>
      <c r="CV30" s="626"/>
      <c r="CW30" s="626"/>
      <c r="CX30" s="626"/>
      <c r="CY30" s="627"/>
      <c r="CZ30" s="628">
        <v>7.5</v>
      </c>
      <c r="DA30" s="657"/>
      <c r="DB30" s="657"/>
      <c r="DC30" s="658"/>
      <c r="DD30" s="631">
        <v>568058</v>
      </c>
      <c r="DE30" s="626"/>
      <c r="DF30" s="626"/>
      <c r="DG30" s="626"/>
      <c r="DH30" s="626"/>
      <c r="DI30" s="626"/>
      <c r="DJ30" s="626"/>
      <c r="DK30" s="627"/>
      <c r="DL30" s="631">
        <v>568058</v>
      </c>
      <c r="DM30" s="626"/>
      <c r="DN30" s="626"/>
      <c r="DO30" s="626"/>
      <c r="DP30" s="626"/>
      <c r="DQ30" s="626"/>
      <c r="DR30" s="626"/>
      <c r="DS30" s="626"/>
      <c r="DT30" s="626"/>
      <c r="DU30" s="626"/>
      <c r="DV30" s="627"/>
      <c r="DW30" s="628">
        <v>10.5</v>
      </c>
      <c r="DX30" s="657"/>
      <c r="DY30" s="657"/>
      <c r="DZ30" s="657"/>
      <c r="EA30" s="657"/>
      <c r="EB30" s="657"/>
      <c r="EC30" s="659"/>
    </row>
    <row r="31" spans="2:133" ht="11.25" customHeight="1" x14ac:dyDescent="0.2">
      <c r="B31" s="620" t="s">
        <v>313</v>
      </c>
      <c r="C31" s="621"/>
      <c r="D31" s="621"/>
      <c r="E31" s="621"/>
      <c r="F31" s="621"/>
      <c r="G31" s="621"/>
      <c r="H31" s="621"/>
      <c r="I31" s="621"/>
      <c r="J31" s="621"/>
      <c r="K31" s="621"/>
      <c r="L31" s="621"/>
      <c r="M31" s="621"/>
      <c r="N31" s="621"/>
      <c r="O31" s="621"/>
      <c r="P31" s="621"/>
      <c r="Q31" s="622"/>
      <c r="R31" s="623">
        <v>38051</v>
      </c>
      <c r="S31" s="626"/>
      <c r="T31" s="626"/>
      <c r="U31" s="626"/>
      <c r="V31" s="626"/>
      <c r="W31" s="626"/>
      <c r="X31" s="626"/>
      <c r="Y31" s="627"/>
      <c r="Z31" s="685">
        <v>0.5</v>
      </c>
      <c r="AA31" s="685"/>
      <c r="AB31" s="685"/>
      <c r="AC31" s="685"/>
      <c r="AD31" s="686" t="s">
        <v>136</v>
      </c>
      <c r="AE31" s="686"/>
      <c r="AF31" s="686"/>
      <c r="AG31" s="686"/>
      <c r="AH31" s="686"/>
      <c r="AI31" s="686"/>
      <c r="AJ31" s="686"/>
      <c r="AK31" s="686"/>
      <c r="AL31" s="628" t="s">
        <v>136</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99.2</v>
      </c>
      <c r="BH31" s="624"/>
      <c r="BI31" s="624"/>
      <c r="BJ31" s="624"/>
      <c r="BK31" s="624"/>
      <c r="BL31" s="624"/>
      <c r="BM31" s="629">
        <v>97.8</v>
      </c>
      <c r="BN31" s="702"/>
      <c r="BO31" s="702"/>
      <c r="BP31" s="702"/>
      <c r="BQ31" s="663"/>
      <c r="BR31" s="701">
        <v>99.4</v>
      </c>
      <c r="BS31" s="624"/>
      <c r="BT31" s="624"/>
      <c r="BU31" s="624"/>
      <c r="BV31" s="624"/>
      <c r="BW31" s="624"/>
      <c r="BX31" s="629">
        <v>97.9</v>
      </c>
      <c r="BY31" s="702"/>
      <c r="BZ31" s="702"/>
      <c r="CA31" s="702"/>
      <c r="CB31" s="663"/>
      <c r="CD31" s="709"/>
      <c r="CE31" s="710"/>
      <c r="CF31" s="667" t="s">
        <v>316</v>
      </c>
      <c r="CG31" s="664"/>
      <c r="CH31" s="664"/>
      <c r="CI31" s="664"/>
      <c r="CJ31" s="664"/>
      <c r="CK31" s="664"/>
      <c r="CL31" s="664"/>
      <c r="CM31" s="664"/>
      <c r="CN31" s="664"/>
      <c r="CO31" s="664"/>
      <c r="CP31" s="664"/>
      <c r="CQ31" s="665"/>
      <c r="CR31" s="623">
        <v>36654</v>
      </c>
      <c r="CS31" s="624"/>
      <c r="CT31" s="624"/>
      <c r="CU31" s="624"/>
      <c r="CV31" s="624"/>
      <c r="CW31" s="624"/>
      <c r="CX31" s="624"/>
      <c r="CY31" s="625"/>
      <c r="CZ31" s="628">
        <v>0.5</v>
      </c>
      <c r="DA31" s="657"/>
      <c r="DB31" s="657"/>
      <c r="DC31" s="658"/>
      <c r="DD31" s="631">
        <v>36654</v>
      </c>
      <c r="DE31" s="624"/>
      <c r="DF31" s="624"/>
      <c r="DG31" s="624"/>
      <c r="DH31" s="624"/>
      <c r="DI31" s="624"/>
      <c r="DJ31" s="624"/>
      <c r="DK31" s="625"/>
      <c r="DL31" s="631">
        <v>36654</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2">
      <c r="B32" s="620" t="s">
        <v>317</v>
      </c>
      <c r="C32" s="621"/>
      <c r="D32" s="621"/>
      <c r="E32" s="621"/>
      <c r="F32" s="621"/>
      <c r="G32" s="621"/>
      <c r="H32" s="621"/>
      <c r="I32" s="621"/>
      <c r="J32" s="621"/>
      <c r="K32" s="621"/>
      <c r="L32" s="621"/>
      <c r="M32" s="621"/>
      <c r="N32" s="621"/>
      <c r="O32" s="621"/>
      <c r="P32" s="621"/>
      <c r="Q32" s="622"/>
      <c r="R32" s="623">
        <v>376111</v>
      </c>
      <c r="S32" s="626"/>
      <c r="T32" s="626"/>
      <c r="U32" s="626"/>
      <c r="V32" s="626"/>
      <c r="W32" s="626"/>
      <c r="X32" s="626"/>
      <c r="Y32" s="627"/>
      <c r="Z32" s="685">
        <v>4.7</v>
      </c>
      <c r="AA32" s="685"/>
      <c r="AB32" s="685"/>
      <c r="AC32" s="685"/>
      <c r="AD32" s="686" t="s">
        <v>235</v>
      </c>
      <c r="AE32" s="686"/>
      <c r="AF32" s="686"/>
      <c r="AG32" s="686"/>
      <c r="AH32" s="686"/>
      <c r="AI32" s="686"/>
      <c r="AJ32" s="686"/>
      <c r="AK32" s="686"/>
      <c r="AL32" s="628" t="s">
        <v>235</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99.5</v>
      </c>
      <c r="BH32" s="639"/>
      <c r="BI32" s="639"/>
      <c r="BJ32" s="639"/>
      <c r="BK32" s="639"/>
      <c r="BL32" s="639"/>
      <c r="BM32" s="683">
        <v>97.2</v>
      </c>
      <c r="BN32" s="639"/>
      <c r="BO32" s="639"/>
      <c r="BP32" s="639"/>
      <c r="BQ32" s="676"/>
      <c r="BR32" s="700">
        <v>99.3</v>
      </c>
      <c r="BS32" s="639"/>
      <c r="BT32" s="639"/>
      <c r="BU32" s="639"/>
      <c r="BV32" s="639"/>
      <c r="BW32" s="639"/>
      <c r="BX32" s="683">
        <v>97</v>
      </c>
      <c r="BY32" s="639"/>
      <c r="BZ32" s="639"/>
      <c r="CA32" s="639"/>
      <c r="CB32" s="676"/>
      <c r="CD32" s="711"/>
      <c r="CE32" s="712"/>
      <c r="CF32" s="667" t="s">
        <v>319</v>
      </c>
      <c r="CG32" s="664"/>
      <c r="CH32" s="664"/>
      <c r="CI32" s="664"/>
      <c r="CJ32" s="664"/>
      <c r="CK32" s="664"/>
      <c r="CL32" s="664"/>
      <c r="CM32" s="664"/>
      <c r="CN32" s="664"/>
      <c r="CO32" s="664"/>
      <c r="CP32" s="664"/>
      <c r="CQ32" s="665"/>
      <c r="CR32" s="623" t="s">
        <v>235</v>
      </c>
      <c r="CS32" s="626"/>
      <c r="CT32" s="626"/>
      <c r="CU32" s="626"/>
      <c r="CV32" s="626"/>
      <c r="CW32" s="626"/>
      <c r="CX32" s="626"/>
      <c r="CY32" s="627"/>
      <c r="CZ32" s="628" t="s">
        <v>235</v>
      </c>
      <c r="DA32" s="657"/>
      <c r="DB32" s="657"/>
      <c r="DC32" s="658"/>
      <c r="DD32" s="631" t="s">
        <v>136</v>
      </c>
      <c r="DE32" s="626"/>
      <c r="DF32" s="626"/>
      <c r="DG32" s="626"/>
      <c r="DH32" s="626"/>
      <c r="DI32" s="626"/>
      <c r="DJ32" s="626"/>
      <c r="DK32" s="627"/>
      <c r="DL32" s="631" t="s">
        <v>136</v>
      </c>
      <c r="DM32" s="626"/>
      <c r="DN32" s="626"/>
      <c r="DO32" s="626"/>
      <c r="DP32" s="626"/>
      <c r="DQ32" s="626"/>
      <c r="DR32" s="626"/>
      <c r="DS32" s="626"/>
      <c r="DT32" s="626"/>
      <c r="DU32" s="626"/>
      <c r="DV32" s="627"/>
      <c r="DW32" s="628" t="s">
        <v>136</v>
      </c>
      <c r="DX32" s="657"/>
      <c r="DY32" s="657"/>
      <c r="DZ32" s="657"/>
      <c r="EA32" s="657"/>
      <c r="EB32" s="657"/>
      <c r="EC32" s="659"/>
    </row>
    <row r="33" spans="2:133" ht="11.25" customHeight="1" x14ac:dyDescent="0.2">
      <c r="B33" s="620" t="s">
        <v>320</v>
      </c>
      <c r="C33" s="621"/>
      <c r="D33" s="621"/>
      <c r="E33" s="621"/>
      <c r="F33" s="621"/>
      <c r="G33" s="621"/>
      <c r="H33" s="621"/>
      <c r="I33" s="621"/>
      <c r="J33" s="621"/>
      <c r="K33" s="621"/>
      <c r="L33" s="621"/>
      <c r="M33" s="621"/>
      <c r="N33" s="621"/>
      <c r="O33" s="621"/>
      <c r="P33" s="621"/>
      <c r="Q33" s="622"/>
      <c r="R33" s="623">
        <v>253721</v>
      </c>
      <c r="S33" s="626"/>
      <c r="T33" s="626"/>
      <c r="U33" s="626"/>
      <c r="V33" s="626"/>
      <c r="W33" s="626"/>
      <c r="X33" s="626"/>
      <c r="Y33" s="627"/>
      <c r="Z33" s="685">
        <v>3.2</v>
      </c>
      <c r="AA33" s="685"/>
      <c r="AB33" s="685"/>
      <c r="AC33" s="685"/>
      <c r="AD33" s="686" t="s">
        <v>235</v>
      </c>
      <c r="AE33" s="686"/>
      <c r="AF33" s="686"/>
      <c r="AG33" s="686"/>
      <c r="AH33" s="686"/>
      <c r="AI33" s="686"/>
      <c r="AJ33" s="686"/>
      <c r="AK33" s="686"/>
      <c r="AL33" s="628" t="s">
        <v>235</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3517300</v>
      </c>
      <c r="CS33" s="624"/>
      <c r="CT33" s="624"/>
      <c r="CU33" s="624"/>
      <c r="CV33" s="624"/>
      <c r="CW33" s="624"/>
      <c r="CX33" s="624"/>
      <c r="CY33" s="625"/>
      <c r="CZ33" s="628">
        <v>46.3</v>
      </c>
      <c r="DA33" s="657"/>
      <c r="DB33" s="657"/>
      <c r="DC33" s="658"/>
      <c r="DD33" s="631">
        <v>3129573</v>
      </c>
      <c r="DE33" s="624"/>
      <c r="DF33" s="624"/>
      <c r="DG33" s="624"/>
      <c r="DH33" s="624"/>
      <c r="DI33" s="624"/>
      <c r="DJ33" s="624"/>
      <c r="DK33" s="625"/>
      <c r="DL33" s="631">
        <v>2517410</v>
      </c>
      <c r="DM33" s="624"/>
      <c r="DN33" s="624"/>
      <c r="DO33" s="624"/>
      <c r="DP33" s="624"/>
      <c r="DQ33" s="624"/>
      <c r="DR33" s="624"/>
      <c r="DS33" s="624"/>
      <c r="DT33" s="624"/>
      <c r="DU33" s="624"/>
      <c r="DV33" s="625"/>
      <c r="DW33" s="628">
        <v>46.7</v>
      </c>
      <c r="DX33" s="657"/>
      <c r="DY33" s="657"/>
      <c r="DZ33" s="657"/>
      <c r="EA33" s="657"/>
      <c r="EB33" s="657"/>
      <c r="EC33" s="659"/>
    </row>
    <row r="34" spans="2:133" ht="11.25" customHeight="1" x14ac:dyDescent="0.2">
      <c r="B34" s="620" t="s">
        <v>322</v>
      </c>
      <c r="C34" s="621"/>
      <c r="D34" s="621"/>
      <c r="E34" s="621"/>
      <c r="F34" s="621"/>
      <c r="G34" s="621"/>
      <c r="H34" s="621"/>
      <c r="I34" s="621"/>
      <c r="J34" s="621"/>
      <c r="K34" s="621"/>
      <c r="L34" s="621"/>
      <c r="M34" s="621"/>
      <c r="N34" s="621"/>
      <c r="O34" s="621"/>
      <c r="P34" s="621"/>
      <c r="Q34" s="622"/>
      <c r="R34" s="623">
        <v>61963</v>
      </c>
      <c r="S34" s="626"/>
      <c r="T34" s="626"/>
      <c r="U34" s="626"/>
      <c r="V34" s="626"/>
      <c r="W34" s="626"/>
      <c r="X34" s="626"/>
      <c r="Y34" s="627"/>
      <c r="Z34" s="685">
        <v>0.8</v>
      </c>
      <c r="AA34" s="685"/>
      <c r="AB34" s="685"/>
      <c r="AC34" s="685"/>
      <c r="AD34" s="686">
        <v>13</v>
      </c>
      <c r="AE34" s="686"/>
      <c r="AF34" s="686"/>
      <c r="AG34" s="686"/>
      <c r="AH34" s="686"/>
      <c r="AI34" s="686"/>
      <c r="AJ34" s="686"/>
      <c r="AK34" s="686"/>
      <c r="AL34" s="628">
        <v>0</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1352147</v>
      </c>
      <c r="CS34" s="626"/>
      <c r="CT34" s="626"/>
      <c r="CU34" s="626"/>
      <c r="CV34" s="626"/>
      <c r="CW34" s="626"/>
      <c r="CX34" s="626"/>
      <c r="CY34" s="627"/>
      <c r="CZ34" s="628">
        <v>17.8</v>
      </c>
      <c r="DA34" s="657"/>
      <c r="DB34" s="657"/>
      <c r="DC34" s="658"/>
      <c r="DD34" s="631">
        <v>1208347</v>
      </c>
      <c r="DE34" s="626"/>
      <c r="DF34" s="626"/>
      <c r="DG34" s="626"/>
      <c r="DH34" s="626"/>
      <c r="DI34" s="626"/>
      <c r="DJ34" s="626"/>
      <c r="DK34" s="627"/>
      <c r="DL34" s="631">
        <v>1081676</v>
      </c>
      <c r="DM34" s="626"/>
      <c r="DN34" s="626"/>
      <c r="DO34" s="626"/>
      <c r="DP34" s="626"/>
      <c r="DQ34" s="626"/>
      <c r="DR34" s="626"/>
      <c r="DS34" s="626"/>
      <c r="DT34" s="626"/>
      <c r="DU34" s="626"/>
      <c r="DV34" s="627"/>
      <c r="DW34" s="628">
        <v>20.100000000000001</v>
      </c>
      <c r="DX34" s="657"/>
      <c r="DY34" s="657"/>
      <c r="DZ34" s="657"/>
      <c r="EA34" s="657"/>
      <c r="EB34" s="657"/>
      <c r="EC34" s="659"/>
    </row>
    <row r="35" spans="2:133" ht="11.25" customHeight="1" x14ac:dyDescent="0.2">
      <c r="B35" s="620" t="s">
        <v>326</v>
      </c>
      <c r="C35" s="621"/>
      <c r="D35" s="621"/>
      <c r="E35" s="621"/>
      <c r="F35" s="621"/>
      <c r="G35" s="621"/>
      <c r="H35" s="621"/>
      <c r="I35" s="621"/>
      <c r="J35" s="621"/>
      <c r="K35" s="621"/>
      <c r="L35" s="621"/>
      <c r="M35" s="621"/>
      <c r="N35" s="621"/>
      <c r="O35" s="621"/>
      <c r="P35" s="621"/>
      <c r="Q35" s="622"/>
      <c r="R35" s="623">
        <v>548900</v>
      </c>
      <c r="S35" s="626"/>
      <c r="T35" s="626"/>
      <c r="U35" s="626"/>
      <c r="V35" s="626"/>
      <c r="W35" s="626"/>
      <c r="X35" s="626"/>
      <c r="Y35" s="627"/>
      <c r="Z35" s="685">
        <v>6.9</v>
      </c>
      <c r="AA35" s="685"/>
      <c r="AB35" s="685"/>
      <c r="AC35" s="685"/>
      <c r="AD35" s="686" t="s">
        <v>235</v>
      </c>
      <c r="AE35" s="686"/>
      <c r="AF35" s="686"/>
      <c r="AG35" s="686"/>
      <c r="AH35" s="686"/>
      <c r="AI35" s="686"/>
      <c r="AJ35" s="686"/>
      <c r="AK35" s="686"/>
      <c r="AL35" s="628" t="s">
        <v>235</v>
      </c>
      <c r="AM35" s="629"/>
      <c r="AN35" s="629"/>
      <c r="AO35" s="687"/>
      <c r="AP35" s="234"/>
      <c r="AQ35" s="691" t="s">
        <v>327</v>
      </c>
      <c r="AR35" s="692"/>
      <c r="AS35" s="692"/>
      <c r="AT35" s="692"/>
      <c r="AU35" s="692"/>
      <c r="AV35" s="692"/>
      <c r="AW35" s="692"/>
      <c r="AX35" s="692"/>
      <c r="AY35" s="693"/>
      <c r="AZ35" s="688">
        <v>1127574</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26078</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78526</v>
      </c>
      <c r="CS35" s="624"/>
      <c r="CT35" s="624"/>
      <c r="CU35" s="624"/>
      <c r="CV35" s="624"/>
      <c r="CW35" s="624"/>
      <c r="CX35" s="624"/>
      <c r="CY35" s="625"/>
      <c r="CZ35" s="628">
        <v>1</v>
      </c>
      <c r="DA35" s="657"/>
      <c r="DB35" s="657"/>
      <c r="DC35" s="658"/>
      <c r="DD35" s="631">
        <v>75640</v>
      </c>
      <c r="DE35" s="624"/>
      <c r="DF35" s="624"/>
      <c r="DG35" s="624"/>
      <c r="DH35" s="624"/>
      <c r="DI35" s="624"/>
      <c r="DJ35" s="624"/>
      <c r="DK35" s="625"/>
      <c r="DL35" s="631">
        <v>75640</v>
      </c>
      <c r="DM35" s="624"/>
      <c r="DN35" s="624"/>
      <c r="DO35" s="624"/>
      <c r="DP35" s="624"/>
      <c r="DQ35" s="624"/>
      <c r="DR35" s="624"/>
      <c r="DS35" s="624"/>
      <c r="DT35" s="624"/>
      <c r="DU35" s="624"/>
      <c r="DV35" s="625"/>
      <c r="DW35" s="628">
        <v>1.4</v>
      </c>
      <c r="DX35" s="657"/>
      <c r="DY35" s="657"/>
      <c r="DZ35" s="657"/>
      <c r="EA35" s="657"/>
      <c r="EB35" s="657"/>
      <c r="EC35" s="659"/>
    </row>
    <row r="36" spans="2:133" ht="11.25" customHeight="1" x14ac:dyDescent="0.2">
      <c r="B36" s="620" t="s">
        <v>330</v>
      </c>
      <c r="C36" s="621"/>
      <c r="D36" s="621"/>
      <c r="E36" s="621"/>
      <c r="F36" s="621"/>
      <c r="G36" s="621"/>
      <c r="H36" s="621"/>
      <c r="I36" s="621"/>
      <c r="J36" s="621"/>
      <c r="K36" s="621"/>
      <c r="L36" s="621"/>
      <c r="M36" s="621"/>
      <c r="N36" s="621"/>
      <c r="O36" s="621"/>
      <c r="P36" s="621"/>
      <c r="Q36" s="622"/>
      <c r="R36" s="623" t="s">
        <v>235</v>
      </c>
      <c r="S36" s="626"/>
      <c r="T36" s="626"/>
      <c r="U36" s="626"/>
      <c r="V36" s="626"/>
      <c r="W36" s="626"/>
      <c r="X36" s="626"/>
      <c r="Y36" s="627"/>
      <c r="Z36" s="685" t="s">
        <v>136</v>
      </c>
      <c r="AA36" s="685"/>
      <c r="AB36" s="685"/>
      <c r="AC36" s="685"/>
      <c r="AD36" s="686" t="s">
        <v>136</v>
      </c>
      <c r="AE36" s="686"/>
      <c r="AF36" s="686"/>
      <c r="AG36" s="686"/>
      <c r="AH36" s="686"/>
      <c r="AI36" s="686"/>
      <c r="AJ36" s="686"/>
      <c r="AK36" s="686"/>
      <c r="AL36" s="628" t="s">
        <v>235</v>
      </c>
      <c r="AM36" s="629"/>
      <c r="AN36" s="629"/>
      <c r="AO36" s="687"/>
      <c r="AQ36" s="660" t="s">
        <v>331</v>
      </c>
      <c r="AR36" s="661"/>
      <c r="AS36" s="661"/>
      <c r="AT36" s="661"/>
      <c r="AU36" s="661"/>
      <c r="AV36" s="661"/>
      <c r="AW36" s="661"/>
      <c r="AX36" s="661"/>
      <c r="AY36" s="662"/>
      <c r="AZ36" s="623">
        <v>362272</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18921</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949497</v>
      </c>
      <c r="CS36" s="626"/>
      <c r="CT36" s="626"/>
      <c r="CU36" s="626"/>
      <c r="CV36" s="626"/>
      <c r="CW36" s="626"/>
      <c r="CX36" s="626"/>
      <c r="CY36" s="627"/>
      <c r="CZ36" s="628">
        <v>12.5</v>
      </c>
      <c r="DA36" s="657"/>
      <c r="DB36" s="657"/>
      <c r="DC36" s="658"/>
      <c r="DD36" s="631">
        <v>850108</v>
      </c>
      <c r="DE36" s="626"/>
      <c r="DF36" s="626"/>
      <c r="DG36" s="626"/>
      <c r="DH36" s="626"/>
      <c r="DI36" s="626"/>
      <c r="DJ36" s="626"/>
      <c r="DK36" s="627"/>
      <c r="DL36" s="631">
        <v>664736</v>
      </c>
      <c r="DM36" s="626"/>
      <c r="DN36" s="626"/>
      <c r="DO36" s="626"/>
      <c r="DP36" s="626"/>
      <c r="DQ36" s="626"/>
      <c r="DR36" s="626"/>
      <c r="DS36" s="626"/>
      <c r="DT36" s="626"/>
      <c r="DU36" s="626"/>
      <c r="DV36" s="627"/>
      <c r="DW36" s="628">
        <v>12.3</v>
      </c>
      <c r="DX36" s="657"/>
      <c r="DY36" s="657"/>
      <c r="DZ36" s="657"/>
      <c r="EA36" s="657"/>
      <c r="EB36" s="657"/>
      <c r="EC36" s="659"/>
    </row>
    <row r="37" spans="2:133" ht="11.25" customHeight="1" x14ac:dyDescent="0.2">
      <c r="B37" s="620" t="s">
        <v>334</v>
      </c>
      <c r="C37" s="621"/>
      <c r="D37" s="621"/>
      <c r="E37" s="621"/>
      <c r="F37" s="621"/>
      <c r="G37" s="621"/>
      <c r="H37" s="621"/>
      <c r="I37" s="621"/>
      <c r="J37" s="621"/>
      <c r="K37" s="621"/>
      <c r="L37" s="621"/>
      <c r="M37" s="621"/>
      <c r="N37" s="621"/>
      <c r="O37" s="621"/>
      <c r="P37" s="621"/>
      <c r="Q37" s="622"/>
      <c r="R37" s="623">
        <v>410000</v>
      </c>
      <c r="S37" s="626"/>
      <c r="T37" s="626"/>
      <c r="U37" s="626"/>
      <c r="V37" s="626"/>
      <c r="W37" s="626"/>
      <c r="X37" s="626"/>
      <c r="Y37" s="627"/>
      <c r="Z37" s="685">
        <v>5.2</v>
      </c>
      <c r="AA37" s="685"/>
      <c r="AB37" s="685"/>
      <c r="AC37" s="685"/>
      <c r="AD37" s="686" t="s">
        <v>136</v>
      </c>
      <c r="AE37" s="686"/>
      <c r="AF37" s="686"/>
      <c r="AG37" s="686"/>
      <c r="AH37" s="686"/>
      <c r="AI37" s="686"/>
      <c r="AJ37" s="686"/>
      <c r="AK37" s="686"/>
      <c r="AL37" s="628" t="s">
        <v>235</v>
      </c>
      <c r="AM37" s="629"/>
      <c r="AN37" s="629"/>
      <c r="AO37" s="687"/>
      <c r="AQ37" s="660" t="s">
        <v>335</v>
      </c>
      <c r="AR37" s="661"/>
      <c r="AS37" s="661"/>
      <c r="AT37" s="661"/>
      <c r="AU37" s="661"/>
      <c r="AV37" s="661"/>
      <c r="AW37" s="661"/>
      <c r="AX37" s="661"/>
      <c r="AY37" s="662"/>
      <c r="AZ37" s="623">
        <v>3803</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3839</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269209</v>
      </c>
      <c r="CS37" s="624"/>
      <c r="CT37" s="624"/>
      <c r="CU37" s="624"/>
      <c r="CV37" s="624"/>
      <c r="CW37" s="624"/>
      <c r="CX37" s="624"/>
      <c r="CY37" s="625"/>
      <c r="CZ37" s="628">
        <v>3.5</v>
      </c>
      <c r="DA37" s="657"/>
      <c r="DB37" s="657"/>
      <c r="DC37" s="658"/>
      <c r="DD37" s="631">
        <v>269209</v>
      </c>
      <c r="DE37" s="624"/>
      <c r="DF37" s="624"/>
      <c r="DG37" s="624"/>
      <c r="DH37" s="624"/>
      <c r="DI37" s="624"/>
      <c r="DJ37" s="624"/>
      <c r="DK37" s="625"/>
      <c r="DL37" s="631">
        <v>267541</v>
      </c>
      <c r="DM37" s="624"/>
      <c r="DN37" s="624"/>
      <c r="DO37" s="624"/>
      <c r="DP37" s="624"/>
      <c r="DQ37" s="624"/>
      <c r="DR37" s="624"/>
      <c r="DS37" s="624"/>
      <c r="DT37" s="624"/>
      <c r="DU37" s="624"/>
      <c r="DV37" s="625"/>
      <c r="DW37" s="628">
        <v>5</v>
      </c>
      <c r="DX37" s="657"/>
      <c r="DY37" s="657"/>
      <c r="DZ37" s="657"/>
      <c r="EA37" s="657"/>
      <c r="EB37" s="657"/>
      <c r="EC37" s="659"/>
    </row>
    <row r="38" spans="2:133" ht="11.25" customHeight="1" x14ac:dyDescent="0.2">
      <c r="B38" s="635" t="s">
        <v>338</v>
      </c>
      <c r="C38" s="636"/>
      <c r="D38" s="636"/>
      <c r="E38" s="636"/>
      <c r="F38" s="636"/>
      <c r="G38" s="636"/>
      <c r="H38" s="636"/>
      <c r="I38" s="636"/>
      <c r="J38" s="636"/>
      <c r="K38" s="636"/>
      <c r="L38" s="636"/>
      <c r="M38" s="636"/>
      <c r="N38" s="636"/>
      <c r="O38" s="636"/>
      <c r="P38" s="636"/>
      <c r="Q38" s="637"/>
      <c r="R38" s="638">
        <v>7926068</v>
      </c>
      <c r="S38" s="675"/>
      <c r="T38" s="675"/>
      <c r="U38" s="675"/>
      <c r="V38" s="675"/>
      <c r="W38" s="675"/>
      <c r="X38" s="675"/>
      <c r="Y38" s="680"/>
      <c r="Z38" s="681">
        <v>100</v>
      </c>
      <c r="AA38" s="681"/>
      <c r="AB38" s="681"/>
      <c r="AC38" s="681"/>
      <c r="AD38" s="682">
        <v>4976646</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t="s">
        <v>128</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6291</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1123771</v>
      </c>
      <c r="CS38" s="626"/>
      <c r="CT38" s="626"/>
      <c r="CU38" s="626"/>
      <c r="CV38" s="626"/>
      <c r="CW38" s="626"/>
      <c r="CX38" s="626"/>
      <c r="CY38" s="627"/>
      <c r="CZ38" s="628">
        <v>14.8</v>
      </c>
      <c r="DA38" s="657"/>
      <c r="DB38" s="657"/>
      <c r="DC38" s="658"/>
      <c r="DD38" s="631">
        <v>993519</v>
      </c>
      <c r="DE38" s="626"/>
      <c r="DF38" s="626"/>
      <c r="DG38" s="626"/>
      <c r="DH38" s="626"/>
      <c r="DI38" s="626"/>
      <c r="DJ38" s="626"/>
      <c r="DK38" s="627"/>
      <c r="DL38" s="631">
        <v>695358</v>
      </c>
      <c r="DM38" s="626"/>
      <c r="DN38" s="626"/>
      <c r="DO38" s="626"/>
      <c r="DP38" s="626"/>
      <c r="DQ38" s="626"/>
      <c r="DR38" s="626"/>
      <c r="DS38" s="626"/>
      <c r="DT38" s="626"/>
      <c r="DU38" s="626"/>
      <c r="DV38" s="627"/>
      <c r="DW38" s="628">
        <v>12.9</v>
      </c>
      <c r="DX38" s="657"/>
      <c r="DY38" s="657"/>
      <c r="DZ38" s="657"/>
      <c r="EA38" s="657"/>
      <c r="EB38" s="657"/>
      <c r="EC38" s="659"/>
    </row>
    <row r="39" spans="2:133" ht="11.25" customHeight="1" x14ac:dyDescent="0.2">
      <c r="AQ39" s="660" t="s">
        <v>342</v>
      </c>
      <c r="AR39" s="661"/>
      <c r="AS39" s="661"/>
      <c r="AT39" s="661"/>
      <c r="AU39" s="661"/>
      <c r="AV39" s="661"/>
      <c r="AW39" s="661"/>
      <c r="AX39" s="661"/>
      <c r="AY39" s="662"/>
      <c r="AZ39" s="623" t="s">
        <v>128</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99</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2174</v>
      </c>
      <c r="CS39" s="624"/>
      <c r="CT39" s="624"/>
      <c r="CU39" s="624"/>
      <c r="CV39" s="624"/>
      <c r="CW39" s="624"/>
      <c r="CX39" s="624"/>
      <c r="CY39" s="625"/>
      <c r="CZ39" s="628">
        <v>0</v>
      </c>
      <c r="DA39" s="657"/>
      <c r="DB39" s="657"/>
      <c r="DC39" s="658"/>
      <c r="DD39" s="631">
        <v>1959</v>
      </c>
      <c r="DE39" s="624"/>
      <c r="DF39" s="624"/>
      <c r="DG39" s="624"/>
      <c r="DH39" s="624"/>
      <c r="DI39" s="624"/>
      <c r="DJ39" s="624"/>
      <c r="DK39" s="625"/>
      <c r="DL39" s="631" t="s">
        <v>235</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2">
      <c r="AQ40" s="660" t="s">
        <v>346</v>
      </c>
      <c r="AR40" s="661"/>
      <c r="AS40" s="661"/>
      <c r="AT40" s="661"/>
      <c r="AU40" s="661"/>
      <c r="AV40" s="661"/>
      <c r="AW40" s="661"/>
      <c r="AX40" s="661"/>
      <c r="AY40" s="662"/>
      <c r="AZ40" s="623">
        <v>179800</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235</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11185</v>
      </c>
      <c r="CS40" s="626"/>
      <c r="CT40" s="626"/>
      <c r="CU40" s="626"/>
      <c r="CV40" s="626"/>
      <c r="CW40" s="626"/>
      <c r="CX40" s="626"/>
      <c r="CY40" s="627"/>
      <c r="CZ40" s="628">
        <v>0.1</v>
      </c>
      <c r="DA40" s="657"/>
      <c r="DB40" s="657"/>
      <c r="DC40" s="658"/>
      <c r="DD40" s="631" t="s">
        <v>128</v>
      </c>
      <c r="DE40" s="626"/>
      <c r="DF40" s="626"/>
      <c r="DG40" s="626"/>
      <c r="DH40" s="626"/>
      <c r="DI40" s="626"/>
      <c r="DJ40" s="626"/>
      <c r="DK40" s="627"/>
      <c r="DL40" s="631" t="s">
        <v>128</v>
      </c>
      <c r="DM40" s="626"/>
      <c r="DN40" s="626"/>
      <c r="DO40" s="626"/>
      <c r="DP40" s="626"/>
      <c r="DQ40" s="626"/>
      <c r="DR40" s="626"/>
      <c r="DS40" s="626"/>
      <c r="DT40" s="626"/>
      <c r="DU40" s="626"/>
      <c r="DV40" s="627"/>
      <c r="DW40" s="628" t="s">
        <v>235</v>
      </c>
      <c r="DX40" s="657"/>
      <c r="DY40" s="657"/>
      <c r="DZ40" s="657"/>
      <c r="EA40" s="657"/>
      <c r="EB40" s="657"/>
      <c r="EC40" s="659"/>
    </row>
    <row r="41" spans="2:133" ht="11.25" customHeight="1" x14ac:dyDescent="0.2">
      <c r="AQ41" s="672" t="s">
        <v>349</v>
      </c>
      <c r="AR41" s="673"/>
      <c r="AS41" s="673"/>
      <c r="AT41" s="673"/>
      <c r="AU41" s="673"/>
      <c r="AV41" s="673"/>
      <c r="AW41" s="673"/>
      <c r="AX41" s="673"/>
      <c r="AY41" s="674"/>
      <c r="AZ41" s="638">
        <v>581699</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282</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235</v>
      </c>
      <c r="CS41" s="624"/>
      <c r="CT41" s="624"/>
      <c r="CU41" s="624"/>
      <c r="CV41" s="624"/>
      <c r="CW41" s="624"/>
      <c r="CX41" s="624"/>
      <c r="CY41" s="625"/>
      <c r="CZ41" s="628" t="s">
        <v>128</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480335</v>
      </c>
      <c r="CS42" s="626"/>
      <c r="CT42" s="626"/>
      <c r="CU42" s="626"/>
      <c r="CV42" s="626"/>
      <c r="CW42" s="626"/>
      <c r="CX42" s="626"/>
      <c r="CY42" s="627"/>
      <c r="CZ42" s="628">
        <v>6.3</v>
      </c>
      <c r="DA42" s="629"/>
      <c r="DB42" s="629"/>
      <c r="DC42" s="630"/>
      <c r="DD42" s="631">
        <v>253999</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32397</v>
      </c>
      <c r="CS43" s="624"/>
      <c r="CT43" s="624"/>
      <c r="CU43" s="624"/>
      <c r="CV43" s="624"/>
      <c r="CW43" s="624"/>
      <c r="CX43" s="624"/>
      <c r="CY43" s="625"/>
      <c r="CZ43" s="628">
        <v>0.4</v>
      </c>
      <c r="DA43" s="657"/>
      <c r="DB43" s="657"/>
      <c r="DC43" s="658"/>
      <c r="DD43" s="631">
        <v>32397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356</v>
      </c>
      <c r="CD44" s="651" t="s">
        <v>307</v>
      </c>
      <c r="CE44" s="652"/>
      <c r="CF44" s="620" t="s">
        <v>357</v>
      </c>
      <c r="CG44" s="621"/>
      <c r="CH44" s="621"/>
      <c r="CI44" s="621"/>
      <c r="CJ44" s="621"/>
      <c r="CK44" s="621"/>
      <c r="CL44" s="621"/>
      <c r="CM44" s="621"/>
      <c r="CN44" s="621"/>
      <c r="CO44" s="621"/>
      <c r="CP44" s="621"/>
      <c r="CQ44" s="622"/>
      <c r="CR44" s="623">
        <v>480335</v>
      </c>
      <c r="CS44" s="626"/>
      <c r="CT44" s="626"/>
      <c r="CU44" s="626"/>
      <c r="CV44" s="626"/>
      <c r="CW44" s="626"/>
      <c r="CX44" s="626"/>
      <c r="CY44" s="627"/>
      <c r="CZ44" s="628">
        <v>6.3</v>
      </c>
      <c r="DA44" s="629"/>
      <c r="DB44" s="629"/>
      <c r="DC44" s="630"/>
      <c r="DD44" s="631">
        <v>253999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358</v>
      </c>
      <c r="CG45" s="621"/>
      <c r="CH45" s="621"/>
      <c r="CI45" s="621"/>
      <c r="CJ45" s="621"/>
      <c r="CK45" s="621"/>
      <c r="CL45" s="621"/>
      <c r="CM45" s="621"/>
      <c r="CN45" s="621"/>
      <c r="CO45" s="621"/>
      <c r="CP45" s="621"/>
      <c r="CQ45" s="622"/>
      <c r="CR45" s="623">
        <v>110383</v>
      </c>
      <c r="CS45" s="624"/>
      <c r="CT45" s="624"/>
      <c r="CU45" s="624"/>
      <c r="CV45" s="624"/>
      <c r="CW45" s="624"/>
      <c r="CX45" s="624"/>
      <c r="CY45" s="625"/>
      <c r="CZ45" s="628">
        <v>1.5</v>
      </c>
      <c r="DA45" s="657"/>
      <c r="DB45" s="657"/>
      <c r="DC45" s="658"/>
      <c r="DD45" s="631">
        <v>6016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359</v>
      </c>
      <c r="CG46" s="621"/>
      <c r="CH46" s="621"/>
      <c r="CI46" s="621"/>
      <c r="CJ46" s="621"/>
      <c r="CK46" s="621"/>
      <c r="CL46" s="621"/>
      <c r="CM46" s="621"/>
      <c r="CN46" s="621"/>
      <c r="CO46" s="621"/>
      <c r="CP46" s="621"/>
      <c r="CQ46" s="622"/>
      <c r="CR46" s="623">
        <v>351277</v>
      </c>
      <c r="CS46" s="626"/>
      <c r="CT46" s="626"/>
      <c r="CU46" s="626"/>
      <c r="CV46" s="626"/>
      <c r="CW46" s="626"/>
      <c r="CX46" s="626"/>
      <c r="CY46" s="627"/>
      <c r="CZ46" s="628">
        <v>4.5999999999999996</v>
      </c>
      <c r="DA46" s="629"/>
      <c r="DB46" s="629"/>
      <c r="DC46" s="630"/>
      <c r="DD46" s="631">
        <v>239208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360</v>
      </c>
      <c r="CG47" s="621"/>
      <c r="CH47" s="621"/>
      <c r="CI47" s="621"/>
      <c r="CJ47" s="621"/>
      <c r="CK47" s="621"/>
      <c r="CL47" s="621"/>
      <c r="CM47" s="621"/>
      <c r="CN47" s="621"/>
      <c r="CO47" s="621"/>
      <c r="CP47" s="621"/>
      <c r="CQ47" s="622"/>
      <c r="CR47" s="623" t="s">
        <v>235</v>
      </c>
      <c r="CS47" s="624"/>
      <c r="CT47" s="624"/>
      <c r="CU47" s="624"/>
      <c r="CV47" s="624"/>
      <c r="CW47" s="624"/>
      <c r="CX47" s="624"/>
      <c r="CY47" s="625"/>
      <c r="CZ47" s="628" t="s">
        <v>128</v>
      </c>
      <c r="DA47" s="657"/>
      <c r="DB47" s="657"/>
      <c r="DC47" s="658"/>
      <c r="DD47" s="631" t="s">
        <v>235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361</v>
      </c>
      <c r="CG48" s="621"/>
      <c r="CH48" s="621"/>
      <c r="CI48" s="621"/>
      <c r="CJ48" s="621"/>
      <c r="CK48" s="621"/>
      <c r="CL48" s="621"/>
      <c r="CM48" s="621"/>
      <c r="CN48" s="621"/>
      <c r="CO48" s="621"/>
      <c r="CP48" s="621"/>
      <c r="CQ48" s="622"/>
      <c r="CR48" s="623" t="s">
        <v>128</v>
      </c>
      <c r="CS48" s="626"/>
      <c r="CT48" s="626"/>
      <c r="CU48" s="626"/>
      <c r="CV48" s="626"/>
      <c r="CW48" s="626"/>
      <c r="CX48" s="626"/>
      <c r="CY48" s="627"/>
      <c r="CZ48" s="628" t="s">
        <v>235</v>
      </c>
      <c r="DA48" s="629"/>
      <c r="DB48" s="629"/>
      <c r="DC48" s="630"/>
      <c r="DD48" s="631" t="s">
        <v>235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362</v>
      </c>
      <c r="CE49" s="636"/>
      <c r="CF49" s="636"/>
      <c r="CG49" s="636"/>
      <c r="CH49" s="636"/>
      <c r="CI49" s="636"/>
      <c r="CJ49" s="636"/>
      <c r="CK49" s="636"/>
      <c r="CL49" s="636"/>
      <c r="CM49" s="636"/>
      <c r="CN49" s="636"/>
      <c r="CO49" s="636"/>
      <c r="CP49" s="636"/>
      <c r="CQ49" s="637"/>
      <c r="CR49" s="638">
        <v>7590749</v>
      </c>
      <c r="CS49" s="639"/>
      <c r="CT49" s="639"/>
      <c r="CU49" s="639"/>
      <c r="CV49" s="639"/>
      <c r="CW49" s="639"/>
      <c r="CX49" s="639"/>
      <c r="CY49" s="640"/>
      <c r="CZ49" s="641">
        <v>100</v>
      </c>
      <c r="DA49" s="642"/>
      <c r="DB49" s="642"/>
      <c r="DC49" s="643"/>
      <c r="DD49" s="644">
        <v>5766722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AwXEzx0rYGeg2v86Gq18dxhp9nqO1yUFEHnvWd+oPfHWETdDG2EIm0/+3dA38NNH4yc0vLW7lq+u1c93Ox8e1Q==" saltValue="1O6HdKVB+dj5HQ4K9G2l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55" zoomScale="70" zoomScaleNormal="25" zoomScaleSheetLayoutView="70" workbookViewId="0">
      <selection activeCell="B72" sqref="B72:P72"/>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385</v>
      </c>
      <c r="C7" s="1102"/>
      <c r="D7" s="1102"/>
      <c r="E7" s="1102"/>
      <c r="F7" s="1102"/>
      <c r="G7" s="1102"/>
      <c r="H7" s="1102"/>
      <c r="I7" s="1102"/>
      <c r="J7" s="1102"/>
      <c r="K7" s="1102"/>
      <c r="L7" s="1102"/>
      <c r="M7" s="1102"/>
      <c r="N7" s="1102"/>
      <c r="O7" s="1102"/>
      <c r="P7" s="1103"/>
      <c r="Q7" s="1155">
        <v>7880</v>
      </c>
      <c r="R7" s="1156"/>
      <c r="S7" s="1156"/>
      <c r="T7" s="1156"/>
      <c r="U7" s="1156"/>
      <c r="V7" s="1156">
        <v>7571</v>
      </c>
      <c r="W7" s="1156"/>
      <c r="X7" s="1156"/>
      <c r="Y7" s="1156"/>
      <c r="Z7" s="1156"/>
      <c r="AA7" s="1156">
        <v>309</v>
      </c>
      <c r="AB7" s="1156"/>
      <c r="AC7" s="1156"/>
      <c r="AD7" s="1156"/>
      <c r="AE7" s="1157"/>
      <c r="AF7" s="1158">
        <v>285</v>
      </c>
      <c r="AG7" s="1159"/>
      <c r="AH7" s="1159"/>
      <c r="AI7" s="1159"/>
      <c r="AJ7" s="1160"/>
      <c r="AK7" s="1142">
        <v>376111</v>
      </c>
      <c r="AL7" s="1143"/>
      <c r="AM7" s="1143"/>
      <c r="AN7" s="1143"/>
      <c r="AO7" s="1143"/>
      <c r="AP7" s="1143">
        <v>6661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576</v>
      </c>
      <c r="BT7" s="1147"/>
      <c r="BU7" s="1147"/>
      <c r="BV7" s="1147"/>
      <c r="BW7" s="1147"/>
      <c r="BX7" s="1147"/>
      <c r="BY7" s="1147"/>
      <c r="BZ7" s="1147"/>
      <c r="CA7" s="1147"/>
      <c r="CB7" s="1147"/>
      <c r="CC7" s="1147"/>
      <c r="CD7" s="1147"/>
      <c r="CE7" s="1147"/>
      <c r="CF7" s="1147"/>
      <c r="CG7" s="1148"/>
      <c r="CH7" s="1139">
        <v>89</v>
      </c>
      <c r="CI7" s="1140"/>
      <c r="CJ7" s="1140"/>
      <c r="CK7" s="1140"/>
      <c r="CL7" s="1141"/>
      <c r="CM7" s="1139">
        <v>1039</v>
      </c>
      <c r="CN7" s="1140"/>
      <c r="CO7" s="1140"/>
      <c r="CP7" s="1140"/>
      <c r="CQ7" s="1141"/>
      <c r="CR7" s="1139">
        <v>4</v>
      </c>
      <c r="CS7" s="1140"/>
      <c r="CT7" s="1140"/>
      <c r="CU7" s="1140"/>
      <c r="CV7" s="1141"/>
      <c r="CW7" s="1139"/>
      <c r="CX7" s="1140"/>
      <c r="CY7" s="1140"/>
      <c r="CZ7" s="1140"/>
      <c r="DA7" s="1141"/>
      <c r="DB7" s="1139"/>
      <c r="DC7" s="1140"/>
      <c r="DD7" s="1140"/>
      <c r="DE7" s="1140"/>
      <c r="DF7" s="1141"/>
      <c r="DG7" s="1139"/>
      <c r="DH7" s="1140"/>
      <c r="DI7" s="1140"/>
      <c r="DJ7" s="1140"/>
      <c r="DK7" s="1141"/>
      <c r="DL7" s="1139">
        <v>112</v>
      </c>
      <c r="DM7" s="1140"/>
      <c r="DN7" s="1140"/>
      <c r="DO7" s="1140"/>
      <c r="DP7" s="1141"/>
      <c r="DQ7" s="1139">
        <v>11</v>
      </c>
      <c r="DR7" s="1140"/>
      <c r="DS7" s="1140"/>
      <c r="DT7" s="1140"/>
      <c r="DU7" s="1141"/>
      <c r="DV7" s="1166"/>
      <c r="DW7" s="1167"/>
      <c r="DX7" s="1167"/>
      <c r="DY7" s="1167"/>
      <c r="DZ7" s="1168"/>
      <c r="EA7" s="254"/>
    </row>
    <row r="8" spans="1:131" s="255" customFormat="1" ht="26.25" customHeight="1" x14ac:dyDescent="0.2">
      <c r="A8" s="261">
        <v>2</v>
      </c>
      <c r="B8" s="1082" t="s">
        <v>386</v>
      </c>
      <c r="C8" s="1083"/>
      <c r="D8" s="1083"/>
      <c r="E8" s="1083"/>
      <c r="F8" s="1083"/>
      <c r="G8" s="1083"/>
      <c r="H8" s="1083"/>
      <c r="I8" s="1083"/>
      <c r="J8" s="1083"/>
      <c r="K8" s="1083"/>
      <c r="L8" s="1083"/>
      <c r="M8" s="1083"/>
      <c r="N8" s="1083"/>
      <c r="O8" s="1083"/>
      <c r="P8" s="1084"/>
      <c r="Q8" s="1094">
        <v>46</v>
      </c>
      <c r="R8" s="1095"/>
      <c r="S8" s="1095"/>
      <c r="T8" s="1095"/>
      <c r="U8" s="1095"/>
      <c r="V8" s="1095">
        <v>20</v>
      </c>
      <c r="W8" s="1095"/>
      <c r="X8" s="1095"/>
      <c r="Y8" s="1095"/>
      <c r="Z8" s="1095"/>
      <c r="AA8" s="1095">
        <v>26</v>
      </c>
      <c r="AB8" s="1095"/>
      <c r="AC8" s="1095"/>
      <c r="AD8" s="1095"/>
      <c r="AE8" s="1096"/>
      <c r="AF8" s="1088">
        <v>26</v>
      </c>
      <c r="AG8" s="1089"/>
      <c r="AH8" s="1089"/>
      <c r="AI8" s="1089"/>
      <c r="AJ8" s="1090"/>
      <c r="AK8" s="1137">
        <v>0</v>
      </c>
      <c r="AL8" s="1138"/>
      <c r="AM8" s="1138"/>
      <c r="AN8" s="1138"/>
      <c r="AO8" s="1138"/>
      <c r="AP8" s="1138">
        <v>50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577</v>
      </c>
      <c r="BT8" s="1066"/>
      <c r="BU8" s="1066"/>
      <c r="BV8" s="1066"/>
      <c r="BW8" s="1066"/>
      <c r="BX8" s="1066"/>
      <c r="BY8" s="1066"/>
      <c r="BZ8" s="1066"/>
      <c r="CA8" s="1066"/>
      <c r="CB8" s="1066"/>
      <c r="CC8" s="1066"/>
      <c r="CD8" s="1066"/>
      <c r="CE8" s="1066"/>
      <c r="CF8" s="1066"/>
      <c r="CG8" s="1067"/>
      <c r="CH8" s="1040">
        <v>2</v>
      </c>
      <c r="CI8" s="1041"/>
      <c r="CJ8" s="1041"/>
      <c r="CK8" s="1041"/>
      <c r="CL8" s="1042"/>
      <c r="CM8" s="1040">
        <v>30</v>
      </c>
      <c r="CN8" s="1041"/>
      <c r="CO8" s="1041"/>
      <c r="CP8" s="1041"/>
      <c r="CQ8" s="1042"/>
      <c r="CR8" s="1040">
        <v>30</v>
      </c>
      <c r="CS8" s="1041"/>
      <c r="CT8" s="1041"/>
      <c r="CU8" s="1041"/>
      <c r="CV8" s="1042"/>
      <c r="CW8" s="1040">
        <v>25</v>
      </c>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2">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388</v>
      </c>
      <c r="B23" s="995" t="s">
        <v>389</v>
      </c>
      <c r="C23" s="996"/>
      <c r="D23" s="996"/>
      <c r="E23" s="996"/>
      <c r="F23" s="996"/>
      <c r="G23" s="996"/>
      <c r="H23" s="996"/>
      <c r="I23" s="996"/>
      <c r="J23" s="996"/>
      <c r="K23" s="996"/>
      <c r="L23" s="996"/>
      <c r="M23" s="996"/>
      <c r="N23" s="996"/>
      <c r="O23" s="996"/>
      <c r="P23" s="997"/>
      <c r="Q23" s="1119">
        <v>7926</v>
      </c>
      <c r="R23" s="1120"/>
      <c r="S23" s="1120"/>
      <c r="T23" s="1120"/>
      <c r="U23" s="1120"/>
      <c r="V23" s="1120">
        <v>7591</v>
      </c>
      <c r="W23" s="1120"/>
      <c r="X23" s="1120"/>
      <c r="Y23" s="1120"/>
      <c r="Z23" s="1120"/>
      <c r="AA23" s="1120">
        <v>335</v>
      </c>
      <c r="AB23" s="1120"/>
      <c r="AC23" s="1120"/>
      <c r="AD23" s="1120"/>
      <c r="AE23" s="1121"/>
      <c r="AF23" s="1122">
        <v>311</v>
      </c>
      <c r="AG23" s="1120"/>
      <c r="AH23" s="1120"/>
      <c r="AI23" s="1120"/>
      <c r="AJ23" s="1123"/>
      <c r="AK23" s="1124"/>
      <c r="AL23" s="1125"/>
      <c r="AM23" s="1125"/>
      <c r="AN23" s="1125"/>
      <c r="AO23" s="1125"/>
      <c r="AP23" s="1120">
        <v>6711</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368</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400</v>
      </c>
      <c r="C28" s="1102"/>
      <c r="D28" s="1102"/>
      <c r="E28" s="1102"/>
      <c r="F28" s="1102"/>
      <c r="G28" s="1102"/>
      <c r="H28" s="1102"/>
      <c r="I28" s="1102"/>
      <c r="J28" s="1102"/>
      <c r="K28" s="1102"/>
      <c r="L28" s="1102"/>
      <c r="M28" s="1102"/>
      <c r="N28" s="1102"/>
      <c r="O28" s="1102"/>
      <c r="P28" s="1103"/>
      <c r="Q28" s="1104">
        <v>2859</v>
      </c>
      <c r="R28" s="1105"/>
      <c r="S28" s="1105"/>
      <c r="T28" s="1105"/>
      <c r="U28" s="1105"/>
      <c r="V28" s="1105">
        <v>2833</v>
      </c>
      <c r="W28" s="1105"/>
      <c r="X28" s="1105"/>
      <c r="Y28" s="1105"/>
      <c r="Z28" s="1105"/>
      <c r="AA28" s="1105">
        <v>26</v>
      </c>
      <c r="AB28" s="1105"/>
      <c r="AC28" s="1105"/>
      <c r="AD28" s="1105"/>
      <c r="AE28" s="1106"/>
      <c r="AF28" s="1107">
        <v>26</v>
      </c>
      <c r="AG28" s="1105"/>
      <c r="AH28" s="1105"/>
      <c r="AI28" s="1105"/>
      <c r="AJ28" s="1108"/>
      <c r="AK28" s="1109"/>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2" t="s">
        <v>401</v>
      </c>
      <c r="C29" s="1083"/>
      <c r="D29" s="1083"/>
      <c r="E29" s="1083"/>
      <c r="F29" s="1083"/>
      <c r="G29" s="1083"/>
      <c r="H29" s="1083"/>
      <c r="I29" s="1083"/>
      <c r="J29" s="1083"/>
      <c r="K29" s="1083"/>
      <c r="L29" s="1083"/>
      <c r="M29" s="1083"/>
      <c r="N29" s="1083"/>
      <c r="O29" s="1083"/>
      <c r="P29" s="1084"/>
      <c r="Q29" s="1094">
        <v>2027</v>
      </c>
      <c r="R29" s="1095"/>
      <c r="S29" s="1095"/>
      <c r="T29" s="1095"/>
      <c r="U29" s="1095"/>
      <c r="V29" s="1095">
        <v>1963</v>
      </c>
      <c r="W29" s="1095"/>
      <c r="X29" s="1095"/>
      <c r="Y29" s="1095"/>
      <c r="Z29" s="1095"/>
      <c r="AA29" s="1095">
        <v>64</v>
      </c>
      <c r="AB29" s="1095"/>
      <c r="AC29" s="1095"/>
      <c r="AD29" s="1095"/>
      <c r="AE29" s="1096"/>
      <c r="AF29" s="1088">
        <v>64</v>
      </c>
      <c r="AG29" s="1089"/>
      <c r="AH29" s="1089"/>
      <c r="AI29" s="1089"/>
      <c r="AJ29" s="1090"/>
      <c r="AK29" s="1031"/>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2" t="s">
        <v>402</v>
      </c>
      <c r="C30" s="1083"/>
      <c r="D30" s="1083"/>
      <c r="E30" s="1083"/>
      <c r="F30" s="1083"/>
      <c r="G30" s="1083"/>
      <c r="H30" s="1083"/>
      <c r="I30" s="1083"/>
      <c r="J30" s="1083"/>
      <c r="K30" s="1083"/>
      <c r="L30" s="1083"/>
      <c r="M30" s="1083"/>
      <c r="N30" s="1083"/>
      <c r="O30" s="1083"/>
      <c r="P30" s="1084"/>
      <c r="Q30" s="1094">
        <v>294</v>
      </c>
      <c r="R30" s="1095"/>
      <c r="S30" s="1095"/>
      <c r="T30" s="1095"/>
      <c r="U30" s="1095"/>
      <c r="V30" s="1095">
        <v>291</v>
      </c>
      <c r="W30" s="1095"/>
      <c r="X30" s="1095"/>
      <c r="Y30" s="1095"/>
      <c r="Z30" s="1095"/>
      <c r="AA30" s="1095">
        <v>3</v>
      </c>
      <c r="AB30" s="1095"/>
      <c r="AC30" s="1095"/>
      <c r="AD30" s="1095"/>
      <c r="AE30" s="1096"/>
      <c r="AF30" s="1088">
        <v>3</v>
      </c>
      <c r="AG30" s="1089"/>
      <c r="AH30" s="1089"/>
      <c r="AI30" s="1089"/>
      <c r="AJ30" s="1090"/>
      <c r="AK30" s="1031"/>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2" t="s">
        <v>403</v>
      </c>
      <c r="C31" s="1083"/>
      <c r="D31" s="1083"/>
      <c r="E31" s="1083"/>
      <c r="F31" s="1083"/>
      <c r="G31" s="1083"/>
      <c r="H31" s="1083"/>
      <c r="I31" s="1083"/>
      <c r="J31" s="1083"/>
      <c r="K31" s="1083"/>
      <c r="L31" s="1083"/>
      <c r="M31" s="1083"/>
      <c r="N31" s="1083"/>
      <c r="O31" s="1083"/>
      <c r="P31" s="1084"/>
      <c r="Q31" s="1094">
        <v>369</v>
      </c>
      <c r="R31" s="1095"/>
      <c r="S31" s="1095"/>
      <c r="T31" s="1095"/>
      <c r="U31" s="1095"/>
      <c r="V31" s="1095">
        <v>332</v>
      </c>
      <c r="W31" s="1095"/>
      <c r="X31" s="1095"/>
      <c r="Y31" s="1095"/>
      <c r="Z31" s="1095"/>
      <c r="AA31" s="1095">
        <v>37</v>
      </c>
      <c r="AB31" s="1095"/>
      <c r="AC31" s="1095"/>
      <c r="AD31" s="1095"/>
      <c r="AE31" s="1096"/>
      <c r="AF31" s="1088">
        <v>400</v>
      </c>
      <c r="AG31" s="1089"/>
      <c r="AH31" s="1089"/>
      <c r="AI31" s="1089"/>
      <c r="AJ31" s="1090"/>
      <c r="AK31" s="1031">
        <v>4</v>
      </c>
      <c r="AL31" s="1022"/>
      <c r="AM31" s="1022"/>
      <c r="AN31" s="1022"/>
      <c r="AO31" s="1022"/>
      <c r="AP31" s="1022">
        <v>846</v>
      </c>
      <c r="AQ31" s="1022"/>
      <c r="AR31" s="1022"/>
      <c r="AS31" s="1022"/>
      <c r="AT31" s="1022"/>
      <c r="AU31" s="1022">
        <v>39</v>
      </c>
      <c r="AV31" s="1022"/>
      <c r="AW31" s="1022"/>
      <c r="AX31" s="1022"/>
      <c r="AY31" s="1022"/>
      <c r="AZ31" s="1093"/>
      <c r="BA31" s="1093"/>
      <c r="BB31" s="1093"/>
      <c r="BC31" s="1093"/>
      <c r="BD31" s="1093"/>
      <c r="BE31" s="1077" t="s">
        <v>404</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2" t="s">
        <v>405</v>
      </c>
      <c r="C32" s="1083"/>
      <c r="D32" s="1083"/>
      <c r="E32" s="1083"/>
      <c r="F32" s="1083"/>
      <c r="G32" s="1083"/>
      <c r="H32" s="1083"/>
      <c r="I32" s="1083"/>
      <c r="J32" s="1083"/>
      <c r="K32" s="1083"/>
      <c r="L32" s="1083"/>
      <c r="M32" s="1083"/>
      <c r="N32" s="1083"/>
      <c r="O32" s="1083"/>
      <c r="P32" s="1084"/>
      <c r="Q32" s="1094">
        <v>761</v>
      </c>
      <c r="R32" s="1095"/>
      <c r="S32" s="1095"/>
      <c r="T32" s="1095"/>
      <c r="U32" s="1095"/>
      <c r="V32" s="1095">
        <v>748</v>
      </c>
      <c r="W32" s="1095"/>
      <c r="X32" s="1095"/>
      <c r="Y32" s="1095"/>
      <c r="Z32" s="1095"/>
      <c r="AA32" s="1095">
        <v>13</v>
      </c>
      <c r="AB32" s="1095"/>
      <c r="AC32" s="1095"/>
      <c r="AD32" s="1095"/>
      <c r="AE32" s="1096"/>
      <c r="AF32" s="1088">
        <v>13</v>
      </c>
      <c r="AG32" s="1089"/>
      <c r="AH32" s="1089"/>
      <c r="AI32" s="1089"/>
      <c r="AJ32" s="1090"/>
      <c r="AK32" s="1031">
        <v>318</v>
      </c>
      <c r="AL32" s="1022"/>
      <c r="AM32" s="1022"/>
      <c r="AN32" s="1022"/>
      <c r="AO32" s="1022"/>
      <c r="AP32" s="1022">
        <v>4009</v>
      </c>
      <c r="AQ32" s="1022"/>
      <c r="AR32" s="1022"/>
      <c r="AS32" s="1022"/>
      <c r="AT32" s="1022"/>
      <c r="AU32" s="1022">
        <v>3095</v>
      </c>
      <c r="AV32" s="1022"/>
      <c r="AW32" s="1022"/>
      <c r="AX32" s="1022"/>
      <c r="AY32" s="1022"/>
      <c r="AZ32" s="1093"/>
      <c r="BA32" s="1093"/>
      <c r="BB32" s="1093"/>
      <c r="BC32" s="1093"/>
      <c r="BD32" s="1093"/>
      <c r="BE32" s="1077" t="s">
        <v>406</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2" t="s">
        <v>407</v>
      </c>
      <c r="C33" s="1083"/>
      <c r="D33" s="1083"/>
      <c r="E33" s="1083"/>
      <c r="F33" s="1083"/>
      <c r="G33" s="1083"/>
      <c r="H33" s="1083"/>
      <c r="I33" s="1083"/>
      <c r="J33" s="1083"/>
      <c r="K33" s="1083"/>
      <c r="L33" s="1083"/>
      <c r="M33" s="1083"/>
      <c r="N33" s="1083"/>
      <c r="O33" s="1083"/>
      <c r="P33" s="1084"/>
      <c r="Q33" s="1094">
        <v>62</v>
      </c>
      <c r="R33" s="1095"/>
      <c r="S33" s="1095"/>
      <c r="T33" s="1095"/>
      <c r="U33" s="1095"/>
      <c r="V33" s="1095">
        <v>58</v>
      </c>
      <c r="W33" s="1095"/>
      <c r="X33" s="1095"/>
      <c r="Y33" s="1095"/>
      <c r="Z33" s="1095"/>
      <c r="AA33" s="1095">
        <v>4</v>
      </c>
      <c r="AB33" s="1095"/>
      <c r="AC33" s="1095"/>
      <c r="AD33" s="1095"/>
      <c r="AE33" s="1096"/>
      <c r="AF33" s="1088">
        <v>4</v>
      </c>
      <c r="AG33" s="1089"/>
      <c r="AH33" s="1089"/>
      <c r="AI33" s="1089"/>
      <c r="AJ33" s="1090"/>
      <c r="AK33" s="1031">
        <v>45</v>
      </c>
      <c r="AL33" s="1022"/>
      <c r="AM33" s="1022"/>
      <c r="AN33" s="1022"/>
      <c r="AO33" s="1022"/>
      <c r="AP33" s="1022">
        <v>287</v>
      </c>
      <c r="AQ33" s="1022"/>
      <c r="AR33" s="1022"/>
      <c r="AS33" s="1022"/>
      <c r="AT33" s="1022"/>
      <c r="AU33" s="1022">
        <v>287</v>
      </c>
      <c r="AV33" s="1022"/>
      <c r="AW33" s="1022"/>
      <c r="AX33" s="1022"/>
      <c r="AY33" s="1022"/>
      <c r="AZ33" s="1093"/>
      <c r="BA33" s="1093"/>
      <c r="BB33" s="1093"/>
      <c r="BC33" s="1093"/>
      <c r="BD33" s="1093"/>
      <c r="BE33" s="1077" t="s">
        <v>406</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2" t="s">
        <v>408</v>
      </c>
      <c r="C34" s="1083"/>
      <c r="D34" s="1083"/>
      <c r="E34" s="1083"/>
      <c r="F34" s="1083"/>
      <c r="G34" s="1083"/>
      <c r="H34" s="1083"/>
      <c r="I34" s="1083"/>
      <c r="J34" s="1083"/>
      <c r="K34" s="1083"/>
      <c r="L34" s="1083"/>
      <c r="M34" s="1083"/>
      <c r="N34" s="1083"/>
      <c r="O34" s="1083"/>
      <c r="P34" s="1084"/>
      <c r="Q34" s="1094">
        <v>0</v>
      </c>
      <c r="R34" s="1095"/>
      <c r="S34" s="1095"/>
      <c r="T34" s="1095"/>
      <c r="U34" s="1095"/>
      <c r="V34" s="1095">
        <v>0</v>
      </c>
      <c r="W34" s="1095"/>
      <c r="X34" s="1095"/>
      <c r="Y34" s="1095"/>
      <c r="Z34" s="1095"/>
      <c r="AA34" s="1095">
        <v>0</v>
      </c>
      <c r="AB34" s="1095"/>
      <c r="AC34" s="1095"/>
      <c r="AD34" s="1095"/>
      <c r="AE34" s="1096"/>
      <c r="AF34" s="1088" t="s">
        <v>409</v>
      </c>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t="s">
        <v>406</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410</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388</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510</v>
      </c>
      <c r="AG63" s="1010"/>
      <c r="AH63" s="1010"/>
      <c r="AI63" s="1010"/>
      <c r="AJ63" s="1075"/>
      <c r="AK63" s="1076"/>
      <c r="AL63" s="1014"/>
      <c r="AM63" s="1014"/>
      <c r="AN63" s="1014"/>
      <c r="AO63" s="1014"/>
      <c r="AP63" s="1010">
        <v>5142</v>
      </c>
      <c r="AQ63" s="1010"/>
      <c r="AR63" s="1010"/>
      <c r="AS63" s="1010"/>
      <c r="AT63" s="1010"/>
      <c r="AU63" s="1010">
        <v>3421</v>
      </c>
      <c r="AV63" s="1010"/>
      <c r="AW63" s="1010"/>
      <c r="AX63" s="1010"/>
      <c r="AY63" s="1010"/>
      <c r="AZ63" s="1070"/>
      <c r="BA63" s="1070"/>
      <c r="BB63" s="1070"/>
      <c r="BC63" s="1070"/>
      <c r="BD63" s="1070"/>
      <c r="BE63" s="1011"/>
      <c r="BF63" s="1011"/>
      <c r="BG63" s="1011"/>
      <c r="BH63" s="1011"/>
      <c r="BI63" s="1012"/>
      <c r="BJ63" s="1071" t="s">
        <v>128</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413</v>
      </c>
      <c r="B66" s="1047"/>
      <c r="C66" s="1047"/>
      <c r="D66" s="1047"/>
      <c r="E66" s="1047"/>
      <c r="F66" s="1047"/>
      <c r="G66" s="1047"/>
      <c r="H66" s="1047"/>
      <c r="I66" s="1047"/>
      <c r="J66" s="1047"/>
      <c r="K66" s="1047"/>
      <c r="L66" s="1047"/>
      <c r="M66" s="1047"/>
      <c r="N66" s="1047"/>
      <c r="O66" s="1047"/>
      <c r="P66" s="1048"/>
      <c r="Q66" s="1052" t="s">
        <v>392</v>
      </c>
      <c r="R66" s="1053"/>
      <c r="S66" s="1053"/>
      <c r="T66" s="1053"/>
      <c r="U66" s="1054"/>
      <c r="V66" s="1052" t="s">
        <v>393</v>
      </c>
      <c r="W66" s="1053"/>
      <c r="X66" s="1053"/>
      <c r="Y66" s="1053"/>
      <c r="Z66" s="1054"/>
      <c r="AA66" s="1052" t="s">
        <v>394</v>
      </c>
      <c r="AB66" s="1053"/>
      <c r="AC66" s="1053"/>
      <c r="AD66" s="1053"/>
      <c r="AE66" s="1054"/>
      <c r="AF66" s="1058" t="s">
        <v>395</v>
      </c>
      <c r="AG66" s="1059"/>
      <c r="AH66" s="1059"/>
      <c r="AI66" s="1059"/>
      <c r="AJ66" s="1060"/>
      <c r="AK66" s="1052" t="s">
        <v>396</v>
      </c>
      <c r="AL66" s="1047"/>
      <c r="AM66" s="1047"/>
      <c r="AN66" s="1047"/>
      <c r="AO66" s="1048"/>
      <c r="AP66" s="1052" t="s">
        <v>397</v>
      </c>
      <c r="AQ66" s="1053"/>
      <c r="AR66" s="1053"/>
      <c r="AS66" s="1053"/>
      <c r="AT66" s="1054"/>
      <c r="AU66" s="1052" t="s">
        <v>414</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573</v>
      </c>
      <c r="C68" s="1037"/>
      <c r="D68" s="1037"/>
      <c r="E68" s="1037"/>
      <c r="F68" s="1037"/>
      <c r="G68" s="1037"/>
      <c r="H68" s="1037"/>
      <c r="I68" s="1037"/>
      <c r="J68" s="1037"/>
      <c r="K68" s="1037"/>
      <c r="L68" s="1037"/>
      <c r="M68" s="1037"/>
      <c r="N68" s="1037"/>
      <c r="O68" s="1037"/>
      <c r="P68" s="1038"/>
      <c r="Q68" s="1039">
        <v>9509</v>
      </c>
      <c r="R68" s="1033"/>
      <c r="S68" s="1033"/>
      <c r="T68" s="1033"/>
      <c r="U68" s="1033"/>
      <c r="V68" s="1033">
        <v>9403</v>
      </c>
      <c r="W68" s="1033"/>
      <c r="X68" s="1033"/>
      <c r="Y68" s="1033"/>
      <c r="Z68" s="1033"/>
      <c r="AA68" s="1033">
        <v>106</v>
      </c>
      <c r="AB68" s="1033"/>
      <c r="AC68" s="1033"/>
      <c r="AD68" s="1033"/>
      <c r="AE68" s="1033"/>
      <c r="AF68" s="1033">
        <v>106</v>
      </c>
      <c r="AG68" s="1033"/>
      <c r="AH68" s="1033"/>
      <c r="AI68" s="1033"/>
      <c r="AJ68" s="1033"/>
      <c r="AK68" s="1033">
        <v>30</v>
      </c>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574</v>
      </c>
      <c r="C69" s="1026"/>
      <c r="D69" s="1026"/>
      <c r="E69" s="1026"/>
      <c r="F69" s="1026"/>
      <c r="G69" s="1026"/>
      <c r="H69" s="1026"/>
      <c r="I69" s="1026"/>
      <c r="J69" s="1026"/>
      <c r="K69" s="1026"/>
      <c r="L69" s="1026"/>
      <c r="M69" s="1026"/>
      <c r="N69" s="1026"/>
      <c r="O69" s="1026"/>
      <c r="P69" s="1027"/>
      <c r="Q69" s="1028">
        <v>61</v>
      </c>
      <c r="R69" s="1022"/>
      <c r="S69" s="1022"/>
      <c r="T69" s="1022"/>
      <c r="U69" s="1022"/>
      <c r="V69" s="1022">
        <v>54</v>
      </c>
      <c r="W69" s="1022"/>
      <c r="X69" s="1022"/>
      <c r="Y69" s="1022"/>
      <c r="Z69" s="1022"/>
      <c r="AA69" s="1022">
        <v>7</v>
      </c>
      <c r="AB69" s="1022"/>
      <c r="AC69" s="1022"/>
      <c r="AD69" s="1022"/>
      <c r="AE69" s="1022"/>
      <c r="AF69" s="1022">
        <v>7</v>
      </c>
      <c r="AG69" s="1022"/>
      <c r="AH69" s="1022"/>
      <c r="AI69" s="1022"/>
      <c r="AJ69" s="1022"/>
      <c r="AK69" s="1022">
        <v>44</v>
      </c>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585</v>
      </c>
      <c r="C70" s="1026"/>
      <c r="D70" s="1026"/>
      <c r="E70" s="1026"/>
      <c r="F70" s="1026"/>
      <c r="G70" s="1026"/>
      <c r="H70" s="1026"/>
      <c r="I70" s="1026"/>
      <c r="J70" s="1026"/>
      <c r="K70" s="1026"/>
      <c r="L70" s="1026"/>
      <c r="M70" s="1026"/>
      <c r="N70" s="1026"/>
      <c r="O70" s="1026"/>
      <c r="P70" s="1027"/>
      <c r="Q70" s="1028">
        <v>332</v>
      </c>
      <c r="R70" s="1022"/>
      <c r="S70" s="1022"/>
      <c r="T70" s="1022"/>
      <c r="U70" s="1022"/>
      <c r="V70" s="1022">
        <v>330</v>
      </c>
      <c r="W70" s="1022"/>
      <c r="X70" s="1022"/>
      <c r="Y70" s="1022"/>
      <c r="Z70" s="1022"/>
      <c r="AA70" s="1022">
        <v>2</v>
      </c>
      <c r="AB70" s="1022"/>
      <c r="AC70" s="1022"/>
      <c r="AD70" s="1022"/>
      <c r="AE70" s="1022"/>
      <c r="AF70" s="1022">
        <v>2</v>
      </c>
      <c r="AG70" s="1022"/>
      <c r="AH70" s="1022"/>
      <c r="AI70" s="1022"/>
      <c r="AJ70" s="1022"/>
      <c r="AK70" s="1022">
        <v>211</v>
      </c>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586</v>
      </c>
      <c r="C71" s="1026"/>
      <c r="D71" s="1026"/>
      <c r="E71" s="1026"/>
      <c r="F71" s="1026"/>
      <c r="G71" s="1026"/>
      <c r="H71" s="1026"/>
      <c r="I71" s="1026"/>
      <c r="J71" s="1026"/>
      <c r="K71" s="1026"/>
      <c r="L71" s="1026"/>
      <c r="M71" s="1026"/>
      <c r="N71" s="1026"/>
      <c r="O71" s="1026"/>
      <c r="P71" s="1027"/>
      <c r="Q71" s="1028">
        <v>215354</v>
      </c>
      <c r="R71" s="1022"/>
      <c r="S71" s="1022"/>
      <c r="T71" s="1022"/>
      <c r="U71" s="1022"/>
      <c r="V71" s="1022">
        <v>206038</v>
      </c>
      <c r="W71" s="1022"/>
      <c r="X71" s="1022"/>
      <c r="Y71" s="1022"/>
      <c r="Z71" s="1022"/>
      <c r="AA71" s="1022">
        <v>9316</v>
      </c>
      <c r="AB71" s="1022"/>
      <c r="AC71" s="1022"/>
      <c r="AD71" s="1022"/>
      <c r="AE71" s="1022"/>
      <c r="AF71" s="1022">
        <v>9316</v>
      </c>
      <c r="AG71" s="1022"/>
      <c r="AH71" s="1022"/>
      <c r="AI71" s="1022"/>
      <c r="AJ71" s="1022"/>
      <c r="AK71" s="1022">
        <v>100</v>
      </c>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575</v>
      </c>
      <c r="C72" s="1026"/>
      <c r="D72" s="1026"/>
      <c r="E72" s="1026"/>
      <c r="F72" s="1026"/>
      <c r="G72" s="1026"/>
      <c r="H72" s="1026"/>
      <c r="I72" s="1026"/>
      <c r="J72" s="1026"/>
      <c r="K72" s="1026"/>
      <c r="L72" s="1026"/>
      <c r="M72" s="1026"/>
      <c r="N72" s="1026"/>
      <c r="O72" s="1026"/>
      <c r="P72" s="1027"/>
      <c r="Q72" s="1028">
        <v>7258</v>
      </c>
      <c r="R72" s="1022"/>
      <c r="S72" s="1022"/>
      <c r="T72" s="1022"/>
      <c r="U72" s="1022"/>
      <c r="V72" s="1022">
        <v>6930</v>
      </c>
      <c r="W72" s="1022"/>
      <c r="X72" s="1022"/>
      <c r="Y72" s="1022"/>
      <c r="Z72" s="1022"/>
      <c r="AA72" s="1022">
        <v>328</v>
      </c>
      <c r="AB72" s="1022"/>
      <c r="AC72" s="1022"/>
      <c r="AD72" s="1022"/>
      <c r="AE72" s="1022"/>
      <c r="AF72" s="1022">
        <v>314</v>
      </c>
      <c r="AG72" s="1022"/>
      <c r="AH72" s="1022"/>
      <c r="AI72" s="1022"/>
      <c r="AJ72" s="1022"/>
      <c r="AK72" s="1022">
        <v>300</v>
      </c>
      <c r="AL72" s="1022"/>
      <c r="AM72" s="1022"/>
      <c r="AN72" s="1022"/>
      <c r="AO72" s="1022"/>
      <c r="AP72" s="1022">
        <v>6737</v>
      </c>
      <c r="AQ72" s="1022"/>
      <c r="AR72" s="1022"/>
      <c r="AS72" s="1022"/>
      <c r="AT72" s="1022"/>
      <c r="AU72" s="1022">
        <v>438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388</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9745</v>
      </c>
      <c r="AG88" s="1010"/>
      <c r="AH88" s="1010"/>
      <c r="AI88" s="1010"/>
      <c r="AJ88" s="1010"/>
      <c r="AK88" s="1014"/>
      <c r="AL88" s="1014"/>
      <c r="AM88" s="1014"/>
      <c r="AN88" s="1014"/>
      <c r="AO88" s="1014"/>
      <c r="AP88" s="1010">
        <v>6737</v>
      </c>
      <c r="AQ88" s="1010"/>
      <c r="AR88" s="1010"/>
      <c r="AS88" s="1010"/>
      <c r="AT88" s="1010"/>
      <c r="AU88" s="1010">
        <v>438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34</v>
      </c>
      <c r="CS102" s="1002"/>
      <c r="CT102" s="1002"/>
      <c r="CU102" s="1002"/>
      <c r="CV102" s="1003"/>
      <c r="CW102" s="1001">
        <v>25</v>
      </c>
      <c r="CX102" s="1002"/>
      <c r="CY102" s="1002"/>
      <c r="CZ102" s="1002"/>
      <c r="DA102" s="1003"/>
      <c r="DB102" s="1001"/>
      <c r="DC102" s="1002"/>
      <c r="DD102" s="1002"/>
      <c r="DE102" s="1002"/>
      <c r="DF102" s="1003"/>
      <c r="DG102" s="1001"/>
      <c r="DH102" s="1002"/>
      <c r="DI102" s="1002"/>
      <c r="DJ102" s="1002"/>
      <c r="DK102" s="1003"/>
      <c r="DL102" s="1001">
        <v>112</v>
      </c>
      <c r="DM102" s="1002"/>
      <c r="DN102" s="1002"/>
      <c r="DO102" s="1002"/>
      <c r="DP102" s="1003"/>
      <c r="DQ102" s="1001">
        <v>11</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306</v>
      </c>
      <c r="AG109" s="945"/>
      <c r="AH109" s="945"/>
      <c r="AI109" s="945"/>
      <c r="AJ109" s="946"/>
      <c r="AK109" s="947" t="s">
        <v>305</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306</v>
      </c>
      <c r="BW109" s="945"/>
      <c r="BX109" s="945"/>
      <c r="BY109" s="945"/>
      <c r="BZ109" s="946"/>
      <c r="CA109" s="947" t="s">
        <v>305</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306</v>
      </c>
      <c r="DM109" s="945"/>
      <c r="DN109" s="945"/>
      <c r="DO109" s="945"/>
      <c r="DP109" s="946"/>
      <c r="DQ109" s="947" t="s">
        <v>305</v>
      </c>
      <c r="DR109" s="945"/>
      <c r="DS109" s="945"/>
      <c r="DT109" s="945"/>
      <c r="DU109" s="946"/>
      <c r="DV109" s="947" t="s">
        <v>425</v>
      </c>
      <c r="DW109" s="945"/>
      <c r="DX109" s="945"/>
      <c r="DY109" s="945"/>
      <c r="DZ109" s="976"/>
    </row>
    <row r="110" spans="1:131" s="246" customFormat="1" ht="26.25" customHeight="1" x14ac:dyDescent="0.2">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495537</v>
      </c>
      <c r="AB110" s="938"/>
      <c r="AC110" s="938"/>
      <c r="AD110" s="938"/>
      <c r="AE110" s="939"/>
      <c r="AF110" s="940">
        <v>561013</v>
      </c>
      <c r="AG110" s="938"/>
      <c r="AH110" s="938"/>
      <c r="AI110" s="938"/>
      <c r="AJ110" s="939"/>
      <c r="AK110" s="940">
        <v>604712</v>
      </c>
      <c r="AL110" s="938"/>
      <c r="AM110" s="938"/>
      <c r="AN110" s="938"/>
      <c r="AO110" s="939"/>
      <c r="AP110" s="941">
        <v>13</v>
      </c>
      <c r="AQ110" s="942"/>
      <c r="AR110" s="942"/>
      <c r="AS110" s="942"/>
      <c r="AT110" s="943"/>
      <c r="AU110" s="977" t="s">
        <v>73</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6423974</v>
      </c>
      <c r="BR110" s="885"/>
      <c r="BS110" s="885"/>
      <c r="BT110" s="885"/>
      <c r="BU110" s="885"/>
      <c r="BV110" s="885">
        <v>6730406</v>
      </c>
      <c r="BW110" s="885"/>
      <c r="BX110" s="885"/>
      <c r="BY110" s="885"/>
      <c r="BZ110" s="885"/>
      <c r="CA110" s="885">
        <v>6711248</v>
      </c>
      <c r="CB110" s="885"/>
      <c r="CC110" s="885"/>
      <c r="CD110" s="885"/>
      <c r="CE110" s="885"/>
      <c r="CF110" s="909">
        <v>143.80000000000001</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409</v>
      </c>
      <c r="DM110" s="885"/>
      <c r="DN110" s="885"/>
      <c r="DO110" s="885"/>
      <c r="DP110" s="885"/>
      <c r="DQ110" s="885" t="s">
        <v>128</v>
      </c>
      <c r="DR110" s="885"/>
      <c r="DS110" s="885"/>
      <c r="DT110" s="885"/>
      <c r="DU110" s="885"/>
      <c r="DV110" s="886" t="s">
        <v>409</v>
      </c>
      <c r="DW110" s="886"/>
      <c r="DX110" s="886"/>
      <c r="DY110" s="886"/>
      <c r="DZ110" s="887"/>
    </row>
    <row r="111" spans="1:131" s="246" customFormat="1" ht="26.25" customHeight="1" x14ac:dyDescent="0.2">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128</v>
      </c>
      <c r="AL111" s="966"/>
      <c r="AM111" s="966"/>
      <c r="AN111" s="966"/>
      <c r="AO111" s="967"/>
      <c r="AP111" s="969" t="s">
        <v>432</v>
      </c>
      <c r="AQ111" s="970"/>
      <c r="AR111" s="970"/>
      <c r="AS111" s="970"/>
      <c r="AT111" s="971"/>
      <c r="AU111" s="979"/>
      <c r="AV111" s="980"/>
      <c r="AW111" s="980"/>
      <c r="AX111" s="980"/>
      <c r="AY111" s="980"/>
      <c r="AZ111" s="855" t="s">
        <v>433</v>
      </c>
      <c r="BA111" s="790"/>
      <c r="BB111" s="790"/>
      <c r="BC111" s="790"/>
      <c r="BD111" s="790"/>
      <c r="BE111" s="790"/>
      <c r="BF111" s="790"/>
      <c r="BG111" s="790"/>
      <c r="BH111" s="790"/>
      <c r="BI111" s="790"/>
      <c r="BJ111" s="790"/>
      <c r="BK111" s="790"/>
      <c r="BL111" s="790"/>
      <c r="BM111" s="790"/>
      <c r="BN111" s="790"/>
      <c r="BO111" s="790"/>
      <c r="BP111" s="791"/>
      <c r="BQ111" s="856" t="s">
        <v>128</v>
      </c>
      <c r="BR111" s="857"/>
      <c r="BS111" s="857"/>
      <c r="BT111" s="857"/>
      <c r="BU111" s="857"/>
      <c r="BV111" s="857" t="s">
        <v>432</v>
      </c>
      <c r="BW111" s="857"/>
      <c r="BX111" s="857"/>
      <c r="BY111" s="857"/>
      <c r="BZ111" s="857"/>
      <c r="CA111" s="857" t="s">
        <v>128</v>
      </c>
      <c r="CB111" s="857"/>
      <c r="CC111" s="857"/>
      <c r="CD111" s="857"/>
      <c r="CE111" s="857"/>
      <c r="CF111" s="918" t="s">
        <v>128</v>
      </c>
      <c r="CG111" s="919"/>
      <c r="CH111" s="919"/>
      <c r="CI111" s="919"/>
      <c r="CJ111" s="919"/>
      <c r="CK111" s="974"/>
      <c r="CL111" s="861"/>
      <c r="CM111" s="864" t="s">
        <v>434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128</v>
      </c>
      <c r="DM111" s="857"/>
      <c r="DN111" s="857"/>
      <c r="DO111" s="857"/>
      <c r="DP111" s="857"/>
      <c r="DQ111" s="857" t="s">
        <v>128</v>
      </c>
      <c r="DR111" s="857"/>
      <c r="DS111" s="857"/>
      <c r="DT111" s="857"/>
      <c r="DU111" s="857"/>
      <c r="DV111" s="834" t="s">
        <v>128</v>
      </c>
      <c r="DW111" s="834"/>
      <c r="DX111" s="834"/>
      <c r="DY111" s="834"/>
      <c r="DZ111" s="835"/>
    </row>
    <row r="112" spans="1:131" s="246" customFormat="1" ht="26.25" customHeight="1" x14ac:dyDescent="0.2">
      <c r="A112" s="959" t="s">
        <v>435</v>
      </c>
      <c r="B112" s="960"/>
      <c r="C112" s="790" t="s">
        <v>436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128</v>
      </c>
      <c r="AG112" s="820"/>
      <c r="AH112" s="820"/>
      <c r="AI112" s="820"/>
      <c r="AJ112" s="821"/>
      <c r="AK112" s="822" t="s">
        <v>128</v>
      </c>
      <c r="AL112" s="820"/>
      <c r="AM112" s="820"/>
      <c r="AN112" s="820"/>
      <c r="AO112" s="821"/>
      <c r="AP112" s="867" t="s">
        <v>128</v>
      </c>
      <c r="AQ112" s="868"/>
      <c r="AR112" s="868"/>
      <c r="AS112" s="868"/>
      <c r="AT112" s="869"/>
      <c r="AU112" s="979"/>
      <c r="AV112" s="980"/>
      <c r="AW112" s="980"/>
      <c r="AX112" s="980"/>
      <c r="AY112" s="980"/>
      <c r="AZ112" s="855" t="s">
        <v>437</v>
      </c>
      <c r="BA112" s="790"/>
      <c r="BB112" s="790"/>
      <c r="BC112" s="790"/>
      <c r="BD112" s="790"/>
      <c r="BE112" s="790"/>
      <c r="BF112" s="790"/>
      <c r="BG112" s="790"/>
      <c r="BH112" s="790"/>
      <c r="BI112" s="790"/>
      <c r="BJ112" s="790"/>
      <c r="BK112" s="790"/>
      <c r="BL112" s="790"/>
      <c r="BM112" s="790"/>
      <c r="BN112" s="790"/>
      <c r="BO112" s="790"/>
      <c r="BP112" s="791"/>
      <c r="BQ112" s="856">
        <v>3475321</v>
      </c>
      <c r="BR112" s="857"/>
      <c r="BS112" s="857"/>
      <c r="BT112" s="857"/>
      <c r="BU112" s="857"/>
      <c r="BV112" s="857">
        <v>3486242</v>
      </c>
      <c r="BW112" s="857"/>
      <c r="BX112" s="857"/>
      <c r="BY112" s="857"/>
      <c r="BZ112" s="857"/>
      <c r="CA112" s="857">
        <v>3421582</v>
      </c>
      <c r="CB112" s="857"/>
      <c r="CC112" s="857"/>
      <c r="CD112" s="857"/>
      <c r="CE112" s="857"/>
      <c r="CF112" s="918">
        <v>73.3</v>
      </c>
      <c r="CG112" s="919"/>
      <c r="CH112" s="919"/>
      <c r="CI112" s="919"/>
      <c r="CJ112" s="919"/>
      <c r="CK112" s="974"/>
      <c r="CL112" s="861"/>
      <c r="CM112" s="864" t="s">
        <v>438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128</v>
      </c>
      <c r="DH112" s="857"/>
      <c r="DI112" s="857"/>
      <c r="DJ112" s="857"/>
      <c r="DK112" s="857"/>
      <c r="DL112" s="857" t="s">
        <v>128</v>
      </c>
      <c r="DM112" s="857"/>
      <c r="DN112" s="857"/>
      <c r="DO112" s="857"/>
      <c r="DP112" s="857"/>
      <c r="DQ112" s="857" t="s">
        <v>128</v>
      </c>
      <c r="DR112" s="857"/>
      <c r="DS112" s="857"/>
      <c r="DT112" s="857"/>
      <c r="DU112" s="857"/>
      <c r="DV112" s="834" t="s">
        <v>128</v>
      </c>
      <c r="DW112" s="834"/>
      <c r="DX112" s="834"/>
      <c r="DY112" s="834"/>
      <c r="DZ112" s="835"/>
    </row>
    <row r="113" spans="1:130" s="246" customFormat="1" ht="26.25" customHeight="1" x14ac:dyDescent="0.2">
      <c r="A113" s="961"/>
      <c r="B113" s="962"/>
      <c r="C113" s="790" t="s">
        <v>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292797</v>
      </c>
      <c r="AB113" s="966"/>
      <c r="AC113" s="966"/>
      <c r="AD113" s="966"/>
      <c r="AE113" s="967"/>
      <c r="AF113" s="968">
        <v>294355</v>
      </c>
      <c r="AG113" s="966"/>
      <c r="AH113" s="966"/>
      <c r="AI113" s="966"/>
      <c r="AJ113" s="967"/>
      <c r="AK113" s="968">
        <v>318343</v>
      </c>
      <c r="AL113" s="966"/>
      <c r="AM113" s="966"/>
      <c r="AN113" s="966"/>
      <c r="AO113" s="967"/>
      <c r="AP113" s="969">
        <v>6.8</v>
      </c>
      <c r="AQ113" s="970"/>
      <c r="AR113" s="970"/>
      <c r="AS113" s="970"/>
      <c r="AT113" s="971"/>
      <c r="AU113" s="979"/>
      <c r="AV113" s="980"/>
      <c r="AW113" s="980"/>
      <c r="AX113" s="980"/>
      <c r="AY113" s="980"/>
      <c r="AZ113" s="855" t="s">
        <v>440</v>
      </c>
      <c r="BA113" s="790"/>
      <c r="BB113" s="790"/>
      <c r="BC113" s="790"/>
      <c r="BD113" s="790"/>
      <c r="BE113" s="790"/>
      <c r="BF113" s="790"/>
      <c r="BG113" s="790"/>
      <c r="BH113" s="790"/>
      <c r="BI113" s="790"/>
      <c r="BJ113" s="790"/>
      <c r="BK113" s="790"/>
      <c r="BL113" s="790"/>
      <c r="BM113" s="790"/>
      <c r="BN113" s="790"/>
      <c r="BO113" s="790"/>
      <c r="BP113" s="791"/>
      <c r="BQ113" s="856">
        <v>260294</v>
      </c>
      <c r="BR113" s="857"/>
      <c r="BS113" s="857"/>
      <c r="BT113" s="857"/>
      <c r="BU113" s="857"/>
      <c r="BV113" s="857">
        <v>282639</v>
      </c>
      <c r="BW113" s="857"/>
      <c r="BX113" s="857"/>
      <c r="BY113" s="857"/>
      <c r="BZ113" s="857"/>
      <c r="CA113" s="857">
        <v>437890</v>
      </c>
      <c r="CB113" s="857"/>
      <c r="CC113" s="857"/>
      <c r="CD113" s="857"/>
      <c r="CE113" s="857"/>
      <c r="CF113" s="918">
        <v>9.4</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128</v>
      </c>
      <c r="DH113" s="820"/>
      <c r="DI113" s="820"/>
      <c r="DJ113" s="820"/>
      <c r="DK113" s="821"/>
      <c r="DL113" s="822" t="s">
        <v>128</v>
      </c>
      <c r="DM113" s="820"/>
      <c r="DN113" s="820"/>
      <c r="DO113" s="820"/>
      <c r="DP113" s="821"/>
      <c r="DQ113" s="822" t="s">
        <v>128</v>
      </c>
      <c r="DR113" s="820"/>
      <c r="DS113" s="820"/>
      <c r="DT113" s="820"/>
      <c r="DU113" s="821"/>
      <c r="DV113" s="867" t="s">
        <v>128</v>
      </c>
      <c r="DW113" s="868"/>
      <c r="DX113" s="868"/>
      <c r="DY113" s="868"/>
      <c r="DZ113" s="869"/>
    </row>
    <row r="114" spans="1:130" s="246" customFormat="1" ht="26.25" customHeight="1" x14ac:dyDescent="0.2">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50279</v>
      </c>
      <c r="AB114" s="820"/>
      <c r="AC114" s="820"/>
      <c r="AD114" s="820"/>
      <c r="AE114" s="821"/>
      <c r="AF114" s="822">
        <v>28734</v>
      </c>
      <c r="AG114" s="820"/>
      <c r="AH114" s="820"/>
      <c r="AI114" s="820"/>
      <c r="AJ114" s="821"/>
      <c r="AK114" s="822">
        <v>6729</v>
      </c>
      <c r="AL114" s="820"/>
      <c r="AM114" s="820"/>
      <c r="AN114" s="820"/>
      <c r="AO114" s="821"/>
      <c r="AP114" s="867">
        <v>0.1</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t="s">
        <v>128</v>
      </c>
      <c r="BR114" s="857"/>
      <c r="BS114" s="857"/>
      <c r="BT114" s="857"/>
      <c r="BU114" s="857"/>
      <c r="BV114" s="857" t="s">
        <v>128</v>
      </c>
      <c r="BW114" s="857"/>
      <c r="BX114" s="857"/>
      <c r="BY114" s="857"/>
      <c r="BZ114" s="857"/>
      <c r="CA114" s="857" t="s">
        <v>128</v>
      </c>
      <c r="CB114" s="857"/>
      <c r="CC114" s="857"/>
      <c r="CD114" s="857"/>
      <c r="CE114" s="857"/>
      <c r="CF114" s="918" t="s">
        <v>128</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432</v>
      </c>
      <c r="DH114" s="820"/>
      <c r="DI114" s="820"/>
      <c r="DJ114" s="820"/>
      <c r="DK114" s="821"/>
      <c r="DL114" s="822" t="s">
        <v>432</v>
      </c>
      <c r="DM114" s="820"/>
      <c r="DN114" s="820"/>
      <c r="DO114" s="820"/>
      <c r="DP114" s="821"/>
      <c r="DQ114" s="822" t="s">
        <v>128</v>
      </c>
      <c r="DR114" s="820"/>
      <c r="DS114" s="820"/>
      <c r="DT114" s="820"/>
      <c r="DU114" s="821"/>
      <c r="DV114" s="867" t="s">
        <v>128</v>
      </c>
      <c r="DW114" s="868"/>
      <c r="DX114" s="868"/>
      <c r="DY114" s="868"/>
      <c r="DZ114" s="869"/>
    </row>
    <row r="115" spans="1:130" s="246" customFormat="1" ht="26.25" customHeight="1" x14ac:dyDescent="0.2">
      <c r="A115" s="961"/>
      <c r="B115" s="962"/>
      <c r="C115" s="790" t="s">
        <v>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128</v>
      </c>
      <c r="AB115" s="966"/>
      <c r="AC115" s="966"/>
      <c r="AD115" s="966"/>
      <c r="AE115" s="967"/>
      <c r="AF115" s="968" t="s">
        <v>128</v>
      </c>
      <c r="AG115" s="966"/>
      <c r="AH115" s="966"/>
      <c r="AI115" s="966"/>
      <c r="AJ115" s="967"/>
      <c r="AK115" s="968" t="s">
        <v>128</v>
      </c>
      <c r="AL115" s="966"/>
      <c r="AM115" s="966"/>
      <c r="AN115" s="966"/>
      <c r="AO115" s="967"/>
      <c r="AP115" s="969" t="s">
        <v>128</v>
      </c>
      <c r="AQ115" s="970"/>
      <c r="AR115" s="970"/>
      <c r="AS115" s="970"/>
      <c r="AT115" s="971"/>
      <c r="AU115" s="979"/>
      <c r="AV115" s="980"/>
      <c r="AW115" s="980"/>
      <c r="AX115" s="980"/>
      <c r="AY115" s="980"/>
      <c r="AZ115" s="855" t="s">
        <v>446</v>
      </c>
      <c r="BA115" s="790"/>
      <c r="BB115" s="790"/>
      <c r="BC115" s="790"/>
      <c r="BD115" s="790"/>
      <c r="BE115" s="790"/>
      <c r="BF115" s="790"/>
      <c r="BG115" s="790"/>
      <c r="BH115" s="790"/>
      <c r="BI115" s="790"/>
      <c r="BJ115" s="790"/>
      <c r="BK115" s="790"/>
      <c r="BL115" s="790"/>
      <c r="BM115" s="790"/>
      <c r="BN115" s="790"/>
      <c r="BO115" s="790"/>
      <c r="BP115" s="791"/>
      <c r="BQ115" s="856">
        <v>11862</v>
      </c>
      <c r="BR115" s="857"/>
      <c r="BS115" s="857"/>
      <c r="BT115" s="857"/>
      <c r="BU115" s="857"/>
      <c r="BV115" s="857">
        <v>11551</v>
      </c>
      <c r="BW115" s="857"/>
      <c r="BX115" s="857"/>
      <c r="BY115" s="857"/>
      <c r="BZ115" s="857"/>
      <c r="CA115" s="857">
        <v>11236</v>
      </c>
      <c r="CB115" s="857"/>
      <c r="CC115" s="857"/>
      <c r="CD115" s="857"/>
      <c r="CE115" s="857"/>
      <c r="CF115" s="918">
        <v>0.2</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128</v>
      </c>
      <c r="DM115" s="820"/>
      <c r="DN115" s="820"/>
      <c r="DO115" s="820"/>
      <c r="DP115" s="821"/>
      <c r="DQ115" s="822" t="s">
        <v>128</v>
      </c>
      <c r="DR115" s="820"/>
      <c r="DS115" s="820"/>
      <c r="DT115" s="820"/>
      <c r="DU115" s="821"/>
      <c r="DV115" s="867" t="s">
        <v>128</v>
      </c>
      <c r="DW115" s="868"/>
      <c r="DX115" s="868"/>
      <c r="DY115" s="868"/>
      <c r="DZ115" s="869"/>
    </row>
    <row r="116" spans="1:130" s="246" customFormat="1" ht="26.25" customHeight="1" x14ac:dyDescent="0.2">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128</v>
      </c>
      <c r="AB116" s="820"/>
      <c r="AC116" s="820"/>
      <c r="AD116" s="820"/>
      <c r="AE116" s="821"/>
      <c r="AF116" s="822" t="s">
        <v>128</v>
      </c>
      <c r="AG116" s="820"/>
      <c r="AH116" s="820"/>
      <c r="AI116" s="820"/>
      <c r="AJ116" s="821"/>
      <c r="AK116" s="822" t="s">
        <v>128</v>
      </c>
      <c r="AL116" s="820"/>
      <c r="AM116" s="820"/>
      <c r="AN116" s="820"/>
      <c r="AO116" s="821"/>
      <c r="AP116" s="867" t="s">
        <v>128</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128</v>
      </c>
      <c r="BW116" s="857"/>
      <c r="BX116" s="857"/>
      <c r="BY116" s="857"/>
      <c r="BZ116" s="857"/>
      <c r="CA116" s="857" t="s">
        <v>128</v>
      </c>
      <c r="CB116" s="857"/>
      <c r="CC116" s="857"/>
      <c r="CD116" s="857"/>
      <c r="CE116" s="857"/>
      <c r="CF116" s="918" t="s">
        <v>128</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128</v>
      </c>
      <c r="DH116" s="820"/>
      <c r="DI116" s="820"/>
      <c r="DJ116" s="820"/>
      <c r="DK116" s="821"/>
      <c r="DL116" s="822" t="s">
        <v>128</v>
      </c>
      <c r="DM116" s="820"/>
      <c r="DN116" s="820"/>
      <c r="DO116" s="820"/>
      <c r="DP116" s="821"/>
      <c r="DQ116" s="822" t="s">
        <v>128</v>
      </c>
      <c r="DR116" s="820"/>
      <c r="DS116" s="820"/>
      <c r="DT116" s="820"/>
      <c r="DU116" s="821"/>
      <c r="DV116" s="867" t="s">
        <v>128</v>
      </c>
      <c r="DW116" s="868"/>
      <c r="DX116" s="868"/>
      <c r="DY116" s="868"/>
      <c r="DZ116" s="869"/>
    </row>
    <row r="117" spans="1:130" s="246" customFormat="1" ht="26.25" customHeight="1" x14ac:dyDescent="0.2">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838613</v>
      </c>
      <c r="AB117" s="952"/>
      <c r="AC117" s="952"/>
      <c r="AD117" s="952"/>
      <c r="AE117" s="953"/>
      <c r="AF117" s="954">
        <v>884102</v>
      </c>
      <c r="AG117" s="952"/>
      <c r="AH117" s="952"/>
      <c r="AI117" s="952"/>
      <c r="AJ117" s="953"/>
      <c r="AK117" s="954">
        <v>929784</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432</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128</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x14ac:dyDescent="0.2">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306</v>
      </c>
      <c r="AG118" s="945"/>
      <c r="AH118" s="945"/>
      <c r="AI118" s="945"/>
      <c r="AJ118" s="946"/>
      <c r="AK118" s="947" t="s">
        <v>305</v>
      </c>
      <c r="AL118" s="945"/>
      <c r="AM118" s="945"/>
      <c r="AN118" s="945"/>
      <c r="AO118" s="946"/>
      <c r="AP118" s="948" t="s">
        <v>425</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432</v>
      </c>
      <c r="BR118" s="888"/>
      <c r="BS118" s="888"/>
      <c r="BT118" s="888"/>
      <c r="BU118" s="888"/>
      <c r="BV118" s="888" t="s">
        <v>128</v>
      </c>
      <c r="BW118" s="888"/>
      <c r="BX118" s="888"/>
      <c r="BY118" s="888"/>
      <c r="BZ118" s="888"/>
      <c r="CA118" s="888" t="s">
        <v>432</v>
      </c>
      <c r="CB118" s="888"/>
      <c r="CC118" s="888"/>
      <c r="CD118" s="888"/>
      <c r="CE118" s="888"/>
      <c r="CF118" s="918" t="s">
        <v>128</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432</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2">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128</v>
      </c>
      <c r="AG119" s="938"/>
      <c r="AH119" s="938"/>
      <c r="AI119" s="938"/>
      <c r="AJ119" s="939"/>
      <c r="AK119" s="940" t="s">
        <v>432</v>
      </c>
      <c r="AL119" s="938"/>
      <c r="AM119" s="938"/>
      <c r="AN119" s="938"/>
      <c r="AO119" s="939"/>
      <c r="AP119" s="941" t="s">
        <v>432</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456</v>
      </c>
      <c r="BP119" s="921"/>
      <c r="BQ119" s="925">
        <v>10171451</v>
      </c>
      <c r="BR119" s="888"/>
      <c r="BS119" s="888"/>
      <c r="BT119" s="888"/>
      <c r="BU119" s="888"/>
      <c r="BV119" s="888">
        <v>10510838</v>
      </c>
      <c r="BW119" s="888"/>
      <c r="BX119" s="888"/>
      <c r="BY119" s="888"/>
      <c r="BZ119" s="888"/>
      <c r="CA119" s="888">
        <v>10581956</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128</v>
      </c>
      <c r="DH119" s="803"/>
      <c r="DI119" s="803"/>
      <c r="DJ119" s="803"/>
      <c r="DK119" s="804"/>
      <c r="DL119" s="805" t="s">
        <v>128</v>
      </c>
      <c r="DM119" s="803"/>
      <c r="DN119" s="803"/>
      <c r="DO119" s="803"/>
      <c r="DP119" s="804"/>
      <c r="DQ119" s="805" t="s">
        <v>128</v>
      </c>
      <c r="DR119" s="803"/>
      <c r="DS119" s="803"/>
      <c r="DT119" s="803"/>
      <c r="DU119" s="804"/>
      <c r="DV119" s="891" t="s">
        <v>128</v>
      </c>
      <c r="DW119" s="892"/>
      <c r="DX119" s="892"/>
      <c r="DY119" s="892"/>
      <c r="DZ119" s="893"/>
    </row>
    <row r="120" spans="1:130" s="246" customFormat="1" ht="26.25" customHeight="1" x14ac:dyDescent="0.2">
      <c r="A120" s="860"/>
      <c r="B120" s="861"/>
      <c r="C120" s="864" t="s">
        <v>434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432</v>
      </c>
      <c r="AG120" s="820"/>
      <c r="AH120" s="820"/>
      <c r="AI120" s="820"/>
      <c r="AJ120" s="821"/>
      <c r="AK120" s="822" t="s">
        <v>128</v>
      </c>
      <c r="AL120" s="820"/>
      <c r="AM120" s="820"/>
      <c r="AN120" s="820"/>
      <c r="AO120" s="821"/>
      <c r="AP120" s="867" t="s">
        <v>128</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2283937</v>
      </c>
      <c r="BR120" s="885"/>
      <c r="BS120" s="885"/>
      <c r="BT120" s="885"/>
      <c r="BU120" s="885"/>
      <c r="BV120" s="885">
        <v>1658471</v>
      </c>
      <c r="BW120" s="885"/>
      <c r="BX120" s="885"/>
      <c r="BY120" s="885"/>
      <c r="BZ120" s="885"/>
      <c r="CA120" s="885">
        <v>1562053</v>
      </c>
      <c r="CB120" s="885"/>
      <c r="CC120" s="885"/>
      <c r="CD120" s="885"/>
      <c r="CE120" s="885"/>
      <c r="CF120" s="909">
        <v>33.5</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v>3068248</v>
      </c>
      <c r="DH120" s="885"/>
      <c r="DI120" s="885"/>
      <c r="DJ120" s="885"/>
      <c r="DK120" s="885"/>
      <c r="DL120" s="885">
        <v>3123001</v>
      </c>
      <c r="DM120" s="885"/>
      <c r="DN120" s="885"/>
      <c r="DO120" s="885"/>
      <c r="DP120" s="885"/>
      <c r="DQ120" s="885">
        <v>3095159</v>
      </c>
      <c r="DR120" s="885"/>
      <c r="DS120" s="885"/>
      <c r="DT120" s="885"/>
      <c r="DU120" s="885"/>
      <c r="DV120" s="886">
        <v>66.3</v>
      </c>
      <c r="DW120" s="886"/>
      <c r="DX120" s="886"/>
      <c r="DY120" s="886"/>
      <c r="DZ120" s="887"/>
    </row>
    <row r="121" spans="1:130" s="246" customFormat="1" ht="26.25" customHeight="1" x14ac:dyDescent="0.2">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128</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479</v>
      </c>
      <c r="BR121" s="857"/>
      <c r="BS121" s="857"/>
      <c r="BT121" s="857"/>
      <c r="BU121" s="857"/>
      <c r="BV121" s="857">
        <v>218</v>
      </c>
      <c r="BW121" s="857"/>
      <c r="BX121" s="857"/>
      <c r="BY121" s="857"/>
      <c r="BZ121" s="857"/>
      <c r="CA121" s="857">
        <v>74</v>
      </c>
      <c r="CB121" s="857"/>
      <c r="CC121" s="857"/>
      <c r="CD121" s="857"/>
      <c r="CE121" s="857"/>
      <c r="CF121" s="918">
        <v>0</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v>334597</v>
      </c>
      <c r="DH121" s="857"/>
      <c r="DI121" s="857"/>
      <c r="DJ121" s="857"/>
      <c r="DK121" s="857"/>
      <c r="DL121" s="857">
        <v>311154</v>
      </c>
      <c r="DM121" s="857"/>
      <c r="DN121" s="857"/>
      <c r="DO121" s="857"/>
      <c r="DP121" s="857"/>
      <c r="DQ121" s="857">
        <v>287499</v>
      </c>
      <c r="DR121" s="857"/>
      <c r="DS121" s="857"/>
      <c r="DT121" s="857"/>
      <c r="DU121" s="857"/>
      <c r="DV121" s="834">
        <v>6.2</v>
      </c>
      <c r="DW121" s="834"/>
      <c r="DX121" s="834"/>
      <c r="DY121" s="834"/>
      <c r="DZ121" s="835"/>
    </row>
    <row r="122" spans="1:130" s="246" customFormat="1" ht="26.25" customHeight="1" x14ac:dyDescent="0.2">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8104668</v>
      </c>
      <c r="BR122" s="888"/>
      <c r="BS122" s="888"/>
      <c r="BT122" s="888"/>
      <c r="BU122" s="888"/>
      <c r="BV122" s="888">
        <v>8114837</v>
      </c>
      <c r="BW122" s="888"/>
      <c r="BX122" s="888"/>
      <c r="BY122" s="888"/>
      <c r="BZ122" s="888"/>
      <c r="CA122" s="888">
        <v>8203996</v>
      </c>
      <c r="CB122" s="888"/>
      <c r="CC122" s="888"/>
      <c r="CD122" s="888"/>
      <c r="CE122" s="888"/>
      <c r="CF122" s="889">
        <v>175.7</v>
      </c>
      <c r="CG122" s="890"/>
      <c r="CH122" s="890"/>
      <c r="CI122" s="890"/>
      <c r="CJ122" s="890"/>
      <c r="CK122" s="912"/>
      <c r="CL122" s="898"/>
      <c r="CM122" s="898"/>
      <c r="CN122" s="898"/>
      <c r="CO122" s="899"/>
      <c r="CP122" s="878" t="s">
        <v>466</v>
      </c>
      <c r="CQ122" s="879"/>
      <c r="CR122" s="879"/>
      <c r="CS122" s="879"/>
      <c r="CT122" s="879"/>
      <c r="CU122" s="879"/>
      <c r="CV122" s="879"/>
      <c r="CW122" s="879"/>
      <c r="CX122" s="879"/>
      <c r="CY122" s="879"/>
      <c r="CZ122" s="879"/>
      <c r="DA122" s="879"/>
      <c r="DB122" s="879"/>
      <c r="DC122" s="879"/>
      <c r="DD122" s="879"/>
      <c r="DE122" s="879"/>
      <c r="DF122" s="880"/>
      <c r="DG122" s="856">
        <v>72476</v>
      </c>
      <c r="DH122" s="857"/>
      <c r="DI122" s="857"/>
      <c r="DJ122" s="857"/>
      <c r="DK122" s="857"/>
      <c r="DL122" s="857">
        <v>52087</v>
      </c>
      <c r="DM122" s="857"/>
      <c r="DN122" s="857"/>
      <c r="DO122" s="857"/>
      <c r="DP122" s="857"/>
      <c r="DQ122" s="857">
        <v>38924</v>
      </c>
      <c r="DR122" s="857"/>
      <c r="DS122" s="857"/>
      <c r="DT122" s="857"/>
      <c r="DU122" s="857"/>
      <c r="DV122" s="834">
        <v>0.8</v>
      </c>
      <c r="DW122" s="834"/>
      <c r="DX122" s="834"/>
      <c r="DY122" s="834"/>
      <c r="DZ122" s="835"/>
    </row>
    <row r="123" spans="1:130" s="246" customFormat="1" ht="26.25" customHeight="1" x14ac:dyDescent="0.2">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128</v>
      </c>
      <c r="AB123" s="820"/>
      <c r="AC123" s="820"/>
      <c r="AD123" s="820"/>
      <c r="AE123" s="821"/>
      <c r="AF123" s="822" t="s">
        <v>128</v>
      </c>
      <c r="AG123" s="820"/>
      <c r="AH123" s="820"/>
      <c r="AI123" s="820"/>
      <c r="AJ123" s="821"/>
      <c r="AK123" s="822" t="s">
        <v>128</v>
      </c>
      <c r="AL123" s="820"/>
      <c r="AM123" s="820"/>
      <c r="AN123" s="820"/>
      <c r="AO123" s="821"/>
      <c r="AP123" s="867" t="s">
        <v>128</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467</v>
      </c>
      <c r="BP123" s="921"/>
      <c r="BQ123" s="875">
        <v>10389084</v>
      </c>
      <c r="BR123" s="876"/>
      <c r="BS123" s="876"/>
      <c r="BT123" s="876"/>
      <c r="BU123" s="876"/>
      <c r="BV123" s="876">
        <v>9773526</v>
      </c>
      <c r="BW123" s="876"/>
      <c r="BX123" s="876"/>
      <c r="BY123" s="876"/>
      <c r="BZ123" s="876"/>
      <c r="CA123" s="876">
        <v>9766123</v>
      </c>
      <c r="CB123" s="876"/>
      <c r="CC123" s="876"/>
      <c r="CD123" s="876"/>
      <c r="CE123" s="876"/>
      <c r="CF123" s="786"/>
      <c r="CG123" s="787"/>
      <c r="CH123" s="787"/>
      <c r="CI123" s="787"/>
      <c r="CJ123" s="877"/>
      <c r="CK123" s="912"/>
      <c r="CL123" s="898"/>
      <c r="CM123" s="898"/>
      <c r="CN123" s="898"/>
      <c r="CO123" s="899"/>
      <c r="CP123" s="878" t="s">
        <v>468</v>
      </c>
      <c r="CQ123" s="879"/>
      <c r="CR123" s="879"/>
      <c r="CS123" s="879"/>
      <c r="CT123" s="879"/>
      <c r="CU123" s="879"/>
      <c r="CV123" s="879"/>
      <c r="CW123" s="879"/>
      <c r="CX123" s="879"/>
      <c r="CY123" s="879"/>
      <c r="CZ123" s="879"/>
      <c r="DA123" s="879"/>
      <c r="DB123" s="879"/>
      <c r="DC123" s="879"/>
      <c r="DD123" s="879"/>
      <c r="DE123" s="879"/>
      <c r="DF123" s="880"/>
      <c r="DG123" s="819" t="s">
        <v>128</v>
      </c>
      <c r="DH123" s="820"/>
      <c r="DI123" s="820"/>
      <c r="DJ123" s="820"/>
      <c r="DK123" s="821"/>
      <c r="DL123" s="822" t="s">
        <v>128</v>
      </c>
      <c r="DM123" s="820"/>
      <c r="DN123" s="820"/>
      <c r="DO123" s="820"/>
      <c r="DP123" s="821"/>
      <c r="DQ123" s="822" t="s">
        <v>128</v>
      </c>
      <c r="DR123" s="820"/>
      <c r="DS123" s="820"/>
      <c r="DT123" s="820"/>
      <c r="DU123" s="821"/>
      <c r="DV123" s="867" t="s">
        <v>128</v>
      </c>
      <c r="DW123" s="868"/>
      <c r="DX123" s="868"/>
      <c r="DY123" s="868"/>
      <c r="DZ123" s="869"/>
    </row>
    <row r="124" spans="1:130" s="246" customFormat="1" ht="26.25" customHeight="1" thickBot="1" x14ac:dyDescent="0.25">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128</v>
      </c>
      <c r="AL124" s="820"/>
      <c r="AM124" s="820"/>
      <c r="AN124" s="820"/>
      <c r="AO124" s="821"/>
      <c r="AP124" s="867" t="s">
        <v>128</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432</v>
      </c>
      <c r="BR124" s="874"/>
      <c r="BS124" s="874"/>
      <c r="BT124" s="874"/>
      <c r="BU124" s="874"/>
      <c r="BV124" s="874">
        <v>16</v>
      </c>
      <c r="BW124" s="874"/>
      <c r="BX124" s="874"/>
      <c r="BY124" s="874"/>
      <c r="BZ124" s="874"/>
      <c r="CA124" s="874">
        <v>17.399999999999999</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432</v>
      </c>
      <c r="DH124" s="803"/>
      <c r="DI124" s="803"/>
      <c r="DJ124" s="803"/>
      <c r="DK124" s="804"/>
      <c r="DL124" s="805" t="s">
        <v>128</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x14ac:dyDescent="0.2">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432</v>
      </c>
      <c r="AB125" s="820"/>
      <c r="AC125" s="820"/>
      <c r="AD125" s="820"/>
      <c r="AE125" s="821"/>
      <c r="AF125" s="822" t="s">
        <v>128</v>
      </c>
      <c r="AG125" s="820"/>
      <c r="AH125" s="820"/>
      <c r="AI125" s="820"/>
      <c r="AJ125" s="821"/>
      <c r="AK125" s="822" t="s">
        <v>128</v>
      </c>
      <c r="AL125" s="820"/>
      <c r="AM125" s="820"/>
      <c r="AN125" s="820"/>
      <c r="AO125" s="821"/>
      <c r="AP125" s="867" t="s">
        <v>432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432</v>
      </c>
      <c r="DM125" s="885"/>
      <c r="DN125" s="885"/>
      <c r="DO125" s="885"/>
      <c r="DP125" s="885"/>
      <c r="DQ125" s="885" t="s">
        <v>128</v>
      </c>
      <c r="DR125" s="885"/>
      <c r="DS125" s="885"/>
      <c r="DT125" s="885"/>
      <c r="DU125" s="885"/>
      <c r="DV125" s="886" t="s">
        <v>432</v>
      </c>
      <c r="DW125" s="886"/>
      <c r="DX125" s="886"/>
      <c r="DY125" s="886"/>
      <c r="DZ125" s="887"/>
    </row>
    <row r="126" spans="1:130" s="246" customFormat="1" ht="26.25" customHeight="1" thickBot="1" x14ac:dyDescent="0.25">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128</v>
      </c>
      <c r="AB126" s="820"/>
      <c r="AC126" s="820"/>
      <c r="AD126" s="820"/>
      <c r="AE126" s="821"/>
      <c r="AF126" s="822" t="s">
        <v>128</v>
      </c>
      <c r="AG126" s="820"/>
      <c r="AH126" s="820"/>
      <c r="AI126" s="820"/>
      <c r="AJ126" s="821"/>
      <c r="AK126" s="822" t="s">
        <v>128</v>
      </c>
      <c r="AL126" s="820"/>
      <c r="AM126" s="820"/>
      <c r="AN126" s="820"/>
      <c r="AO126" s="821"/>
      <c r="AP126" s="867" t="s">
        <v>128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t="s">
        <v>432</v>
      </c>
      <c r="DH126" s="857"/>
      <c r="DI126" s="857"/>
      <c r="DJ126" s="857"/>
      <c r="DK126" s="857"/>
      <c r="DL126" s="857" t="s">
        <v>128</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x14ac:dyDescent="0.2">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128</v>
      </c>
      <c r="AG127" s="820"/>
      <c r="AH127" s="820"/>
      <c r="AI127" s="820"/>
      <c r="AJ127" s="821"/>
      <c r="AK127" s="822" t="s">
        <v>128</v>
      </c>
      <c r="AL127" s="820"/>
      <c r="AM127" s="820"/>
      <c r="AN127" s="820"/>
      <c r="AO127" s="821"/>
      <c r="AP127" s="867" t="s">
        <v>128</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128</v>
      </c>
      <c r="DM127" s="857"/>
      <c r="DN127" s="857"/>
      <c r="DO127" s="857"/>
      <c r="DP127" s="857"/>
      <c r="DQ127" s="857" t="s">
        <v>432</v>
      </c>
      <c r="DR127" s="857"/>
      <c r="DS127" s="857"/>
      <c r="DT127" s="857"/>
      <c r="DU127" s="857"/>
      <c r="DV127" s="834" t="s">
        <v>128</v>
      </c>
      <c r="DW127" s="834"/>
      <c r="DX127" s="834"/>
      <c r="DY127" s="834"/>
      <c r="DZ127" s="835"/>
    </row>
    <row r="128" spans="1:130" s="246" customFormat="1" ht="26.25" customHeight="1" thickBot="1" x14ac:dyDescent="0.25">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t="s">
        <v>128</v>
      </c>
      <c r="AB128" s="841"/>
      <c r="AC128" s="841"/>
      <c r="AD128" s="841"/>
      <c r="AE128" s="842"/>
      <c r="AF128" s="843" t="s">
        <v>432</v>
      </c>
      <c r="AG128" s="841"/>
      <c r="AH128" s="841"/>
      <c r="AI128" s="841"/>
      <c r="AJ128" s="842"/>
      <c r="AK128" s="843" t="s">
        <v>128</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432</v>
      </c>
      <c r="BG128" s="827"/>
      <c r="BH128" s="827"/>
      <c r="BI128" s="827"/>
      <c r="BJ128" s="827"/>
      <c r="BK128" s="827"/>
      <c r="BL128" s="850"/>
      <c r="BM128" s="826">
        <v>14.85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v>11862</v>
      </c>
      <c r="DH128" s="831"/>
      <c r="DI128" s="831"/>
      <c r="DJ128" s="831"/>
      <c r="DK128" s="831"/>
      <c r="DL128" s="831">
        <v>11551</v>
      </c>
      <c r="DM128" s="831"/>
      <c r="DN128" s="831"/>
      <c r="DO128" s="831"/>
      <c r="DP128" s="831"/>
      <c r="DQ128" s="831">
        <v>11236</v>
      </c>
      <c r="DR128" s="831"/>
      <c r="DS128" s="831"/>
      <c r="DT128" s="831"/>
      <c r="DU128" s="831"/>
      <c r="DV128" s="832">
        <v>0.2</v>
      </c>
      <c r="DW128" s="832"/>
      <c r="DX128" s="832"/>
      <c r="DY128" s="832"/>
      <c r="DZ128" s="833"/>
    </row>
    <row r="129" spans="1:131" s="246" customFormat="1" ht="26.25" customHeight="1" x14ac:dyDescent="0.2">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5129616</v>
      </c>
      <c r="AB129" s="820"/>
      <c r="AC129" s="820"/>
      <c r="AD129" s="820"/>
      <c r="AE129" s="821"/>
      <c r="AF129" s="822">
        <v>5151598</v>
      </c>
      <c r="AG129" s="820"/>
      <c r="AH129" s="820"/>
      <c r="AI129" s="820"/>
      <c r="AJ129" s="821"/>
      <c r="AK129" s="822">
        <v>5240028</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128</v>
      </c>
      <c r="BG129" s="810"/>
      <c r="BH129" s="810"/>
      <c r="BI129" s="810"/>
      <c r="BJ129" s="810"/>
      <c r="BK129" s="810"/>
      <c r="BL129" s="811"/>
      <c r="BM129" s="809">
        <v>19.850000000000001</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531936</v>
      </c>
      <c r="AB130" s="820"/>
      <c r="AC130" s="820"/>
      <c r="AD130" s="820"/>
      <c r="AE130" s="821"/>
      <c r="AF130" s="822">
        <v>555913</v>
      </c>
      <c r="AG130" s="820"/>
      <c r="AH130" s="820"/>
      <c r="AI130" s="820"/>
      <c r="AJ130" s="821"/>
      <c r="AK130" s="822">
        <v>571609</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7.1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4597680</v>
      </c>
      <c r="AB131" s="803"/>
      <c r="AC131" s="803"/>
      <c r="AD131" s="803"/>
      <c r="AE131" s="804"/>
      <c r="AF131" s="805">
        <v>4595685</v>
      </c>
      <c r="AG131" s="803"/>
      <c r="AH131" s="803"/>
      <c r="AI131" s="803"/>
      <c r="AJ131" s="804"/>
      <c r="AK131" s="805">
        <v>4668419</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v>17.399999999999999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6.6702554330000003</v>
      </c>
      <c r="AB132" s="783"/>
      <c r="AC132" s="783"/>
      <c r="AD132" s="783"/>
      <c r="AE132" s="784"/>
      <c r="AF132" s="785">
        <v>7.1412422739999997</v>
      </c>
      <c r="AG132" s="783"/>
      <c r="AH132" s="783"/>
      <c r="AI132" s="783"/>
      <c r="AJ132" s="784"/>
      <c r="AK132" s="785">
        <v>7.6722976239999996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5.3</v>
      </c>
      <c r="AB133" s="762"/>
      <c r="AC133" s="762"/>
      <c r="AD133" s="762"/>
      <c r="AE133" s="763"/>
      <c r="AF133" s="761">
        <v>6.6</v>
      </c>
      <c r="AG133" s="762"/>
      <c r="AH133" s="762"/>
      <c r="AI133" s="762"/>
      <c r="AJ133" s="763"/>
      <c r="AK133" s="761">
        <v>7.1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kWMCGwPhkdTpyHuwQsHUD1NsSuzvrMlg3SCvLu6guDFZKFrE0BEJH0jmYeS8DIb3N3hC2d2JMUrGbvoZTdGN9w==" saltValue="SeZJXnIgxeH5sN+H3Oz3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88" zoomScaleNormal="85" zoomScaleSheetLayoutView="100" workbookViewId="0">
      <selection activeCell="DG72" sqref="DG72"/>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wJB9BfPnd/xMxacFEnh6BWCb2eis/1wxHiryiVu8pYScqVXF5gnQaz4u+OIPsnXEjqU9pBAZZWGauX1MegYNA==" saltValue="wUgCnGRYbvJAFsneG1a1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43" zoomScaleNormal="100" zoomScaleSheetLayoutView="55" workbookViewId="0">
      <selection activeCell="L3" sqref="L3:V5"/>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dQaRqsJfOUtOUrH442zhcovHpkVR+puMcT/A6JASJ9NrO1jK8mU6AAuBcPvEBqQ2xlzK3m9HsIANVobki9LJ/A==" saltValue="/gcRmrlZ1FCn+3uOR/a6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4" workbookViewId="0">
      <selection activeCell="L3" sqref="L3:V5"/>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497</v>
      </c>
      <c r="AP7" s="303"/>
      <c r="AQ7" s="304" t="s">
        <v>498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499</v>
      </c>
      <c r="AQ8" s="310" t="s">
        <v>500</v>
      </c>
      <c r="AR8" s="311" t="s">
        <v>501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502</v>
      </c>
      <c r="AL9" s="1189"/>
      <c r="AM9" s="1189"/>
      <c r="AN9" s="1190"/>
      <c r="AO9" s="312">
        <v>1484780</v>
      </c>
      <c r="AP9" s="312">
        <v>57925</v>
      </c>
      <c r="AQ9" s="313">
        <v>56489</v>
      </c>
      <c r="AR9" s="314">
        <v>2.5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503</v>
      </c>
      <c r="AL10" s="1189"/>
      <c r="AM10" s="1189"/>
      <c r="AN10" s="1190"/>
      <c r="AO10" s="315">
        <v>7395</v>
      </c>
      <c r="AP10" s="315">
        <v>288</v>
      </c>
      <c r="AQ10" s="316">
        <v>5759</v>
      </c>
      <c r="AR10" s="317">
        <v>-95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504</v>
      </c>
      <c r="AL11" s="1189"/>
      <c r="AM11" s="1189"/>
      <c r="AN11" s="1190"/>
      <c r="AO11" s="315">
        <v>19169</v>
      </c>
      <c r="AP11" s="315">
        <v>748</v>
      </c>
      <c r="AQ11" s="316">
        <v>8418</v>
      </c>
      <c r="AR11" s="317">
        <v>-91.1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505</v>
      </c>
      <c r="AL12" s="1189"/>
      <c r="AM12" s="1189"/>
      <c r="AN12" s="1190"/>
      <c r="AO12" s="315" t="s">
        <v>506</v>
      </c>
      <c r="AP12" s="315" t="s">
        <v>506</v>
      </c>
      <c r="AQ12" s="316">
        <v>199</v>
      </c>
      <c r="AR12" s="317" t="s">
        <v>506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507</v>
      </c>
      <c r="AL13" s="1189"/>
      <c r="AM13" s="1189"/>
      <c r="AN13" s="1190"/>
      <c r="AO13" s="315" t="s">
        <v>506</v>
      </c>
      <c r="AP13" s="315" t="s">
        <v>506</v>
      </c>
      <c r="AQ13" s="316">
        <v>11</v>
      </c>
      <c r="AR13" s="317" t="s">
        <v>506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508</v>
      </c>
      <c r="AL14" s="1189"/>
      <c r="AM14" s="1189"/>
      <c r="AN14" s="1190"/>
      <c r="AO14" s="315">
        <v>89015</v>
      </c>
      <c r="AP14" s="315">
        <v>3473</v>
      </c>
      <c r="AQ14" s="316">
        <v>2749</v>
      </c>
      <c r="AR14" s="317">
        <v>26.3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509</v>
      </c>
      <c r="AL15" s="1189"/>
      <c r="AM15" s="1189"/>
      <c r="AN15" s="1190"/>
      <c r="AO15" s="315">
        <v>32397</v>
      </c>
      <c r="AP15" s="315">
        <v>1264</v>
      </c>
      <c r="AQ15" s="316">
        <v>1213</v>
      </c>
      <c r="AR15" s="317">
        <v>4.2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510</v>
      </c>
      <c r="AL16" s="1192"/>
      <c r="AM16" s="1192"/>
      <c r="AN16" s="1193"/>
      <c r="AO16" s="315">
        <v>-109007</v>
      </c>
      <c r="AP16" s="315">
        <v>-4253</v>
      </c>
      <c r="AQ16" s="316">
        <v>-4842</v>
      </c>
      <c r="AR16" s="317">
        <v>-12.2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1523749</v>
      </c>
      <c r="AP17" s="315">
        <v>59445</v>
      </c>
      <c r="AQ17" s="316">
        <v>69997</v>
      </c>
      <c r="AR17" s="317">
        <v>-15.1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515</v>
      </c>
      <c r="AL21" s="1186"/>
      <c r="AM21" s="1186"/>
      <c r="AN21" s="1187"/>
      <c r="AO21" s="327">
        <v>6.09</v>
      </c>
      <c r="AP21" s="328">
        <v>6.51</v>
      </c>
      <c r="AQ21" s="329">
        <v>-0.42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516</v>
      </c>
      <c r="AL22" s="1186"/>
      <c r="AM22" s="1186"/>
      <c r="AN22" s="1187"/>
      <c r="AO22" s="332">
        <v>95.6</v>
      </c>
      <c r="AP22" s="333">
        <v>97.2</v>
      </c>
      <c r="AQ22" s="334">
        <v>-1.6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497</v>
      </c>
      <c r="AP30" s="303"/>
      <c r="AQ30" s="304" t="s">
        <v>498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499</v>
      </c>
      <c r="AQ31" s="310" t="s">
        <v>500</v>
      </c>
      <c r="AR31" s="311" t="s">
        <v>501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520</v>
      </c>
      <c r="AL32" s="1177"/>
      <c r="AM32" s="1177"/>
      <c r="AN32" s="1178"/>
      <c r="AO32" s="342">
        <v>604712</v>
      </c>
      <c r="AP32" s="342">
        <v>23591</v>
      </c>
      <c r="AQ32" s="343">
        <v>31531</v>
      </c>
      <c r="AR32" s="344">
        <v>-25.2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521</v>
      </c>
      <c r="AL33" s="1177"/>
      <c r="AM33" s="1177"/>
      <c r="AN33" s="1178"/>
      <c r="AO33" s="342" t="s">
        <v>506</v>
      </c>
      <c r="AP33" s="342" t="s">
        <v>506</v>
      </c>
      <c r="AQ33" s="343" t="s">
        <v>506</v>
      </c>
      <c r="AR33" s="344" t="s">
        <v>506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522</v>
      </c>
      <c r="AL34" s="1177"/>
      <c r="AM34" s="1177"/>
      <c r="AN34" s="1178"/>
      <c r="AO34" s="342" t="s">
        <v>506</v>
      </c>
      <c r="AP34" s="342" t="s">
        <v>506</v>
      </c>
      <c r="AQ34" s="343" t="s">
        <v>506</v>
      </c>
      <c r="AR34" s="344" t="s">
        <v>506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523</v>
      </c>
      <c r="AL35" s="1177"/>
      <c r="AM35" s="1177"/>
      <c r="AN35" s="1178"/>
      <c r="AO35" s="342">
        <v>318343</v>
      </c>
      <c r="AP35" s="342">
        <v>12419</v>
      </c>
      <c r="AQ35" s="343">
        <v>9647</v>
      </c>
      <c r="AR35" s="344">
        <v>28.7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524</v>
      </c>
      <c r="AL36" s="1177"/>
      <c r="AM36" s="1177"/>
      <c r="AN36" s="1178"/>
      <c r="AO36" s="342">
        <v>6729</v>
      </c>
      <c r="AP36" s="342">
        <v>263</v>
      </c>
      <c r="AQ36" s="343">
        <v>2316</v>
      </c>
      <c r="AR36" s="344">
        <v>-88.6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525</v>
      </c>
      <c r="AL37" s="1177"/>
      <c r="AM37" s="1177"/>
      <c r="AN37" s="1178"/>
      <c r="AO37" s="342" t="s">
        <v>506</v>
      </c>
      <c r="AP37" s="342" t="s">
        <v>506</v>
      </c>
      <c r="AQ37" s="343">
        <v>1006</v>
      </c>
      <c r="AR37" s="344" t="s">
        <v>506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526</v>
      </c>
      <c r="AL38" s="1180"/>
      <c r="AM38" s="1180"/>
      <c r="AN38" s="1181"/>
      <c r="AO38" s="345" t="s">
        <v>506</v>
      </c>
      <c r="AP38" s="345" t="s">
        <v>506</v>
      </c>
      <c r="AQ38" s="346">
        <v>1</v>
      </c>
      <c r="AR38" s="334" t="s">
        <v>506</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527</v>
      </c>
      <c r="AL39" s="1180"/>
      <c r="AM39" s="1180"/>
      <c r="AN39" s="1181"/>
      <c r="AO39" s="342" t="s">
        <v>506</v>
      </c>
      <c r="AP39" s="342" t="s">
        <v>506</v>
      </c>
      <c r="AQ39" s="343">
        <v>-3160</v>
      </c>
      <c r="AR39" s="344" t="s">
        <v>506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528</v>
      </c>
      <c r="AL40" s="1177"/>
      <c r="AM40" s="1177"/>
      <c r="AN40" s="1178"/>
      <c r="AO40" s="342">
        <v>-571609</v>
      </c>
      <c r="AP40" s="342">
        <v>-22300</v>
      </c>
      <c r="AQ40" s="343">
        <v>-28415</v>
      </c>
      <c r="AR40" s="344">
        <v>-21.5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358175</v>
      </c>
      <c r="AP41" s="342">
        <v>13973</v>
      </c>
      <c r="AQ41" s="343">
        <v>12925</v>
      </c>
      <c r="AR41" s="344">
        <v>8.1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497</v>
      </c>
      <c r="AN49" s="1171" t="s">
        <v>532</v>
      </c>
      <c r="AO49" s="1172"/>
      <c r="AP49" s="1172"/>
      <c r="AQ49" s="1172"/>
      <c r="AR49" s="117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533</v>
      </c>
      <c r="AO50" s="359" t="s">
        <v>534</v>
      </c>
      <c r="AP50" s="360" t="s">
        <v>535</v>
      </c>
      <c r="AQ50" s="361" t="s">
        <v>536</v>
      </c>
      <c r="AR50" s="362" t="s">
        <v>537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1123031</v>
      </c>
      <c r="AN51" s="364">
        <v>43323</v>
      </c>
      <c r="AO51" s="365">
        <v>21.3</v>
      </c>
      <c r="AP51" s="366">
        <v>53292</v>
      </c>
      <c r="AQ51" s="367">
        <v>0</v>
      </c>
      <c r="AR51" s="368">
        <v>21.3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568167</v>
      </c>
      <c r="AN52" s="372">
        <v>21918</v>
      </c>
      <c r="AO52" s="373">
        <v>66.2</v>
      </c>
      <c r="AP52" s="374">
        <v>28900</v>
      </c>
      <c r="AQ52" s="375">
        <v>18.899999999999999</v>
      </c>
      <c r="AR52" s="376">
        <v>47.3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1792967</v>
      </c>
      <c r="AN53" s="364">
        <v>69371</v>
      </c>
      <c r="AO53" s="365">
        <v>60.1</v>
      </c>
      <c r="AP53" s="366">
        <v>49919</v>
      </c>
      <c r="AQ53" s="367">
        <v>-6.3</v>
      </c>
      <c r="AR53" s="368">
        <v>66.400000000000006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899477</v>
      </c>
      <c r="AN54" s="372">
        <v>34801</v>
      </c>
      <c r="AO54" s="373">
        <v>58.8</v>
      </c>
      <c r="AP54" s="374">
        <v>26398</v>
      </c>
      <c r="AQ54" s="375">
        <v>-8.6999999999999993</v>
      </c>
      <c r="AR54" s="376">
        <v>67.5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987842</v>
      </c>
      <c r="AN55" s="364">
        <v>38326</v>
      </c>
      <c r="AO55" s="365">
        <v>-44.8</v>
      </c>
      <c r="AP55" s="366">
        <v>47738</v>
      </c>
      <c r="AQ55" s="367">
        <v>-4.4000000000000004</v>
      </c>
      <c r="AR55" s="368">
        <v>-40.4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675783</v>
      </c>
      <c r="AN56" s="372">
        <v>26219</v>
      </c>
      <c r="AO56" s="373">
        <v>-24.7</v>
      </c>
      <c r="AP56" s="374">
        <v>24937</v>
      </c>
      <c r="AQ56" s="375">
        <v>-5.5</v>
      </c>
      <c r="AR56" s="376">
        <v>-19.2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1070432</v>
      </c>
      <c r="AN57" s="364">
        <v>41594</v>
      </c>
      <c r="AO57" s="365">
        <v>8.5</v>
      </c>
      <c r="AP57" s="366">
        <v>52191</v>
      </c>
      <c r="AQ57" s="367">
        <v>9.3000000000000007</v>
      </c>
      <c r="AR57" s="368">
        <v>-0.8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664570</v>
      </c>
      <c r="AN58" s="372">
        <v>25824</v>
      </c>
      <c r="AO58" s="373">
        <v>-1.5</v>
      </c>
      <c r="AP58" s="374">
        <v>24843</v>
      </c>
      <c r="AQ58" s="375">
        <v>-0.4</v>
      </c>
      <c r="AR58" s="376">
        <v>-1.1000000000000001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480335</v>
      </c>
      <c r="AN59" s="364">
        <v>18739</v>
      </c>
      <c r="AO59" s="365">
        <v>-54.9</v>
      </c>
      <c r="AP59" s="366">
        <v>47387</v>
      </c>
      <c r="AQ59" s="367">
        <v>-9.1999999999999993</v>
      </c>
      <c r="AR59" s="368">
        <v>-45.7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351277</v>
      </c>
      <c r="AN60" s="372">
        <v>13704</v>
      </c>
      <c r="AO60" s="373">
        <v>-46.9</v>
      </c>
      <c r="AP60" s="374">
        <v>24928</v>
      </c>
      <c r="AQ60" s="375">
        <v>0.3</v>
      </c>
      <c r="AR60" s="376">
        <v>-47.2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1090921</v>
      </c>
      <c r="AN61" s="379">
        <v>42271</v>
      </c>
      <c r="AO61" s="380">
        <v>-2</v>
      </c>
      <c r="AP61" s="381">
        <v>50105</v>
      </c>
      <c r="AQ61" s="382">
        <v>-2.1</v>
      </c>
      <c r="AR61" s="368">
        <v>0.1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631855</v>
      </c>
      <c r="AN62" s="372">
        <v>24493</v>
      </c>
      <c r="AO62" s="373">
        <v>10.4</v>
      </c>
      <c r="AP62" s="374">
        <v>26001</v>
      </c>
      <c r="AQ62" s="375">
        <v>0.9</v>
      </c>
      <c r="AR62" s="376">
        <v>9.5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zUy1IXarrLY/vMszsw61Erz/i4emV3hYIVqAOeleyA6/dyrDi/W9UiHZkFgC/Ibu3DUKbtwxqmwcojl7GGhAPg==" saltValue="oSLLTQku9tkS1E+jjsoZ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9" zoomScale="62" zoomScaleNormal="62" zoomScaleSheetLayoutView="55" workbookViewId="0">
      <selection activeCell="L3" sqref="L3:V5"/>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2l18b/XMpxpKyCqlTzjFeEyPLaw36hRF8gDOps9bqO7vBPeCtgUGRRdulqeuo5pbAaat1v89nTwYpgdPaVUOA==" saltValue="/oYzmp1X3BMPg7oCkWwe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5" zoomScaleNormal="100" zoomScaleSheetLayoutView="55" workbookViewId="0">
      <selection activeCell="L3" sqref="L3:V5"/>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Xwji860vEnc9HJ8Gi0yR9fegSM5EdlhCcvTuRcbUCYCJgNwdFPCCXrPljg31IDmuB0ePPlZwdQ8f5km9YrGCg==" saltValue="0gWT0hTOGZggCE3AAyw9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40" zoomScaleSheetLayoutView="100" workbookViewId="0">
      <selection activeCell="L3" sqref="L3:V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94" t="s">
        <v>3</v>
      </c>
      <c r="D47" s="1194"/>
      <c r="E47" s="1195"/>
      <c r="F47" s="11">
        <v>25.74</v>
      </c>
      <c r="G47" s="12">
        <v>17.84</v>
      </c>
      <c r="H47" s="12">
        <v>13.03</v>
      </c>
      <c r="I47" s="12">
        <v>9.93</v>
      </c>
      <c r="J47" s="13">
        <v>13.22</v>
      </c>
    </row>
    <row r="48" spans="2:10" ht="57.75" customHeight="1" x14ac:dyDescent="0.2">
      <c r="B48" s="14"/>
      <c r="C48" s="1196" t="s">
        <v>4</v>
      </c>
      <c r="D48" s="1196"/>
      <c r="E48" s="1197"/>
      <c r="F48" s="15">
        <v>5.64</v>
      </c>
      <c r="G48" s="16">
        <v>7.71</v>
      </c>
      <c r="H48" s="16">
        <v>6.09</v>
      </c>
      <c r="I48" s="16">
        <v>8.82</v>
      </c>
      <c r="J48" s="17">
        <v>5.93</v>
      </c>
    </row>
    <row r="49" spans="2:10" ht="57.75" customHeight="1" thickBot="1" x14ac:dyDescent="0.25">
      <c r="B49" s="18"/>
      <c r="C49" s="1198" t="s">
        <v>5</v>
      </c>
      <c r="D49" s="1198"/>
      <c r="E49" s="1199"/>
      <c r="F49" s="19" t="s">
        <v>553</v>
      </c>
      <c r="G49" s="20" t="s">
        <v>554</v>
      </c>
      <c r="H49" s="20" t="s">
        <v>555</v>
      </c>
      <c r="I49" s="20" t="s">
        <v>556</v>
      </c>
      <c r="J49" s="21" t="s">
        <v>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kfzhrS7XwtKNkeZTCi5vr3gnppMRclcqPjvEBZ7dKukajN+PLLysq3O9mkLbTaemMfNaf7tQN0fH/6RD2Rwf0Q==" saltValue="krSy+L3/K8zNCQMnpkM4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舘野 友弥</cp:lastModifiedBy>
  <cp:lastPrinted>2020-03-03T07:21:27Z</cp:lastPrinted>
  <dcterms:created xsi:type="dcterms:W3CDTF">2020-02-10T02:54:32Z</dcterms:created>
  <dcterms:modified xsi:type="dcterms:W3CDTF">2020-08-27T08:07:41Z</dcterms:modified>
  <cp:category/>
</cp:coreProperties>
</file>