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l1\企画\R2\財務\5-3-1地方財政状況調査に関する事務　○\平成30年度財政状況資料集作成\02提出\"/>
    </mc:Choice>
  </mc:AlternateContent>
  <bookViews>
    <workbookView xWindow="0" yWindow="0" windowWidth="20490" windowHeight="766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<sst xmlns="http://schemas.openxmlformats.org/spreadsheetml/2006/main" count="1112" uniqueCount="586">
  <si>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</si>
  <si>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</si>
  <si>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</si>
  <si>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</si>
  <si>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</si>
  <si>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</si>
  <si>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</si>
  <si>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</si>
  <si>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</si>
  <si>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</si>
  <si>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</si>
  <si>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</si>
  <si>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</si>
  <si>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</si>
  <si>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</si>
  <si>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</si>
  <si>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</si>
  <si>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</si>
  <si>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</si>
  <si>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</si>
  <si>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</si>
  <si>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</si>
  <si>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</si>
  <si>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</si>
  <si>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</si>
  <si>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</si>
  <si>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</si>
  <si>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</si>
  <si>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</si>
  <si>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</si>
  <si>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</si>
  <si>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</si>
  <si>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</si>
  <si>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</si>
  <si>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</si>
  <si>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</si>
  <si>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</si>
  <si>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</si>
  <si>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</si>
  <si>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</si>
  <si>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</si>
  <si>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</si>
  <si>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</si>
  <si>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</si>
  <si>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</si>
  <si>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</si>
  <si>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</si>
  <si>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</si>
  <si>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</si>
  <si>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</si>
  <si>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</si>
  <si>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</si>
  <si>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</si>
  <si>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</si>
  <si>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</si>
  <si>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</si>
  <si>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</si>
  <si>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</si>
  <si>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</si>
  <si>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</si>
  <si>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</si>
  <si>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</si>
  <si>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</si>
  <si>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</si>
  <si>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</si>
  <si>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</si>
  <si>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</si>
  <si>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</si>
  <si>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</si>
  <si>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</si>
  <si>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</si>
  <si>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</si>
  <si>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</si>
  <si>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</si>
  <si>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</si>
  <si>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</si>
  <si>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</si>
  <si>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</si>
  <si>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</si>
  <si>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</si>
  <si>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</si>
  <si>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</si>
  <si>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</si>
  <si>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</si>
  <si>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</si>
  <si>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</si>
  <si>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</si>
  <si>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</si>
  <si>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</si>
  <si>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</si>
  <si>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</si>
  <si>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</si>
  <si>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</si>
  <si>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</si>
  <si>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</si>
  <si>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</si>
  <si>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</si>
  <si>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塩谷町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</si>
  <si>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</si>
  <si>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</si>
  <si>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</si>
  <si>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</si>
  <si>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</si>
  <si>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</si>
  <si>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</si>
  <si>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</si>
  <si>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</si>
  <si>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</si>
  <si>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</si>
  <si>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</si>
  <si>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</si>
  <si>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</si>
  <si>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</si>
  <si>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</si>
  <si>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</si>
  <si>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</si>
  <si>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</si>
  <si>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</si>
  <si>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</si>
  <si>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</si>
  <si>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</si>
  <si>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</si>
  <si>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</si>
  <si>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</si>
  <si>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</si>
  <si>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</si>
  <si>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</si>
  <si>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</si>
  <si>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</si>
  <si>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</si>
  <si>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</si>
  <si>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</si>
  <si>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</si>
  <si>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</si>
  <si>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</si>
  <si>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</si>
  <si>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</si>
  <si>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</si>
  <si>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</si>
  <si>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</si>
  <si>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</si>
  <si>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</si>
  <si>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</si>
  <si>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</si>
  <si>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</si>
  <si>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</si>
  <si>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</si>
  <si>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</si>
  <si>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</si>
  <si>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</si>
  <si>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</si>
  <si>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</si>
  <si>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</si>
  <si>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</si>
  <si>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</si>
  <si>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</si>
  <si>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</si>
  <si>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</si>
  <si>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</si>
  <si>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</si>
  <si>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</si>
  <si>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</si>
  <si>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</si>
  <si>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</si>
  <si>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</si>
  <si>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</si>
  <si>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</si>
  <si>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</si>
  <si>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</si>
  <si>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</si>
  <si>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</si>
  <si>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</si>
  <si>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</si>
  <si>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</si>
  <si>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</si>
  <si>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</si>
  <si>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</si>
  <si>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</si>
  <si>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</si>
  <si>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</si>
  <si>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</si>
  <si>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</si>
  <si>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</si>
  <si>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</si>
  <si>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</si>
  <si>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</si>
  <si>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</si>
  <si>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</si>
  <si>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</si>
  <si>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</si>
  <si>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</si>
  <si>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</si>
  <si>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</si>
  <si>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</si>
  <si>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</si>
  <si>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</si>
  <si>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</si>
  <si>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</si>
  <si>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</si>
  <si>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</si>
  <si>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</si>
  <si>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</si>
  <si>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</si>
  <si>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</si>
  <si>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</si>
  <si>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</si>
  <si>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</si>
  <si>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</si>
  <si>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</si>
  <si>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</si>
  <si>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</si>
  <si>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栃木県塩谷町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</si>
  <si>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</si>
  <si>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</si>
  <si>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</si>
  <si>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</si>
  <si>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</si>
  <si>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</si>
  <si>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</si>
  <si>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</si>
  <si>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</si>
  <si>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</si>
  <si>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</si>
  <si>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</si>
  <si>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</si>
  <si>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</si>
  <si>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</si>
  <si>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</si>
  <si>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</si>
  <si>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</si>
  <si>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</si>
  <si>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</si>
  <si>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</si>
  <si>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</si>
  <si>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</si>
  <si>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</si>
  <si>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</si>
  <si>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</si>
  <si>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</si>
  <si>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</si>
  <si>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</si>
  <si>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</si>
  <si>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</si>
  <si>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</si>
  <si>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</si>
  <si>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</si>
  <si>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</si>
  <si>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</si>
  <si>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</si>
  <si>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</si>
  <si>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</si>
  <si>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</si>
  <si>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</si>
  <si>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</si>
  <si>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</si>
  <si>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</si>
  <si>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</si>
  <si>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</si>
  <si>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</si>
  <si>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</si>
  <si>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</si>
  <si>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</si>
  <si>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</si>
  <si>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</si>
  <si>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</si>
  <si>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</si>
  <si>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</si>
  <si>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</si>
  <si>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</si>
  <si>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</si>
  <si>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</si>
  <si>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</si>
  <si>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</si>
  <si>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</si>
  <si>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</si>
  <si>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</si>
  <si>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</si>
  <si>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</si>
  <si>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</si>
  <si>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</si>
  <si>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</si>
  <si>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</si>
  <si>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</si>
  <si>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</si>
  <si>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</si>
  <si>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</si>
  <si>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</si>
  <si>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</si>
  <si>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</si>
  <si>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</si>
  <si>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</si>
  <si>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</si>
  <si>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</si>
  <si>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</si>
  <si>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</si>
  <si>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</si>
  <si>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</si>
  <si>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</si>
  <si>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</si>
  <si>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</si>
  <si>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</si>
  <si>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</si>
  <si>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</si>
  <si>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</si>
  <si>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</si>
  <si>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</si>
  <si>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</si>
  <si>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</si>
  <si>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</si>
  <si>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</si>
  <si>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</si>
  <si>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</si>
  <si>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</si>
  <si>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</si>
  <si>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</si>
  <si>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</si>
  <si>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</si>
  <si>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</si>
  <si>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</si>
  <si>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</si>
  <si>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</si>
  <si>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</si>
  <si>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</si>
  <si>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</si>
  <si>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</si>
  <si>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</si>
  <si>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</si>
  <si>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</si>
  <si>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</si>
  <si>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</si>
  <si>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</si>
  <si>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</si>
  <si>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</si>
  <si>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</si>
  <si>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</si>
  <si>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</si>
  <si>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</si>
  <si>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</si>
  <si>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</si>
  <si>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</si>
  <si>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</si>
  <si>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</si>
  <si>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</si>
  <si>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</si>
  <si>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</si>
  <si>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</si>
  <si>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</si>
  <si>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</si>
  <si>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</si>
  <si>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</si>
  <si>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</si>
  <si>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</si>
  <si>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</si>
  <si>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</si>
  <si>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</si>
  <si>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</si>
  <si>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</si>
  <si>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</si>
  <si>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</si>
  <si>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</si>
  <si>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</si>
  <si>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</si>
  <si>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栃木県塩谷町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</si>
  <si>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</si>
  <si>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</si>
  <si>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</si>
  <si>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</si>
  <si>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</si>
  <si>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</si>
  <si>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</si>
  <si>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</si>
  <si>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</si>
  <si>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</si>
  <si>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</si>
  <si>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</si>
  <si>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</si>
  <si>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</si>
  <si>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</si>
  <si>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</si>
  <si>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</si>
  <si>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</si>
  <si>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</si>
  <si>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</si>
  <si>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</si>
  <si>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</si>
  <si>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</si>
  <si>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</si>
  <si>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</si>
  <si>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</si>
  <si>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</si>
  <si>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</si>
  <si>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</si>
  <si>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</si>
  <si>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</si>
  <si>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</si>
  <si>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</si>
  <si>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</si>
  <si>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</si>
  <si>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</si>
  <si>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</si>
  <si>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</si>
  <si>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</si>
  <si>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</si>
  <si>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</si>
  <si>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</si>
  <si>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</si>
  <si>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</si>
  <si>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</si>
  <si>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</si>
  <si>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</si>
  <si>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</si>
  <si>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</si>
  <si>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</si>
  <si>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</si>
  <si>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</si>
  <si>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</si>
  <si>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</si>
  <si>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</si>
  <si>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</si>
  <si>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</si>
  <si>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</si>
  <si>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</si>
  <si>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</si>
  <si>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</si>
  <si>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</si>
  <si>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</si>
  <si>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</si>
  <si>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</si>
  <si>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</si>
  <si>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</si>
  <si>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</si>
  <si>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</si>
  <si>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</si>
  <si>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</si>
  <si>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</si>
  <si>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</si>
  <si>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</si>
  <si>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</si>
  <si>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</si>
  <si>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</si>
  <si>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</si>
  <si>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</si>
  <si>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</si>
  <si>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</si>
  <si>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</si>
  <si>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</si>
  <si>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</si>
  <si>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</si>
  <si>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</si>
  <si>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</si>
  <si>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</si>
  <si>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</si>
  <si>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</si>
  <si>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</si>
  <si>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</si>
  <si>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</si>
  <si>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</si>
  <si>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</si>
  <si>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</si>
  <si>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</si>
  <si>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</si>
  <si>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</si>
  <si>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</si>
  <si>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</si>
  <si>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</si>
  <si>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</si>
  <si>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</si>
  <si>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</si>
  <si>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</si>
  <si>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</si>
  <si>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</si>
  <si>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</si>
  <si>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</si>
  <si>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</si>
  <si>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</si>
  <si>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</si>
  <si>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</si>
  <si>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</si>
  <si>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</si>
  <si>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</si>
  <si>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</si>
  <si>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</si>
  <si>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</si>
  <si>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</si>
  <si>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</si>
  <si>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</si>
  <si>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</si>
  <si>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</si>
  <si>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</si>
  <si>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</si>
  <si>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</si>
  <si>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</si>
  <si>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</si>
  <si>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</si>
  <si>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</si>
  <si>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</si>
  <si>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</si>
  <si>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</si>
  <si>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</si>
  <si>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</si>
  <si>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</si>
  <si>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</si>
  <si>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</si>
  <si>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</si>
  <si>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</si>
  <si>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</si>
  <si>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</si>
  <si>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</si>
  <si>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</si>
  <si>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</si>
  <si>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</si>
  <si>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</si>
  <si>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</si>
  <si>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</si>
  <si>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</si>
  <si>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</si>
  <si>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</si>
  <si>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</si>
  <si>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</si>
  <si>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</si>
  <si>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</si>
  <si>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</si>
  <si>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</si>
  <si>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</si>
  <si>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</si>
  <si>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</si>
  <si>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</si>
  <si>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</si>
  <si>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</si>
  <si>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</si>
  <si>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</si>
  <si>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</si>
  <si>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</si>
  <si>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</si>
  <si>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</si>
  <si>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</si>
  <si>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</si>
  <si>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</si>
  <si>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</si>
  <si>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</si>
  <si>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</si>
  <si>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</si>
  <si>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1.44</t>
  </si>
  <si>
    <t>▲ 1.46</t>
  </si>
  <si>
    <t>▲ 6.05</t>
  </si>
  <si>
    <t>一般会計</t>
  </si>
  <si>
    <t>水道事業会計</t>
  </si>
  <si>
    <t>国民健康保険事業特別会計</t>
  </si>
  <si>
    <t>介護保険事業特別会計</t>
  </si>
  <si>
    <t>後期高齢者医療事業特別会計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</si>
  <si>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</si>
  <si>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</si>
  <si>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</si>
  <si>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</si>
  <si>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</si>
  <si>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</si>
  <si>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</si>
  <si>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</si>
  <si>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</si>
  <si>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</si>
  <si>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</si>
  <si>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</si>
  <si>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</si>
  <si>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</si>
  <si>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</si>
  <si>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庁舎整備基金</t>
    <rPh sb="0" eb="2">
      <t>チョウシャ</t>
    </rPh>
    <rPh sb="2" eb="4">
      <t>セイビ</t>
    </rPh>
    <rPh sb="4" eb="6">
      <t>キキン</t>
    </rPh>
    <phoneticPr fontId="2"/>
  </si>
  <si>
    <t>地域福祉基金</t>
    <rPh sb="0" eb="2">
      <t>チイキ</t>
    </rPh>
    <rPh sb="2" eb="4">
      <t>フクシ</t>
    </rPh>
    <rPh sb="4" eb="6">
      <t>キキン</t>
    </rPh>
    <phoneticPr fontId="2"/>
  </si>
  <si>
    <t>義務教育施設整備基金</t>
    <rPh sb="0" eb="2">
      <t>ギム</t>
    </rPh>
    <rPh sb="2" eb="4">
      <t>キョウイク</t>
    </rPh>
    <rPh sb="4" eb="6">
      <t>シセツ</t>
    </rPh>
    <rPh sb="6" eb="8">
      <t>セイビ</t>
    </rPh>
    <rPh sb="8" eb="10">
      <t>キキン</t>
    </rPh>
    <phoneticPr fontId="2"/>
  </si>
  <si>
    <t>社会教育設備基金</t>
    <rPh sb="0" eb="2">
      <t>シャカイ</t>
    </rPh>
    <rPh sb="2" eb="4">
      <t>キョウイク</t>
    </rPh>
    <rPh sb="4" eb="6">
      <t>セツビ</t>
    </rPh>
    <rPh sb="6" eb="8">
      <t>キキン</t>
    </rPh>
    <phoneticPr fontId="2"/>
  </si>
  <si>
    <t>ふるさと創生基金</t>
    <rPh sb="4" eb="6">
      <t>ソウセイ</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</si>
  <si>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</si>
  <si>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</si>
  <si>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</si>
  <si>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</si>
  <si>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</si>
  <si>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</si>
  <si>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</si>
  <si>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</si>
  <si>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</si>
  <si>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</si>
  <si>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</si>
  <si>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</si>
  <si>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</si>
  <si>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</si>
  <si>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</si>
  <si>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将来負担比率及び実質公債費比率ともに類似団体内平均値を大きく下回っている。今後も適正な地方債管理に取り組んでいく。</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3">
      <t>ウチ</t>
    </rPh>
    <rPh sb="23" eb="26">
      <t>ヘイキンチ</t>
    </rPh>
    <rPh sb="27" eb="28">
      <t>オオ</t>
    </rPh>
    <rPh sb="30" eb="32">
      <t>シタマワ</t>
    </rPh>
    <rPh sb="37" eb="39">
      <t>コンゴ</t>
    </rPh>
    <rPh sb="40" eb="42">
      <t>テキセイ</t>
    </rPh>
    <rPh sb="43" eb="46">
      <t>チホウサイ</t>
    </rPh>
    <rPh sb="46" eb="48">
      <t>カンリ</t>
    </rPh>
    <rPh sb="49" eb="50">
      <t>ト</t>
    </rPh>
    <rPh sb="51" eb="52">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</si>
</sst>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9BC3-4E7B-BDE3-134CD3D839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41428</c:v>
                </c:pt>
                <c:pt idx="1">
                  <c:v>45548</c:v>
                </c:pt>
                <c:pt idx="2">
                  <c:v>34509</c:v>
                </c:pt>
                <c:pt idx="3">
                  <c:v>27584</c:v>
                </c:pt>
                <c:pt idx="4">
                  <c:v>62111</c:v>
                </c:pt>
              </c:numCache>
            </c:numRef>
          </c:val>
          <c:smooth val="0"/>
          <c:extLst>
            <c:ext xmlns:c16="http://schemas.microsoft.com/office/drawing/2014/chart" uri="{C3380CC4-5D6E-409C-BE32-E72D297353CC}">
              <c16:uniqueId val="{00000001-9BC3-4E7B-BDE3-134CD3D839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c:v>
                </c:pt>
                <c:pt idx="1">
                  <c:v>7.51</c:v>
                </c:pt>
                <c:pt idx="2">
                  <c:v>6.13</c:v>
                </c:pt>
                <c:pt idx="3">
                  <c:v>4.67</c:v>
                </c:pt>
                <c:pt idx="4">
                  <c:v>5.54</c:v>
                </c:pt>
              </c:numCache>
            </c:numRef>
          </c:val>
          <c:extLst>
            <c:ext xmlns:c16="http://schemas.microsoft.com/office/drawing/2014/chart" uri="{C3380CC4-5D6E-409C-BE32-E72D297353CC}">
              <c16:uniqueId val="{00000000-BD88-465F-9279-68EC031CB6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37.869999999999997</c:v>
                </c:pt>
                <c:pt idx="1">
                  <c:v>43.77</c:v>
                </c:pt>
                <c:pt idx="2">
                  <c:v>48.18</c:v>
                </c:pt>
                <c:pt idx="3">
                  <c:v>51.53</c:v>
                </c:pt>
                <c:pt idx="4">
                  <c:v>47.34</c:v>
                </c:pt>
              </c:numCache>
            </c:numRef>
          </c:val>
          <c:extLst>
            <c:ext xmlns:c16="http://schemas.microsoft.com/office/drawing/2014/chart" uri="{C3380CC4-5D6E-409C-BE32-E72D297353CC}">
              <c16:uniqueId val="{00000001-BD88-465F-9279-68EC031CB6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2.13</c:v>
                </c:pt>
                <c:pt idx="1">
                  <c:v>5.12</c:v>
                </c:pt>
                <c:pt idx="2">
                  <c:v>-1.44</c:v>
                </c:pt>
                <c:pt idx="3">
                  <c:v>-1.46</c:v>
                </c:pt>
                <c:pt idx="4">
                  <c:v>-6.05</c:v>
                </c:pt>
              </c:numCache>
            </c:numRef>
          </c:val>
          <c:smooth val="0"/>
          <c:extLst>
            <c:ext xmlns:c16="http://schemas.microsoft.com/office/drawing/2014/chart" uri="{C3380CC4-5D6E-409C-BE32-E72D297353CC}">
              <c16:uniqueId val="{00000002-BD88-465F-9279-68EC031CB6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72-404D-B534-FCED389EDF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72-404D-B534-FCED389EDF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72-404D-B534-FCED389EDF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772-404D-B534-FCED389EDF01}"/>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5772-404D-B534-FCED389EDF0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0.03</c:v>
                </c:pt>
                <c:pt idx="4">
                  <c:v>#N/A</c:v>
                </c:pt>
                <c:pt idx="5">
                  <c:v>0</c:v>
                </c:pt>
                <c:pt idx="6">
                  <c:v>#N/A</c:v>
                </c:pt>
                <c:pt idx="7">
                  <c:v>0.04</c:v>
                </c:pt>
                <c:pt idx="8">
                  <c:v>#N/A</c:v>
                </c:pt>
                <c:pt idx="9">
                  <c:v>0.05</c:v>
                </c:pt>
              </c:numCache>
            </c:numRef>
          </c:val>
          <c:extLst>
            <c:ext xmlns:c16="http://schemas.microsoft.com/office/drawing/2014/chart" uri="{C3380CC4-5D6E-409C-BE32-E72D297353CC}">
              <c16:uniqueId val="{00000005-5772-404D-B534-FCED389EDF0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1.69</c:v>
                </c:pt>
                <c:pt idx="4">
                  <c:v>#N/A</c:v>
                </c:pt>
                <c:pt idx="5">
                  <c:v>1.29</c:v>
                </c:pt>
                <c:pt idx="6">
                  <c:v>#N/A</c:v>
                </c:pt>
                <c:pt idx="7">
                  <c:v>1.19</c:v>
                </c:pt>
                <c:pt idx="8">
                  <c:v>#N/A</c:v>
                </c:pt>
                <c:pt idx="9">
                  <c:v>0.77</c:v>
                </c:pt>
              </c:numCache>
            </c:numRef>
          </c:val>
          <c:extLst>
            <c:ext xmlns:c16="http://schemas.microsoft.com/office/drawing/2014/chart" uri="{C3380CC4-5D6E-409C-BE32-E72D297353CC}">
              <c16:uniqueId val="{00000006-5772-404D-B534-FCED389EDF0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c:v>
                </c:pt>
                <c:pt idx="2">
                  <c:v>#N/A</c:v>
                </c:pt>
                <c:pt idx="3">
                  <c:v>1.79</c:v>
                </c:pt>
                <c:pt idx="4">
                  <c:v>#N/A</c:v>
                </c:pt>
                <c:pt idx="5">
                  <c:v>3.39</c:v>
                </c:pt>
                <c:pt idx="6">
                  <c:v>#N/A</c:v>
                </c:pt>
                <c:pt idx="7">
                  <c:v>2.81</c:v>
                </c:pt>
                <c:pt idx="8">
                  <c:v>#N/A</c:v>
                </c:pt>
                <c:pt idx="9">
                  <c:v>0.83</c:v>
                </c:pt>
              </c:numCache>
            </c:numRef>
          </c:val>
          <c:extLst>
            <c:ext xmlns:c16="http://schemas.microsoft.com/office/drawing/2014/chart" uri="{C3380CC4-5D6E-409C-BE32-E72D297353CC}">
              <c16:uniqueId val="{00000007-5772-404D-B534-FCED389EDF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5.42</c:v>
                </c:pt>
                <c:pt idx="2">
                  <c:v>#N/A</c:v>
                </c:pt>
                <c:pt idx="3">
                  <c:v>4.8600000000000003</c:v>
                </c:pt>
                <c:pt idx="4">
                  <c:v>#N/A</c:v>
                </c:pt>
                <c:pt idx="5">
                  <c:v>4.96</c:v>
                </c:pt>
                <c:pt idx="6">
                  <c:v>#N/A</c:v>
                </c:pt>
                <c:pt idx="7">
                  <c:v>5.0199999999999996</c:v>
                </c:pt>
                <c:pt idx="8">
                  <c:v>#N/A</c:v>
                </c:pt>
                <c:pt idx="9">
                  <c:v>5.35</c:v>
                </c:pt>
              </c:numCache>
            </c:numRef>
          </c:val>
          <c:extLst>
            <c:ext xmlns:c16="http://schemas.microsoft.com/office/drawing/2014/chart" uri="{C3380CC4-5D6E-409C-BE32-E72D297353CC}">
              <c16:uniqueId val="{00000008-5772-404D-B534-FCED389EDF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c:v>
                </c:pt>
                <c:pt idx="2">
                  <c:v>#N/A</c:v>
                </c:pt>
                <c:pt idx="3">
                  <c:v>7.5</c:v>
                </c:pt>
                <c:pt idx="4">
                  <c:v>#N/A</c:v>
                </c:pt>
                <c:pt idx="5">
                  <c:v>6.13</c:v>
                </c:pt>
                <c:pt idx="6">
                  <c:v>#N/A</c:v>
                </c:pt>
                <c:pt idx="7">
                  <c:v>4.66</c:v>
                </c:pt>
                <c:pt idx="8">
                  <c:v>#N/A</c:v>
                </c:pt>
                <c:pt idx="9">
                  <c:v>5.53</c:v>
                </c:pt>
              </c:numCache>
            </c:numRef>
          </c:val>
          <c:extLst>
            <c:ext xmlns:c16="http://schemas.microsoft.com/office/drawing/2014/chart" uri="{C3380CC4-5D6E-409C-BE32-E72D297353CC}">
              <c16:uniqueId val="{00000009-5772-404D-B534-FCED389EDF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454</c:v>
                </c:pt>
                <c:pt idx="5">
                  <c:v>432</c:v>
                </c:pt>
                <c:pt idx="8">
                  <c:v>421</c:v>
                </c:pt>
                <c:pt idx="11">
                  <c:v>406</c:v>
                </c:pt>
                <c:pt idx="14">
                  <c:v>384</c:v>
                </c:pt>
              </c:numCache>
            </c:numRef>
          </c:val>
          <c:extLst>
            <c:ext xmlns:c16="http://schemas.microsoft.com/office/drawing/2014/chart" uri="{C3380CC4-5D6E-409C-BE32-E72D297353CC}">
              <c16:uniqueId val="{00000000-54EE-4A04-85C7-C9F11FEABA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EE-4A04-85C7-C9F11FEABA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EE-4A04-85C7-C9F11FEABA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11</c:v>
                </c:pt>
                <c:pt idx="6">
                  <c:v>15</c:v>
                </c:pt>
                <c:pt idx="9">
                  <c:v>13</c:v>
                </c:pt>
                <c:pt idx="12">
                  <c:v>14</c:v>
                </c:pt>
              </c:numCache>
            </c:numRef>
          </c:val>
          <c:extLst>
            <c:ext xmlns:c16="http://schemas.microsoft.com/office/drawing/2014/chart" uri="{C3380CC4-5D6E-409C-BE32-E72D297353CC}">
              <c16:uniqueId val="{00000003-54EE-4A04-85C7-C9F11FEABA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78</c:v>
                </c:pt>
                <c:pt idx="3">
                  <c:v>78</c:v>
                </c:pt>
                <c:pt idx="6">
                  <c:v>79</c:v>
                </c:pt>
                <c:pt idx="9">
                  <c:v>69</c:v>
                </c:pt>
                <c:pt idx="12">
                  <c:v>72</c:v>
                </c:pt>
              </c:numCache>
            </c:numRef>
          </c:val>
          <c:extLst>
            <c:ext xmlns:c16="http://schemas.microsoft.com/office/drawing/2014/chart" uri="{C3380CC4-5D6E-409C-BE32-E72D297353CC}">
              <c16:uniqueId val="{00000004-54EE-4A04-85C7-C9F11FEABA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EE-4A04-85C7-C9F11FEABA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EE-4A04-85C7-C9F11FEABA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554</c:v>
                </c:pt>
                <c:pt idx="3">
                  <c:v>517</c:v>
                </c:pt>
                <c:pt idx="6">
                  <c:v>510</c:v>
                </c:pt>
                <c:pt idx="9">
                  <c:v>482</c:v>
                </c:pt>
                <c:pt idx="12">
                  <c:v>451</c:v>
                </c:pt>
              </c:numCache>
            </c:numRef>
          </c:val>
          <c:extLst>
            <c:ext xmlns:c16="http://schemas.microsoft.com/office/drawing/2014/chart" uri="{C3380CC4-5D6E-409C-BE32-E72D297353CC}">
              <c16:uniqueId val="{00000007-54EE-4A04-85C7-C9F11FEABA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189</c:v>
                </c:pt>
                <c:pt idx="2">
                  <c:v>#N/A</c:v>
                </c:pt>
                <c:pt idx="3">
                  <c:v>#N/A</c:v>
                </c:pt>
                <c:pt idx="4">
                  <c:v>174</c:v>
                </c:pt>
                <c:pt idx="5">
                  <c:v>#N/A</c:v>
                </c:pt>
                <c:pt idx="6">
                  <c:v>#N/A</c:v>
                </c:pt>
                <c:pt idx="7">
                  <c:v>183</c:v>
                </c:pt>
                <c:pt idx="8">
                  <c:v>#N/A</c:v>
                </c:pt>
                <c:pt idx="9">
                  <c:v>#N/A</c:v>
                </c:pt>
                <c:pt idx="10">
                  <c:v>158</c:v>
                </c:pt>
                <c:pt idx="11">
                  <c:v>#N/A</c:v>
                </c:pt>
                <c:pt idx="12">
                  <c:v>#N/A</c:v>
                </c:pt>
                <c:pt idx="13">
                  <c:v>153</c:v>
                </c:pt>
                <c:pt idx="14">
                  <c:v>#N/A</c:v>
                </c:pt>
              </c:numCache>
            </c:numRef>
          </c:val>
          <c:smooth val="0"/>
          <c:extLst>
            <c:ext xmlns:c16="http://schemas.microsoft.com/office/drawing/2014/chart" uri="{C3380CC4-5D6E-409C-BE32-E72D297353CC}">
              <c16:uniqueId val="{00000008-54EE-4A04-85C7-C9F11FEABA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4086</c:v>
                </c:pt>
                <c:pt idx="5">
                  <c:v>3817</c:v>
                </c:pt>
                <c:pt idx="8">
                  <c:v>3662</c:v>
                </c:pt>
                <c:pt idx="11">
                  <c:v>3511</c:v>
                </c:pt>
                <c:pt idx="14">
                  <c:v>3384</c:v>
                </c:pt>
              </c:numCache>
            </c:numRef>
          </c:val>
          <c:extLst>
            <c:ext xmlns:c16="http://schemas.microsoft.com/office/drawing/2014/chart" uri="{C3380CC4-5D6E-409C-BE32-E72D297353CC}">
              <c16:uniqueId val="{00000000-D727-4359-A6DC-E3720A66A8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90</c:v>
                </c:pt>
                <c:pt idx="5">
                  <c:v>88</c:v>
                </c:pt>
                <c:pt idx="8">
                  <c:v>85</c:v>
                </c:pt>
                <c:pt idx="11">
                  <c:v>71</c:v>
                </c:pt>
                <c:pt idx="14">
                  <c:v>58</c:v>
                </c:pt>
              </c:numCache>
            </c:numRef>
          </c:val>
          <c:extLst>
            <c:ext xmlns:c16="http://schemas.microsoft.com/office/drawing/2014/chart" uri="{C3380CC4-5D6E-409C-BE32-E72D297353CC}">
              <c16:uniqueId val="{00000001-D727-4359-A6DC-E3720A66A8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3522</c:v>
                </c:pt>
                <c:pt idx="5">
                  <c:v>3706</c:v>
                </c:pt>
                <c:pt idx="8">
                  <c:v>4010</c:v>
                </c:pt>
                <c:pt idx="11">
                  <c:v>4438</c:v>
                </c:pt>
                <c:pt idx="14">
                  <c:v>4410</c:v>
                </c:pt>
              </c:numCache>
            </c:numRef>
          </c:val>
          <c:extLst>
            <c:ext xmlns:c16="http://schemas.microsoft.com/office/drawing/2014/chart" uri="{C3380CC4-5D6E-409C-BE32-E72D297353CC}">
              <c16:uniqueId val="{00000002-D727-4359-A6DC-E3720A66A8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27-4359-A6DC-E3720A66A8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27-4359-A6DC-E3720A66A8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27-4359-A6DC-E3720A66A8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1352</c:v>
                </c:pt>
                <c:pt idx="3">
                  <c:v>1304</c:v>
                </c:pt>
                <c:pt idx="6">
                  <c:v>1256</c:v>
                </c:pt>
                <c:pt idx="9">
                  <c:v>1251</c:v>
                </c:pt>
                <c:pt idx="12">
                  <c:v>1201</c:v>
                </c:pt>
              </c:numCache>
            </c:numRef>
          </c:val>
          <c:extLst>
            <c:ext xmlns:c16="http://schemas.microsoft.com/office/drawing/2014/chart" uri="{C3380CC4-5D6E-409C-BE32-E72D297353CC}">
              <c16:uniqueId val="{00000006-D727-4359-A6DC-E3720A66A8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109</c:v>
                </c:pt>
                <c:pt idx="3">
                  <c:v>97</c:v>
                </c:pt>
                <c:pt idx="6">
                  <c:v>85</c:v>
                </c:pt>
                <c:pt idx="9">
                  <c:v>85</c:v>
                </c:pt>
                <c:pt idx="12">
                  <c:v>123</c:v>
                </c:pt>
              </c:numCache>
            </c:numRef>
          </c:val>
          <c:extLst>
            <c:ext xmlns:c16="http://schemas.microsoft.com/office/drawing/2014/chart" uri="{C3380CC4-5D6E-409C-BE32-E72D297353CC}">
              <c16:uniqueId val="{00000007-D727-4359-A6DC-E3720A66A8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714</c:v>
                </c:pt>
                <c:pt idx="3">
                  <c:v>688</c:v>
                </c:pt>
                <c:pt idx="6">
                  <c:v>663</c:v>
                </c:pt>
                <c:pt idx="9">
                  <c:v>618</c:v>
                </c:pt>
                <c:pt idx="12">
                  <c:v>597</c:v>
                </c:pt>
              </c:numCache>
            </c:numRef>
          </c:val>
          <c:extLst>
            <c:ext xmlns:c16="http://schemas.microsoft.com/office/drawing/2014/chart" uri="{C3380CC4-5D6E-409C-BE32-E72D297353CC}">
              <c16:uniqueId val="{00000008-D727-4359-A6DC-E3720A66A8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27-4359-A6DC-E3720A66A8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4601</c:v>
                </c:pt>
                <c:pt idx="3">
                  <c:v>4373</c:v>
                </c:pt>
                <c:pt idx="6">
                  <c:v>4101</c:v>
                </c:pt>
                <c:pt idx="9">
                  <c:v>3851</c:v>
                </c:pt>
                <c:pt idx="12">
                  <c:v>3754</c:v>
                </c:pt>
              </c:numCache>
            </c:numRef>
          </c:val>
          <c:extLst>
            <c:ext xmlns:c16="http://schemas.microsoft.com/office/drawing/2014/chart" uri="{C3380CC4-5D6E-409C-BE32-E72D297353CC}">
              <c16:uniqueId val="{0000000A-D727-4359-A6DC-E3720A66A8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27-4359-A6DC-E3720A66A8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1738</c:v>
                </c:pt>
                <c:pt idx="1">
                  <c:v>1859</c:v>
                </c:pt>
                <c:pt idx="2">
                  <c:v>1697</c:v>
                </c:pt>
              </c:numCache>
            </c:numRef>
          </c:val>
          <c:extLst>
            <c:ext xmlns:c16="http://schemas.microsoft.com/office/drawing/2014/chart" uri="{C3380CC4-5D6E-409C-BE32-E72D297353CC}">
              <c16:uniqueId val="{00000000-57C3-4E1B-B09D-07189B0BF4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378</c:v>
                </c:pt>
                <c:pt idx="1">
                  <c:v>378</c:v>
                </c:pt>
                <c:pt idx="2">
                  <c:v>378</c:v>
                </c:pt>
              </c:numCache>
            </c:numRef>
          </c:val>
          <c:extLst>
            <c:ext xmlns:c16="http://schemas.microsoft.com/office/drawing/2014/chart" uri="{C3380CC4-5D6E-409C-BE32-E72D297353CC}">
              <c16:uniqueId val="{00000001-57C3-4E1B-B09D-07189B0BF4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1409</c:v>
                </c:pt>
                <c:pt idx="1">
                  <c:v>1647</c:v>
                </c:pt>
                <c:pt idx="2">
                  <c:v>1718</c:v>
                </c:pt>
              </c:numCache>
            </c:numRef>
          </c:val>
          <c:extLst>
            <c:ext xmlns:c16="http://schemas.microsoft.com/office/drawing/2014/chart" uri="{C3380CC4-5D6E-409C-BE32-E72D297353CC}">
              <c16:uniqueId val="{00000002-57C3-4E1B-B09D-07189B0BF4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{B1696C70-8AE3-4625-B901-7AAE521ABE12}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17-4F62-87AE-87426153DC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{D796428A-2ADD-4759-95CB-7E2CE55143C0}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17-4F62-87AE-87426153DC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{1F854A75-EE6F-42D5-A264-99E70C060935}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17-4F62-87AE-87426153DC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{98ADB8FB-C312-4DE3-9351-86E49416BC10}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17-4F62-87AE-87426153DC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{B991F761-287D-4E3B-9183-597B23E4F305}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17-4F62-87AE-87426153DC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{9BC56EF6-6CDE-4378-9483-1A34473AF1E4}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17-4F62-87AE-87426153DC8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{97A0EE00-8F48-46AD-BD77-B4D323878746}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17-4F62-87AE-87426153DC8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{DB3D7D38-A22B-40A6-AD8F-9F8FA0CCD50C}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17-4F62-87AE-87426153DC8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{61220959-F03E-463F-86C4-518F01C6F4D3}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17-4F62-87AE-87426153DC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517-4F62-87AE-87426153DC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{7705094D-68B9-43DF-A87E-EBB84A2A3122}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17-4F62-87AE-87426153DC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{03F7A38A-B7FC-4821-8D59-F70D00768E3C}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17-4F62-87AE-87426153DC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{9A10E478-FA96-41BE-B405-47904C40F19A}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17-4F62-87AE-87426153DC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{4AA7AC9C-1CDB-4288-BD22-673E6BF96A20}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17-4F62-87AE-87426153DC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{92D38C45-CD87-41F0-B11C-B93DDDBD9BBE}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17-4F62-87AE-87426153DC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{7443D6A9-4D8B-43D0-8EEB-53847F1E228D}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17-4F62-87AE-87426153DC8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{3A564436-A789-4268-B462-B6426BBB31FC}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17-4F62-87AE-87426153DC8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{B9BA6123-DC42-4703-8CE1-D0999E5AE88C}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17-4F62-87AE-87426153DC8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{7D412E2D-CFF2-4319-9D6F-93F9EB7129B7}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17-4F62-87AE-87426153DC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3517-4F62-87AE-87426153DC81}"/>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{8EB0FDEE-5D18-48CC-B26C-E1C92A367AA8}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45E-420E-A26A-62B3C50ADE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{4DE0D87E-7A33-4A96-BAEC-9443B185C213}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5E-420E-A26A-62B3C50ADE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{FF360B28-54B9-41CE-B7E7-5DF59C72BED3}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5E-420E-A26A-62B3C50ADE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{51EC92B2-7D2D-4E5E-A030-7E85FC1E478C}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5E-420E-A26A-62B3C50ADE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{2622AD39-F6AE-451E-8C2C-11EFAEEBAAA8}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5E-420E-A26A-62B3C50ADE1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{0CA78F36-8152-4E68-B73A-76776789291F}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45E-420E-A26A-62B3C50ADE1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{4638A254-AD2E-4E71-8823-16840F3959AE}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45E-420E-A26A-62B3C50ADE1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{51F4D01B-1DA1-474A-A79D-9A7BB7F54E95}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45E-420E-A26A-62B3C50ADE1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{781641EA-F3C8-478D-8F03-174278814D56}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45E-420E-A26A-62B3C50ADE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6.2</c:v>
                </c:pt>
                <c:pt idx="16">
                  <c:v>5.6</c:v>
                </c:pt>
                <c:pt idx="24">
                  <c:v>5.3</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45E-420E-A26A-62B3C50ADE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{22AB66B0-5460-4E45-AF82-A4D244D9A83B}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45E-420E-A26A-62B3C50ADE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{05725761-4F8A-4C96-A6CF-1A17EDA83BC5}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5E-420E-A26A-62B3C50ADE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{DC79BB9F-64A0-46FC-9BD7-C8F162D65944}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5E-420E-A26A-62B3C50ADE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{C2992AFA-2084-41AF-B96F-B309144F6310}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5E-420E-A26A-62B3C50ADE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{A4F2906E-B15B-4A60-B716-7C21D33CFC65}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5E-420E-A26A-62B3C50ADE1D}"/>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{79FC2E5E-F2FF-419C-9887-420658887A5B}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45E-420E-A26A-62B3C50ADE1D}"/>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{756BD6B1-618F-49FF-AF18-9DBA3554884F}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45E-420E-A26A-62B3C50ADE1D}"/>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{52438E4F-9C64-4CDA-94AB-51F8A8410A28}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45E-420E-A26A-62B3C50ADE1D}"/>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{07D1452B-6320-4329-A5F9-A224AD5F99B3}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45E-420E-A26A-62B3C50ADE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145E-420E-A26A-62B3C50ADE1D}"/>
            </c:ext>
          </c:extLst>
        </c:ser>
        <c:dLbls>
          <c:showLegendKey val="0"/>
          <c:showVal val="1"/>
          <c:showCatName val="0"/>
          <c:showSerName val="0"/>
          <c:showPercent val="0"/>
          <c:showBubbleSize val="0"/>
        </c:dLbls>
        <c:axId val="84219776"/>
        <c:axId val="84234240"/>
      </c:scatterChart>
      <c:valAx>
        <c:axId val="84219776"/>
        <c:scaling>
          <c:orientation val="minMax"/>
          <c:max val="9.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実質公債費率の分子は減少傾向にある。一般会計の元利償還金は着実に減少しており、公営企業債元利償還金に対する繰入金もピークを過ぎようとしている。算入公債費等も減少に転じている。</a:t>
          </a:r>
        </a:p>
        <a:p>
          <a:r>
            <a:rPr kumimoji="1" lang="ja-JP" altLang="en-US" sz="1100">
              <a:latin typeface="ＭＳ ゴシック" pitchFamily="49" charset="-128"/>
              <a:ea typeface="ＭＳ ゴシック" pitchFamily="49" charset="-128"/>
            </a:rPr>
            <a:t>　今後は、一般会計・公営企業会計（水道事業）とも新規起債が増えることを見込んでおり、実質公債費比率分子も増加すると思われる。ただし、増加は一時的で、その後は再度緩やかに減少していくように町債管理を行っていく。</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一般会計等に係る地方債の現在高を筆頭に着実に減少しており、また、充当可能財源においても、充当可能基金等が増加していることから、平成２５年度以降は将来負担比率の分子がマイナスである。</a:t>
          </a:r>
        </a:p>
        <a:p>
          <a:r>
            <a:rPr kumimoji="1" lang="ja-JP" altLang="en-US" sz="1100">
              <a:latin typeface="ＭＳ ゴシック" pitchFamily="49" charset="-128"/>
              <a:ea typeface="ＭＳ ゴシック" pitchFamily="49" charset="-128"/>
            </a:rPr>
            <a:t>　ただし、今後数年で、庁舎建設事業に伴って基金の一部を取り崩す予定があるため、マイナスの数値は小さくなることが見込まれる。　</a:t>
          </a:r>
        </a:p>
        <a:p>
          <a:r>
            <a:rPr kumimoji="1" lang="ja-JP" altLang="en-US" sz="1100">
              <a:latin typeface="ＭＳ ゴシック" pitchFamily="49" charset="-128"/>
              <a:ea typeface="ＭＳ ゴシック" pitchFamily="49" charset="-128"/>
            </a:rPr>
            <a:t>　その後は、人口減少も見越して将来負担比率の軽減に努めていくことになると思われるが、一方で有利な地方債を活用していくなど、適正な将来負担額を保っていくよう努める。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栃木県塩谷町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基金に剰余金処分で１億円、庁舎整備基金に１億円を積み立てた一方で、廃校となった危険な建築物の取り壊しや町道整備を行ったことにより財政調整基金を２億４千８百万円を取り崩した（うち、１億円は庁舎整備基金への積み替え）ことなどにより、基金全体としては９千１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令和３年度完了を目指している庁舎建設事業に充当するために、庁舎整備基金及び財政調整積立基金を積み立てていく。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全体額としては平成２９年度がピークであると思われ、短期的には庁舎建設事業に伴い、１７億～１８億円程度を取り崩す予定である。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その後は、全体額としては２０億円を一つの目安として、取り崩し事業への充当と積立を行っていくよう努める。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庁舎整備基金：役場庁舎建設事業に充当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義務教育施設整備基金：小学校・中学校の施設整備事業に充当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庁舎整備基金に１億円、ふるさと応援基金に８百万円、義務教育施設整備基金に３百万円積み立てた一方、義務教育施設基金を３千３百万円を取り崩したものの全体では増加している。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庁舎整備基金：令和３年度完了予定の庁舎建築事業に伴い、全額取り崩し予定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義務教育施設整備基金：毎年度３００万円を積み立て予定。学校施設整備事業があった際に充当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ふるさと創生基金：新規積み立ては予定しておらず、庁舎整備の時期に合わせて全額取り崩して適正な事業に充当する予定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処分により１億円を積み立てたものの、廃校となった危険な建築物の取り壊しや町道整備を行ったことにより、財政調整基金を２億４千８百万円を取り崩した（うち、１億円は庁舎整備基金への積み替え）ことなどにより、１億６千２百万円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残高のピークは平成２９年度であると思われ、今後は、短期的には庁舎建設事業の期間（工事期間令和２・３年度の予定）に一部取り崩す予定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であり、中長期的には、人口減少による町税減少などに備えて、残高１０億円を目安に適切な運用に努めていく。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ここ数年は利子の増加のみで、積立・取崩はしていない。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具体的に借換等の予定はないが、今後、繰上償還などが発生したときのために確保しておく。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11,337
11,279
176.06
5,986,688
5,545,708
198,507
3,584,402
3,754,420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債務償還比率については、類似団体内平均値を大きく下回っており、債務償還能力は高いと言える。今後も引き続き健全かつ適正な財政管理を進めていく。</a:t>
          </a:r>
        </a:p>
      </xdr:txBody>
    </xdr:sp>
    <xdr:clientData/>
  </xdr:twoCellAnchor>
  <xdr:oneCellAnchor>
    <xdr:from>
      <xdr:col>57</xdr:col>
      <xdr:colOff>111125</xdr:colOff>
      <xdr:row>23</xdr:row>
      <xdr:rowOff>47625</xdr:rowOff>
    </xdr:from>
    <xdr:ext cx="349839" cy="225703"/>
    <xdr:sp macro="" textlink="">
      <xdr:nvSpPr>
        <xdr:cNvPr id="67" name="テキスト ボックス 6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82" name="直線コネクタ 81"/>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85"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86" name="直線コネクタ 85"/>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87"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88" name="フローチャート: 判断 87"/>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89" name="フローチャート: 判断 88"/>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139933</xdr:rowOff>
    </xdr:from>
    <xdr:to>
      <xdr:col>76</xdr:col>
      <xdr:colOff>73025</xdr:colOff>
      <xdr:row>34</xdr:row>
      <xdr:rowOff>70083</xdr:rowOff>
    </xdr:to>
    <xdr:sp macro="" textlink="">
      <xdr:nvSpPr>
        <xdr:cNvPr id="95" name="楕円 94"/>
        <xdr:cNvSpPr/>
      </xdr:nvSpPr>
      <xdr:spPr>
        <a:xfrm>
          <a:off x="14744700" y="65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118360</xdr:rowOff>
    </xdr:from>
    <xdr:ext cx="469744" cy="259045"/>
    <xdr:sp macro="" textlink="">
      <xdr:nvSpPr>
        <xdr:cNvPr id="96" name="債務償還比率該当値テキスト"/>
        <xdr:cNvSpPr txBox="1"/>
      </xdr:nvSpPr>
      <xdr:spPr>
        <a:xfrm>
          <a:off x="14846300" y="654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132256</xdr:rowOff>
    </xdr:from>
    <xdr:to>
      <xdr:col>72</xdr:col>
      <xdr:colOff>123825</xdr:colOff>
      <xdr:row>34</xdr:row>
      <xdr:rowOff>62406</xdr:rowOff>
    </xdr:to>
    <xdr:sp macro="" textlink="">
      <xdr:nvSpPr>
        <xdr:cNvPr id="97" name="楕円 96"/>
        <xdr:cNvSpPr/>
      </xdr:nvSpPr>
      <xdr:spPr>
        <a:xfrm>
          <a:off x="14033500" y="65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11606</xdr:rowOff>
    </xdr:from>
    <xdr:to>
      <xdr:col>76</xdr:col>
      <xdr:colOff>22225</xdr:colOff>
      <xdr:row>34</xdr:row>
      <xdr:rowOff>19283</xdr:rowOff>
    </xdr:to>
    <xdr:cxnSp macro="">
      <xdr:nvCxnSpPr>
        <xdr:cNvPr id="98" name="直線コネクタ 97"/>
        <xdr:cNvCxnSpPr/>
      </xdr:nvCxnSpPr>
      <xdr:spPr>
        <a:xfrm>
          <a:off x="14084300" y="6612431"/>
          <a:ext cx="711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99"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53533</xdr:rowOff>
    </xdr:from>
    <xdr:ext cx="469744" cy="259045"/>
    <xdr:sp macro="" textlink="">
      <xdr:nvSpPr>
        <xdr:cNvPr id="100" name="n_1mainValue債務償還比率"/>
        <xdr:cNvSpPr txBox="1"/>
      </xdr:nvSpPr>
      <xdr:spPr>
        <a:xfrm>
          <a:off x="13836727" y="665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11,337
11,279
176.06
5,986,688
5,545,708
198,507
3,584,402
3,754,420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11,337
11,279
176.06
5,986,688
5,545,708
198,507
3,584,402
3,754,420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11,337
11,279
176.06
5,986,688
5,545,708
198,507
3,584,402
3,754,420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０・４６と類似団体及び県平均を下回り、低い水準で横ばい状態である。人口減少と高齢化の影響及び町税収入の核となる産業に乏しく、歳入の３８．６％を地方交付税に依存しており、県内市町と比べて財政基盤が脆弱である。職員定数管理や、行政評価の導入による事務事業の見直しを行い歳出の削減を図っている。特に投資的事業の取捨選択により各年度の町債新規発行額を償還元金の８割未満とし、後年度負担の軽減を図ってきた。また、町税徴収率は平成２９年度と比較し１．２ポイント上昇し、９６．５％となっているが、引き続き徴収率向上に努める。使用料・手数料についても、見直しの時期にきており適正な受益者負担のもとに、歳入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55033</xdr:rowOff>
    </xdr:to>
    <xdr:cxnSp macro="">
      <xdr:nvCxnSpPr>
        <xdr:cNvPr id="68" name="直線コネクタ 67"/>
        <xdr:cNvCxnSpPr/>
      </xdr:nvCxnSpPr>
      <xdr:spPr>
        <a:xfrm flipV="1">
          <a:off x="4114800" y="74193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7" name="楕円 86"/>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8"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各種計画に基づき財政健全化を図るため予算規模を大幅に縮小し、経常的な人件費や繰出金等を削減してきた結果、下降傾向にあったが、ここ数年は８０％前後となっている。平成３０年度は、</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物件費と補助費の経常経費が増加したことにより、</a:t>
          </a:r>
          <a:r>
            <a:rPr kumimoji="1" lang="ja-JP" altLang="en-US" sz="1100">
              <a:latin typeface="ＭＳ Ｐゴシック" panose="020B0600070205080204" pitchFamily="50" charset="-128"/>
              <a:ea typeface="ＭＳ Ｐゴシック" panose="020B0600070205080204" pitchFamily="50" charset="-128"/>
            </a:rPr>
            <a:t>８３．７％に上昇した。今後の見込みとしては、経常経費の増加要因は少子高齢化による扶助費及び水道事業会計を始めとする繰出金であり、また、これまで減少要因であった公債費が、過疎対策事業債や庁舎建設事業による起債の発行に伴って増加する見込みである。一方、経常一般財源は減少していくことが予想され、経常収支比率は上昇する可能性がある。経常収支比率の抑制策として、これまで、各種業務民営化による人件費の削減や起債制限による公債費の削減に努めてきたが、今後は、経常的な物件費の削減により一層努める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62</xdr:row>
      <xdr:rowOff>112014</xdr:rowOff>
    </xdr:to>
    <xdr:cxnSp macro="">
      <xdr:nvCxnSpPr>
        <xdr:cNvPr id="129" name="直線コネクタ 128"/>
        <xdr:cNvCxnSpPr/>
      </xdr:nvCxnSpPr>
      <xdr:spPr>
        <a:xfrm flipV="1">
          <a:off x="4114800" y="1073226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112014</xdr:rowOff>
    </xdr:to>
    <xdr:cxnSp macro="">
      <xdr:nvCxnSpPr>
        <xdr:cNvPr id="132" name="直線コネクタ 131"/>
        <xdr:cNvCxnSpPr/>
      </xdr:nvCxnSpPr>
      <xdr:spPr>
        <a:xfrm>
          <a:off x="3225800" y="106405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62</xdr:row>
      <xdr:rowOff>10668</xdr:rowOff>
    </xdr:to>
    <xdr:cxnSp macro="">
      <xdr:nvCxnSpPr>
        <xdr:cNvPr id="135" name="直線コネクタ 134"/>
        <xdr:cNvCxnSpPr/>
      </xdr:nvCxnSpPr>
      <xdr:spPr>
        <a:xfrm>
          <a:off x="2336800" y="1050061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61</xdr:row>
      <xdr:rowOff>133858</xdr:rowOff>
    </xdr:to>
    <xdr:cxnSp macro="">
      <xdr:nvCxnSpPr>
        <xdr:cNvPr id="138" name="直線コネクタ 137"/>
        <xdr:cNvCxnSpPr/>
      </xdr:nvCxnSpPr>
      <xdr:spPr>
        <a:xfrm flipV="1">
          <a:off x="1447800" y="105006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42" name="テキスト ボックス 141"/>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48" name="楕円 147"/>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68089</xdr:rowOff>
    </xdr:from>
    <xdr:ext cx="762000" cy="259045"/>
    <xdr:sp macro="" textlink="">
      <xdr:nvSpPr>
        <xdr:cNvPr id="149"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0" name="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1" name="テキスト ボックス 150"/>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2" name="楕円 151"/>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3" name="テキスト ボックス 152"/>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4" name="楕円 153"/>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5" name="テキスト ボックス 154"/>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6" name="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7" name="テキスト ボックス 156"/>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　これまで同様、平成３０年度も人件費の削減等により類似団体平均は下回ったが、県平均より４万円超上回っている状況にある。人件費は平成２９年度比で３．４％減、物件費は４．１％増となっている。人件費と物件費については、職員の削減に伴って業務委託が増加するなど、一部相関関係にあるが、効果的な業務委託やコストカットにより双方の削減に努める。同時に、人口減少にも歯止めをかけるような施策を進め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126023</xdr:rowOff>
    </xdr:from>
    <xdr:to>
      <xdr:col>23</xdr:col>
      <xdr:colOff>133350</xdr:colOff>
      <xdr:row>81</xdr:row>
      <xdr:rowOff>146755</xdr:rowOff>
    </xdr:to>
    <xdr:cxnSp macro="">
      <xdr:nvCxnSpPr>
        <xdr:cNvPr id="192" name="直線コネクタ 191"/>
        <xdr:cNvCxnSpPr/>
      </xdr:nvCxnSpPr>
      <xdr:spPr>
        <a:xfrm>
          <a:off x="4114800" y="14013473"/>
          <a:ext cx="8382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126023</xdr:rowOff>
    </xdr:from>
    <xdr:to>
      <xdr:col>19</xdr:col>
      <xdr:colOff>133350</xdr:colOff>
      <xdr:row>81</xdr:row>
      <xdr:rowOff>130945</xdr:rowOff>
    </xdr:to>
    <xdr:cxnSp macro="">
      <xdr:nvCxnSpPr>
        <xdr:cNvPr id="195" name="直線コネクタ 194"/>
        <xdr:cNvCxnSpPr/>
      </xdr:nvCxnSpPr>
      <xdr:spPr>
        <a:xfrm flipV="1">
          <a:off x="3225800" y="14013473"/>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101346</xdr:rowOff>
    </xdr:from>
    <xdr:to>
      <xdr:col>15</xdr:col>
      <xdr:colOff>82550</xdr:colOff>
      <xdr:row>81</xdr:row>
      <xdr:rowOff>130945</xdr:rowOff>
    </xdr:to>
    <xdr:cxnSp macro="">
      <xdr:nvCxnSpPr>
        <xdr:cNvPr id="198" name="直線コネクタ 197"/>
        <xdr:cNvCxnSpPr/>
      </xdr:nvCxnSpPr>
      <xdr:spPr>
        <a:xfrm>
          <a:off x="2336800" y="13988796"/>
          <a:ext cx="889000" cy="2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94042</xdr:rowOff>
    </xdr:from>
    <xdr:to>
      <xdr:col>11</xdr:col>
      <xdr:colOff>31750</xdr:colOff>
      <xdr:row>81</xdr:row>
      <xdr:rowOff>101346</xdr:rowOff>
    </xdr:to>
    <xdr:cxnSp macro="">
      <xdr:nvCxnSpPr>
        <xdr:cNvPr id="201" name="直線コネクタ 200"/>
        <xdr:cNvCxnSpPr/>
      </xdr:nvCxnSpPr>
      <xdr:spPr>
        <a:xfrm>
          <a:off x="1447800" y="13981492"/>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95955</xdr:rowOff>
    </xdr:from>
    <xdr:to>
      <xdr:col>23</xdr:col>
      <xdr:colOff>184150</xdr:colOff>
      <xdr:row>82</xdr:row>
      <xdr:rowOff>26105</xdr:rowOff>
    </xdr:to>
    <xdr:sp macro="" textlink="">
      <xdr:nvSpPr>
        <xdr:cNvPr id="211" name="楕円 210"/>
        <xdr:cNvSpPr/>
      </xdr:nvSpPr>
      <xdr:spPr>
        <a:xfrm>
          <a:off x="4902200" y="139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112482</xdr:rowOff>
    </xdr:from>
    <xdr:ext cx="762000" cy="259045"/>
    <xdr:sp macro="" textlink="">
      <xdr:nvSpPr>
        <xdr:cNvPr id="212" name="人件費・物件費等の状況該当値テキスト"/>
        <xdr:cNvSpPr txBox="1"/>
      </xdr:nvSpPr>
      <xdr:spPr>
        <a:xfrm>
          <a:off x="5041900" y="1382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75223</xdr:rowOff>
    </xdr:from>
    <xdr:to>
      <xdr:col>19</xdr:col>
      <xdr:colOff>184150</xdr:colOff>
      <xdr:row>82</xdr:row>
      <xdr:rowOff>5373</xdr:rowOff>
    </xdr:to>
    <xdr:sp macro="" textlink="">
      <xdr:nvSpPr>
        <xdr:cNvPr id="213" name="楕円 212"/>
        <xdr:cNvSpPr/>
      </xdr:nvSpPr>
      <xdr:spPr>
        <a:xfrm>
          <a:off x="4064000" y="139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15550</xdr:rowOff>
    </xdr:from>
    <xdr:ext cx="736600" cy="259045"/>
    <xdr:sp macro="" textlink="">
      <xdr:nvSpPr>
        <xdr:cNvPr id="214" name="テキスト ボックス 213"/>
        <xdr:cNvSpPr txBox="1"/>
      </xdr:nvSpPr>
      <xdr:spPr>
        <a:xfrm>
          <a:off x="3733800" y="1373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80145</xdr:rowOff>
    </xdr:from>
    <xdr:to>
      <xdr:col>15</xdr:col>
      <xdr:colOff>133350</xdr:colOff>
      <xdr:row>82</xdr:row>
      <xdr:rowOff>10295</xdr:rowOff>
    </xdr:to>
    <xdr:sp macro="" textlink="">
      <xdr:nvSpPr>
        <xdr:cNvPr id="215" name="楕円 214"/>
        <xdr:cNvSpPr/>
      </xdr:nvSpPr>
      <xdr:spPr>
        <a:xfrm>
          <a:off x="3175000" y="13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20472</xdr:rowOff>
    </xdr:from>
    <xdr:ext cx="762000" cy="259045"/>
    <xdr:sp macro="" textlink="">
      <xdr:nvSpPr>
        <xdr:cNvPr id="216" name="テキスト ボックス 215"/>
        <xdr:cNvSpPr txBox="1"/>
      </xdr:nvSpPr>
      <xdr:spPr>
        <a:xfrm>
          <a:off x="2844800" y="1373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50546</xdr:rowOff>
    </xdr:from>
    <xdr:to>
      <xdr:col>11</xdr:col>
      <xdr:colOff>82550</xdr:colOff>
      <xdr:row>81</xdr:row>
      <xdr:rowOff>152146</xdr:rowOff>
    </xdr:to>
    <xdr:sp macro="" textlink="">
      <xdr:nvSpPr>
        <xdr:cNvPr id="217" name="楕円 216"/>
        <xdr:cNvSpPr/>
      </xdr:nvSpPr>
      <xdr:spPr>
        <a:xfrm>
          <a:off x="22860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162323</xdr:rowOff>
    </xdr:from>
    <xdr:ext cx="762000" cy="259045"/>
    <xdr:sp macro="" textlink="">
      <xdr:nvSpPr>
        <xdr:cNvPr id="218" name="テキスト ボックス 217"/>
        <xdr:cNvSpPr txBox="1"/>
      </xdr:nvSpPr>
      <xdr:spPr>
        <a:xfrm>
          <a:off x="1955800" y="1370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43242</xdr:rowOff>
    </xdr:from>
    <xdr:to>
      <xdr:col>7</xdr:col>
      <xdr:colOff>31750</xdr:colOff>
      <xdr:row>81</xdr:row>
      <xdr:rowOff>144842</xdr:rowOff>
    </xdr:to>
    <xdr:sp macro="" textlink="">
      <xdr:nvSpPr>
        <xdr:cNvPr id="219" name="楕円 218"/>
        <xdr:cNvSpPr/>
      </xdr:nvSpPr>
      <xdr:spPr>
        <a:xfrm>
          <a:off x="1397000" y="139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155019</xdr:rowOff>
    </xdr:from>
    <xdr:ext cx="762000" cy="259045"/>
    <xdr:sp macro="" textlink="">
      <xdr:nvSpPr>
        <xdr:cNvPr id="220" name="テキスト ボックス 219"/>
        <xdr:cNvSpPr txBox="1"/>
      </xdr:nvSpPr>
      <xdr:spPr>
        <a:xfrm>
          <a:off x="1066800" y="136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職員の給与水準は、類似団体平均値と比較をするとほぼ同等であるが、県内で比較してみると市町平均（９９．８％）、町平均（９７．６％）を下回り最低水準にある。　職員の給与制度については、住民の理解と指示が得られる給与制度・運用・水準等の適正化が求められていることから、職務や能力、実績が反映できる人事評価制度を平成２８年度から全職員対象に導入し、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56" name="直線コネクタ 255"/>
        <xdr:cNvCxnSpPr/>
      </xdr:nvCxnSpPr>
      <xdr:spPr>
        <a:xfrm>
          <a:off x="16179800" y="148463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59" name="直線コネクタ 258"/>
        <xdr:cNvCxnSpPr/>
      </xdr:nvCxnSpPr>
      <xdr:spPr>
        <a:xfrm flipV="1">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136071</xdr:rowOff>
    </xdr:to>
    <xdr:cxnSp macro="">
      <xdr:nvCxnSpPr>
        <xdr:cNvPr id="262" name="直線コネクタ 261"/>
        <xdr:cNvCxnSpPr/>
      </xdr:nvCxnSpPr>
      <xdr:spPr>
        <a:xfrm>
          <a:off x="14401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113091</xdr:rowOff>
    </xdr:to>
    <xdr:cxnSp macro="">
      <xdr:nvCxnSpPr>
        <xdr:cNvPr id="265" name="直線コネクタ 264"/>
        <xdr:cNvCxnSpPr/>
      </xdr:nvCxnSpPr>
      <xdr:spPr>
        <a:xfrm>
          <a:off x="13512800" y="148003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5" name="楕円 274"/>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6"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7" name="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8" name="テキスト ボックス 277"/>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79" name="楕円 278"/>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0" name="テキスト ボックス 279"/>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62291</xdr:rowOff>
    </xdr:from>
    <xdr:to>
      <xdr:col>68</xdr:col>
      <xdr:colOff>203200</xdr:colOff>
      <xdr:row>86</xdr:row>
      <xdr:rowOff>163891</xdr:rowOff>
    </xdr:to>
    <xdr:sp macro="" textlink="">
      <xdr:nvSpPr>
        <xdr:cNvPr id="281" name="楕円 280"/>
        <xdr:cNvSpPr/>
      </xdr:nvSpPr>
      <xdr:spPr>
        <a:xfrm>
          <a:off x="14351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82" name="テキスト ボックス 281"/>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3" name="楕円 282"/>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4" name="テキスト ボックス 28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職員数は、平成３０年度比０．４４ポイント増え、類似団体平均、全国市町村及び栃木県市町平均を上回っている。定員適正化計画に基づき組織機構の見直しや新規採用を抑制し職員数適正化に努めてきたものの、権限移譲等により事務量が増加し、また、人口減少の進行が顕著であるため、各平均水準まで職員数を削減することが困難な状況にある。今後も組織機構改革、事務事業の見直し、業務の外部委託及び民営化等を推進し、職員定員管理の適正化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117094</xdr:rowOff>
    </xdr:from>
    <xdr:to>
      <xdr:col>81</xdr:col>
      <xdr:colOff>44450</xdr:colOff>
      <xdr:row>60</xdr:row>
      <xdr:rowOff>152484</xdr:rowOff>
    </xdr:to>
    <xdr:cxnSp macro="">
      <xdr:nvCxnSpPr>
        <xdr:cNvPr id="319" name="直線コネクタ 318"/>
        <xdr:cNvCxnSpPr/>
      </xdr:nvCxnSpPr>
      <xdr:spPr>
        <a:xfrm>
          <a:off x="16179800" y="10404094"/>
          <a:ext cx="8382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85725</xdr:rowOff>
    </xdr:from>
    <xdr:to>
      <xdr:col>77</xdr:col>
      <xdr:colOff>44450</xdr:colOff>
      <xdr:row>60</xdr:row>
      <xdr:rowOff>117094</xdr:rowOff>
    </xdr:to>
    <xdr:cxnSp macro="">
      <xdr:nvCxnSpPr>
        <xdr:cNvPr id="322" name="直線コネクタ 321"/>
        <xdr:cNvCxnSpPr/>
      </xdr:nvCxnSpPr>
      <xdr:spPr>
        <a:xfrm>
          <a:off x="15290800" y="103727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88943</xdr:rowOff>
    </xdr:to>
    <xdr:cxnSp macro="">
      <xdr:nvCxnSpPr>
        <xdr:cNvPr id="325" name="直線コネクタ 324"/>
        <xdr:cNvCxnSpPr/>
      </xdr:nvCxnSpPr>
      <xdr:spPr>
        <a:xfrm flipV="1">
          <a:off x="14401800" y="1037272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56769</xdr:rowOff>
    </xdr:from>
    <xdr:to>
      <xdr:col>68</xdr:col>
      <xdr:colOff>152400</xdr:colOff>
      <xdr:row>60</xdr:row>
      <xdr:rowOff>88943</xdr:rowOff>
    </xdr:to>
    <xdr:cxnSp macro="">
      <xdr:nvCxnSpPr>
        <xdr:cNvPr id="328" name="直線コネクタ 327"/>
        <xdr:cNvCxnSpPr/>
      </xdr:nvCxnSpPr>
      <xdr:spPr>
        <a:xfrm>
          <a:off x="13512800" y="1034376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101684</xdr:rowOff>
    </xdr:from>
    <xdr:to>
      <xdr:col>81</xdr:col>
      <xdr:colOff>95250</xdr:colOff>
      <xdr:row>61</xdr:row>
      <xdr:rowOff>31834</xdr:rowOff>
    </xdr:to>
    <xdr:sp macro="" textlink="">
      <xdr:nvSpPr>
        <xdr:cNvPr id="338" name="楕円 337"/>
        <xdr:cNvSpPr/>
      </xdr:nvSpPr>
      <xdr:spPr>
        <a:xfrm>
          <a:off x="16967200" y="103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73761</xdr:rowOff>
    </xdr:from>
    <xdr:ext cx="762000" cy="259045"/>
    <xdr:sp macro="" textlink="">
      <xdr:nvSpPr>
        <xdr:cNvPr id="339" name="定員管理の状況該当値テキスト"/>
        <xdr:cNvSpPr txBox="1"/>
      </xdr:nvSpPr>
      <xdr:spPr>
        <a:xfrm>
          <a:off x="17106900" y="103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66294</xdr:rowOff>
    </xdr:from>
    <xdr:to>
      <xdr:col>77</xdr:col>
      <xdr:colOff>95250</xdr:colOff>
      <xdr:row>60</xdr:row>
      <xdr:rowOff>167894</xdr:rowOff>
    </xdr:to>
    <xdr:sp macro="" textlink="">
      <xdr:nvSpPr>
        <xdr:cNvPr id="340" name="楕円 339"/>
        <xdr:cNvSpPr/>
      </xdr:nvSpPr>
      <xdr:spPr>
        <a:xfrm>
          <a:off x="16129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6621</xdr:rowOff>
    </xdr:from>
    <xdr:ext cx="736600" cy="259045"/>
    <xdr:sp macro="" textlink="">
      <xdr:nvSpPr>
        <xdr:cNvPr id="341" name="テキスト ボックス 340"/>
        <xdr:cNvSpPr txBox="1"/>
      </xdr:nvSpPr>
      <xdr:spPr>
        <a:xfrm>
          <a:off x="15798800" y="1012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2" name="楕円 341"/>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3" name="テキスト ボックス 342"/>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38143</xdr:rowOff>
    </xdr:from>
    <xdr:to>
      <xdr:col>68</xdr:col>
      <xdr:colOff>203200</xdr:colOff>
      <xdr:row>60</xdr:row>
      <xdr:rowOff>139743</xdr:rowOff>
    </xdr:to>
    <xdr:sp macro="" textlink="">
      <xdr:nvSpPr>
        <xdr:cNvPr id="344" name="楕円 343"/>
        <xdr:cNvSpPr/>
      </xdr:nvSpPr>
      <xdr:spPr>
        <a:xfrm>
          <a:off x="14351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149920</xdr:rowOff>
    </xdr:from>
    <xdr:ext cx="762000" cy="259045"/>
    <xdr:sp macro="" textlink="">
      <xdr:nvSpPr>
        <xdr:cNvPr id="345" name="テキスト ボックス 344"/>
        <xdr:cNvSpPr txBox="1"/>
      </xdr:nvSpPr>
      <xdr:spPr>
        <a:xfrm>
          <a:off x="14020800" y="1009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5969</xdr:rowOff>
    </xdr:from>
    <xdr:to>
      <xdr:col>64</xdr:col>
      <xdr:colOff>152400</xdr:colOff>
      <xdr:row>60</xdr:row>
      <xdr:rowOff>107569</xdr:rowOff>
    </xdr:to>
    <xdr:sp macro="" textlink="">
      <xdr:nvSpPr>
        <xdr:cNvPr id="346" name="楕円 345"/>
        <xdr:cNvSpPr/>
      </xdr:nvSpPr>
      <xdr:spPr>
        <a:xfrm>
          <a:off x="13462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117746</xdr:rowOff>
    </xdr:from>
    <xdr:ext cx="762000" cy="259045"/>
    <xdr:sp macro="" textlink="">
      <xdr:nvSpPr>
        <xdr:cNvPr id="347" name="テキスト ボックス 346"/>
        <xdr:cNvSpPr txBox="1"/>
      </xdr:nvSpPr>
      <xdr:spPr>
        <a:xfrm>
          <a:off x="13131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元利償還金等の減と臨時財政対策債の占める割合の増により、比率は年々下がってきており、平成３０年度は類似団体平均より４．０ポイント低く、県平均を０．７ポイント下回った。近く予定している庁舎建設による新規起債や、過疎対策事業債を積極的に活用していく考えであることから、公債費が一時的に増加する可能性があるが、特に公共施設の維持更新について、計画的に投資的事業を実施していき、適正に借入と償還を管理していく必要があ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43845</xdr:rowOff>
    </xdr:to>
    <xdr:cxnSp macro="">
      <xdr:nvCxnSpPr>
        <xdr:cNvPr id="384" name="直線コネクタ 383"/>
        <xdr:cNvCxnSpPr/>
      </xdr:nvCxnSpPr>
      <xdr:spPr>
        <a:xfrm flipV="1">
          <a:off x="16179800" y="636451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43845</xdr:rowOff>
    </xdr:from>
    <xdr:to>
      <xdr:col>77</xdr:col>
      <xdr:colOff>44450</xdr:colOff>
      <xdr:row>37</xdr:row>
      <xdr:rowOff>78317</xdr:rowOff>
    </xdr:to>
    <xdr:cxnSp macro="">
      <xdr:nvCxnSpPr>
        <xdr:cNvPr id="387" name="直線コネクタ 386"/>
        <xdr:cNvCxnSpPr/>
      </xdr:nvCxnSpPr>
      <xdr:spPr>
        <a:xfrm flipV="1">
          <a:off x="15290800" y="63874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147260</xdr:rowOff>
    </xdr:to>
    <xdr:cxnSp macro="">
      <xdr:nvCxnSpPr>
        <xdr:cNvPr id="390" name="直線コネクタ 389"/>
        <xdr:cNvCxnSpPr/>
      </xdr:nvCxnSpPr>
      <xdr:spPr>
        <a:xfrm flipV="1">
          <a:off x="14401800" y="642196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38</xdr:row>
      <xdr:rowOff>113695</xdr:rowOff>
    </xdr:to>
    <xdr:cxnSp macro="">
      <xdr:nvCxnSpPr>
        <xdr:cNvPr id="393" name="直線コネクタ 392"/>
        <xdr:cNvCxnSpPr/>
      </xdr:nvCxnSpPr>
      <xdr:spPr>
        <a:xfrm flipV="1">
          <a:off x="13512800" y="649091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104218</xdr:rowOff>
    </xdr:from>
    <xdr:ext cx="762000" cy="259045"/>
    <xdr:sp macro="" textlink="">
      <xdr:nvSpPr>
        <xdr:cNvPr id="397" name="テキスト ボックス 396"/>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403" name="楕円 402"/>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404"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164495</xdr:rowOff>
    </xdr:from>
    <xdr:to>
      <xdr:col>77</xdr:col>
      <xdr:colOff>95250</xdr:colOff>
      <xdr:row>37</xdr:row>
      <xdr:rowOff>94645</xdr:rowOff>
    </xdr:to>
    <xdr:sp macro="" textlink="">
      <xdr:nvSpPr>
        <xdr:cNvPr id="405" name="楕円 404"/>
        <xdr:cNvSpPr/>
      </xdr:nvSpPr>
      <xdr:spPr>
        <a:xfrm>
          <a:off x="16129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104822</xdr:rowOff>
    </xdr:from>
    <xdr:ext cx="736600" cy="259045"/>
    <xdr:sp macro="" textlink="">
      <xdr:nvSpPr>
        <xdr:cNvPr id="406" name="テキスト ボックス 405"/>
        <xdr:cNvSpPr txBox="1"/>
      </xdr:nvSpPr>
      <xdr:spPr>
        <a:xfrm>
          <a:off x="15798800" y="610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7" name="楕円 406"/>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139294</xdr:rowOff>
    </xdr:from>
    <xdr:ext cx="762000" cy="259045"/>
    <xdr:sp macro="" textlink="">
      <xdr:nvSpPr>
        <xdr:cNvPr id="408" name="テキスト ボックス 407"/>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09" name="楕円 408"/>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0" name="テキスト ボックス 409"/>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62895</xdr:rowOff>
    </xdr:from>
    <xdr:to>
      <xdr:col>64</xdr:col>
      <xdr:colOff>152400</xdr:colOff>
      <xdr:row>38</xdr:row>
      <xdr:rowOff>164495</xdr:rowOff>
    </xdr:to>
    <xdr:sp macro="" textlink="">
      <xdr:nvSpPr>
        <xdr:cNvPr id="411" name="楕円 410"/>
        <xdr:cNvSpPr/>
      </xdr:nvSpPr>
      <xdr:spPr>
        <a:xfrm>
          <a:off x="13462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3222</xdr:rowOff>
    </xdr:from>
    <xdr:ext cx="762000" cy="259045"/>
    <xdr:sp macro="" textlink="">
      <xdr:nvSpPr>
        <xdr:cNvPr id="412" name="テキスト ボックス 411"/>
        <xdr:cNvSpPr txBox="1"/>
      </xdr:nvSpPr>
      <xdr:spPr>
        <a:xfrm>
          <a:off x="13131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債残高の減と充当可能基金の増により年々改善し、平成２５年度から将来負担は発生していない。これは、元金償還のピークが過ぎ、町債残高がピーク時の平成１６年度の７６億８千万円から約３７億５千万円に減少したことに起因している。依然として公営企業等債繰入見込額が高額である。今後も将来への負担はできるだけ残さないよう努めるが、一方で、庁舎建設をはじめとする公共施設の維持更新に費用がかかることが予想されるため、適正な基金の繰入れや財政措置のある地方債の活用によりバランスを取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11,337
11,279
176.06
5,986,688
5,545,708
198,507
3,584,402
3,754,420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経常収支比率は、年々下降（改善）傾向にあり、平成３０年度は類似団体平均とほぼ同等で、県平均より低い（良い）数値である。人件費の抑制については、継続的に改善を図ってきた。具体的には、休日勤務代休制度の継続や、新規職員採用の抑制による職員給与・職員数の減を実施してきており、今後も引き続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81280</xdr:rowOff>
    </xdr:to>
    <xdr:cxnSp macro="">
      <xdr:nvCxnSpPr>
        <xdr:cNvPr id="66" name="直線コネクタ 65"/>
        <xdr:cNvCxnSpPr/>
      </xdr:nvCxnSpPr>
      <xdr:spPr>
        <a:xfrm flipV="1">
          <a:off x="3987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119380</xdr:rowOff>
    </xdr:to>
    <xdr:cxnSp macro="">
      <xdr:nvCxnSpPr>
        <xdr:cNvPr id="69" name="直線コネクタ 68"/>
        <xdr:cNvCxnSpPr/>
      </xdr:nvCxnSpPr>
      <xdr:spPr>
        <a:xfrm flipV="1">
          <a:off x="3098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xdr:cNvCxnSpPr/>
      </xdr:nvCxnSpPr>
      <xdr:spPr>
        <a:xfrm>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31750</xdr:rowOff>
    </xdr:to>
    <xdr:cxnSp macro="">
      <xdr:nvCxnSpPr>
        <xdr:cNvPr id="75" name="直線コネクタ 74"/>
        <xdr:cNvCxnSpPr/>
      </xdr:nvCxnSpPr>
      <xdr:spPr>
        <a:xfrm flipV="1">
          <a:off x="1320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116857</xdr:rowOff>
    </xdr:from>
    <xdr:ext cx="736600" cy="259045"/>
    <xdr:sp macro="" textlink="">
      <xdr:nvSpPr>
        <xdr:cNvPr id="88" name="テキスト ボックス 87"/>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ついては、１６．９と類似団体平均を上回っている。近年は上昇傾向にあり、要因は放課後児童クラブの増設や子育て支援センター運営に係るアルバイト賃金の増加、町有施設の老朽化による修繕等の増加が挙げられる。今後は、さらなる事務事業の改善を図り、経費削減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113393</xdr:rowOff>
    </xdr:to>
    <xdr:cxnSp macro="">
      <xdr:nvCxnSpPr>
        <xdr:cNvPr id="129" name="直線コネクタ 128"/>
        <xdr:cNvCxnSpPr/>
      </xdr:nvCxnSpPr>
      <xdr:spPr>
        <a:xfrm>
          <a:off x="15671800" y="282121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16</xdr:row>
      <xdr:rowOff>78014</xdr:rowOff>
    </xdr:to>
    <xdr:cxnSp macro="">
      <xdr:nvCxnSpPr>
        <xdr:cNvPr id="132" name="直線コネクタ 131"/>
        <xdr:cNvCxnSpPr/>
      </xdr:nvCxnSpPr>
      <xdr:spPr>
        <a:xfrm>
          <a:off x="14782800" y="2690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118836</xdr:rowOff>
    </xdr:to>
    <xdr:cxnSp macro="">
      <xdr:nvCxnSpPr>
        <xdr:cNvPr id="135" name="直線コネクタ 134"/>
        <xdr:cNvCxnSpPr/>
      </xdr:nvCxnSpPr>
      <xdr:spPr>
        <a:xfrm>
          <a:off x="13893800" y="2636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107950</xdr:rowOff>
    </xdr:to>
    <xdr:cxnSp macro="">
      <xdr:nvCxnSpPr>
        <xdr:cNvPr id="138" name="直線コネクタ 137"/>
        <xdr:cNvCxnSpPr/>
      </xdr:nvCxnSpPr>
      <xdr:spPr>
        <a:xfrm flipV="1">
          <a:off x="13004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経常収支比率は、類似団体平均より０．９ポイント高い（悪い）が、県平均よりは大幅に低い（良い）。扶助費については、全国的に増加傾向にあり、本町においても平成２７年度から増加し、今後も同様の傾向が予想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57</xdr:row>
      <xdr:rowOff>146050</xdr:rowOff>
    </xdr:to>
    <xdr:cxnSp macro="">
      <xdr:nvCxnSpPr>
        <xdr:cNvPr id="189" name="直線コネクタ 188"/>
        <xdr:cNvCxnSpPr/>
      </xdr:nvCxnSpPr>
      <xdr:spPr>
        <a:xfrm>
          <a:off x="3987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57</xdr:row>
      <xdr:rowOff>158750</xdr:rowOff>
    </xdr:to>
    <xdr:cxnSp macro="">
      <xdr:nvCxnSpPr>
        <xdr:cNvPr id="192" name="直線コネクタ 191"/>
        <xdr:cNvCxnSpPr/>
      </xdr:nvCxnSpPr>
      <xdr:spPr>
        <a:xfrm flipV="1">
          <a:off x="3098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57</xdr:row>
      <xdr:rowOff>158750</xdr:rowOff>
    </xdr:to>
    <xdr:cxnSp macro="">
      <xdr:nvCxnSpPr>
        <xdr:cNvPr id="195" name="直線コネクタ 194"/>
        <xdr:cNvCxnSpPr/>
      </xdr:nvCxnSpPr>
      <xdr:spPr>
        <a:xfrm>
          <a:off x="2209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57</xdr:row>
      <xdr:rowOff>146050</xdr:rowOff>
    </xdr:to>
    <xdr:cxnSp macro="">
      <xdr:nvCxnSpPr>
        <xdr:cNvPr id="198" name="直線コネクタ 197"/>
        <xdr:cNvCxnSpPr/>
      </xdr:nvCxnSpPr>
      <xdr:spPr>
        <a:xfrm>
          <a:off x="1320800" y="9702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8" name="楕円 207"/>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9"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0" name="楕円 209"/>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1" name="テキスト ボックス 210"/>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2" name="楕円 211"/>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3" name="テキスト ボックス 212"/>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4" name="楕円 213"/>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5" name="テキスト ボックス 214"/>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6" name="楕円 215"/>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17" name="テキスト ボックス 216"/>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の経常収支比率は、類似団体平均を３．１ポイント、県平均を１．４ポイント下回っている。今後は、公共施設の老朽化により維持補修費が増加する可能性があり、同様に、水道施設の老朽化により水道事業会計への繰出も増加する見込みであるため、公共施設等総合管理計画や水道事業の経営戦略等により、施設の計画的な維持管理・更新が必要で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55</xdr:row>
      <xdr:rowOff>73116</xdr:rowOff>
    </xdr:to>
    <xdr:cxnSp macro="">
      <xdr:nvCxnSpPr>
        <xdr:cNvPr id="252" name="直線コネクタ 251"/>
        <xdr:cNvCxnSpPr/>
      </xdr:nvCxnSpPr>
      <xdr:spPr>
        <a:xfrm>
          <a:off x="15671800" y="942448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140063</xdr:rowOff>
    </xdr:from>
    <xdr:to>
      <xdr:col>78</xdr:col>
      <xdr:colOff>69850</xdr:colOff>
      <xdr:row>54</xdr:row>
      <xdr:rowOff>166188</xdr:rowOff>
    </xdr:to>
    <xdr:cxnSp macro="">
      <xdr:nvCxnSpPr>
        <xdr:cNvPr id="255" name="直線コネクタ 254"/>
        <xdr:cNvCxnSpPr/>
      </xdr:nvCxnSpPr>
      <xdr:spPr>
        <a:xfrm>
          <a:off x="14782800" y="9398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133531</xdr:rowOff>
    </xdr:from>
    <xdr:to>
      <xdr:col>73</xdr:col>
      <xdr:colOff>180975</xdr:colOff>
      <xdr:row>54</xdr:row>
      <xdr:rowOff>140063</xdr:rowOff>
    </xdr:to>
    <xdr:cxnSp macro="">
      <xdr:nvCxnSpPr>
        <xdr:cNvPr id="258" name="直線コネクタ 257"/>
        <xdr:cNvCxnSpPr/>
      </xdr:nvCxnSpPr>
      <xdr:spPr>
        <a:xfrm>
          <a:off x="13893800" y="93918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60" name="テキスト ボックス 259"/>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133531</xdr:rowOff>
    </xdr:from>
    <xdr:to>
      <xdr:col>69</xdr:col>
      <xdr:colOff>92075</xdr:colOff>
      <xdr:row>54</xdr:row>
      <xdr:rowOff>159657</xdr:rowOff>
    </xdr:to>
    <xdr:cxnSp macro="">
      <xdr:nvCxnSpPr>
        <xdr:cNvPr id="261" name="直線コネクタ 260"/>
        <xdr:cNvCxnSpPr/>
      </xdr:nvCxnSpPr>
      <xdr:spPr>
        <a:xfrm flipV="1">
          <a:off x="13004800" y="93918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3" name="テキスト ボックス 262"/>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9089</xdr:rowOff>
    </xdr:from>
    <xdr:ext cx="762000" cy="259045"/>
    <xdr:sp macro="" textlink="">
      <xdr:nvSpPr>
        <xdr:cNvPr id="265" name="テキスト ボックス 264"/>
        <xdr:cNvSpPr txBox="1"/>
      </xdr:nvSpPr>
      <xdr:spPr>
        <a:xfrm>
          <a:off x="12623800" y="961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22316</xdr:rowOff>
    </xdr:from>
    <xdr:to>
      <xdr:col>82</xdr:col>
      <xdr:colOff>158750</xdr:colOff>
      <xdr:row>55</xdr:row>
      <xdr:rowOff>123916</xdr:rowOff>
    </xdr:to>
    <xdr:sp macro="" textlink="">
      <xdr:nvSpPr>
        <xdr:cNvPr id="271" name="楕円 270"/>
        <xdr:cNvSpPr/>
      </xdr:nvSpPr>
      <xdr:spPr>
        <a:xfrm>
          <a:off x="164592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38843</xdr:rowOff>
    </xdr:from>
    <xdr:ext cx="762000" cy="259045"/>
    <xdr:sp macro="" textlink="">
      <xdr:nvSpPr>
        <xdr:cNvPr id="272" name="その他該当値テキスト"/>
        <xdr:cNvSpPr txBox="1"/>
      </xdr:nvSpPr>
      <xdr:spPr>
        <a:xfrm>
          <a:off x="16598900" y="929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3" name="楕円 272"/>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4" name="テキスト ボックス 273"/>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5" name="楕円 274"/>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6" name="テキスト ボックス 275"/>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82731</xdr:rowOff>
    </xdr:from>
    <xdr:to>
      <xdr:col>69</xdr:col>
      <xdr:colOff>142875</xdr:colOff>
      <xdr:row>55</xdr:row>
      <xdr:rowOff>12881</xdr:rowOff>
    </xdr:to>
    <xdr:sp macro="" textlink="">
      <xdr:nvSpPr>
        <xdr:cNvPr id="277" name="楕円 276"/>
        <xdr:cNvSpPr/>
      </xdr:nvSpPr>
      <xdr:spPr>
        <a:xfrm>
          <a:off x="13843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23058</xdr:rowOff>
    </xdr:from>
    <xdr:ext cx="762000" cy="259045"/>
    <xdr:sp macro="" textlink="">
      <xdr:nvSpPr>
        <xdr:cNvPr id="278" name="テキスト ボックス 277"/>
        <xdr:cNvSpPr txBox="1"/>
      </xdr:nvSpPr>
      <xdr:spPr>
        <a:xfrm>
          <a:off x="13512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108857</xdr:rowOff>
    </xdr:from>
    <xdr:to>
      <xdr:col>65</xdr:col>
      <xdr:colOff>53975</xdr:colOff>
      <xdr:row>55</xdr:row>
      <xdr:rowOff>39007</xdr:rowOff>
    </xdr:to>
    <xdr:sp macro="" textlink="">
      <xdr:nvSpPr>
        <xdr:cNvPr id="279" name="楕円 278"/>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49184</xdr:rowOff>
    </xdr:from>
    <xdr:ext cx="762000" cy="259045"/>
    <xdr:sp macro="" textlink="">
      <xdr:nvSpPr>
        <xdr:cNvPr id="280" name="テキスト ボックス 279"/>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経常収支比率は、平成３０年度は、類似団体平均は若干下回っているものの県平均は４．８ポイント上回っている。各種団体等への補助金については意義、目的、成果等を精査し、随時見直し行い適正化を図る必要がある。今後は、広域行政組合、後期高齢者医療広域連合等一部事務組合への負担金の増加が見込まれ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92710</xdr:rowOff>
    </xdr:to>
    <xdr:cxnSp macro="">
      <xdr:nvCxnSpPr>
        <xdr:cNvPr id="310" name="直線コネクタ 309"/>
        <xdr:cNvCxnSpPr/>
      </xdr:nvCxnSpPr>
      <xdr:spPr>
        <a:xfrm flipV="1">
          <a:off x="15671800" y="63494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92710</xdr:rowOff>
    </xdr:to>
    <xdr:cxnSp macro="">
      <xdr:nvCxnSpPr>
        <xdr:cNvPr id="313" name="直線コネクタ 312"/>
        <xdr:cNvCxnSpPr/>
      </xdr:nvCxnSpPr>
      <xdr:spPr>
        <a:xfrm>
          <a:off x="14782800" y="63494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5" name="テキスト ボックス 31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5842</xdr:rowOff>
    </xdr:to>
    <xdr:cxnSp macro="">
      <xdr:nvCxnSpPr>
        <xdr:cNvPr id="316" name="直線コネクタ 315"/>
        <xdr:cNvCxnSpPr/>
      </xdr:nvCxnSpPr>
      <xdr:spPr>
        <a:xfrm>
          <a:off x="13893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104140</xdr:rowOff>
    </xdr:to>
    <xdr:cxnSp macro="">
      <xdr:nvCxnSpPr>
        <xdr:cNvPr id="319" name="直線コネクタ 318"/>
        <xdr:cNvCxnSpPr/>
      </xdr:nvCxnSpPr>
      <xdr:spPr>
        <a:xfrm>
          <a:off x="13004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29" name="楕円 328"/>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143019</xdr:rowOff>
    </xdr:from>
    <xdr:ext cx="762000" cy="259045"/>
    <xdr:sp macro="" textlink="">
      <xdr:nvSpPr>
        <xdr:cNvPr id="330" name="補助費等該当値テキスト"/>
        <xdr:cNvSpPr txBox="1"/>
      </xdr:nvSpPr>
      <xdr:spPr>
        <a:xfrm>
          <a:off x="16598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1" name="楕円 330"/>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2" name="テキスト ボックス 331"/>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3" name="楕円 332"/>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4" name="テキスト ボックス 333"/>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5" name="楕円 334"/>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6" name="テキスト ボックス 335"/>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7" name="楕円 336"/>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8" name="テキスト ボックス 33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の経常収支比率は、類似団体平均を３．６ポイント、県平均も３．０ポイント下回っている。一般会計の元金償還のピークは平成２０年度であり、新規起債を制限してきたことから公債費は年々減少している。ただし、今後は、庁舎建設による新規起債や有効な過疎対策事業債の積極的な活用を考えていることから、一時的に数値が上昇することも考えられるが、財政措置のある起債の活用などにより適正に管理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140715</xdr:rowOff>
    </xdr:to>
    <xdr:cxnSp macro="">
      <xdr:nvCxnSpPr>
        <xdr:cNvPr id="368" name="直線コネクタ 367"/>
        <xdr:cNvCxnSpPr/>
      </xdr:nvCxnSpPr>
      <xdr:spPr>
        <a:xfrm flipV="1">
          <a:off x="3987800" y="131343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5842</xdr:rowOff>
    </xdr:to>
    <xdr:cxnSp macro="">
      <xdr:nvCxnSpPr>
        <xdr:cNvPr id="371" name="直線コネクタ 370"/>
        <xdr:cNvCxnSpPr/>
      </xdr:nvCxnSpPr>
      <xdr:spPr>
        <a:xfrm flipV="1">
          <a:off x="3098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5842</xdr:rowOff>
    </xdr:to>
    <xdr:cxnSp macro="">
      <xdr:nvCxnSpPr>
        <xdr:cNvPr id="374" name="直線コネクタ 373"/>
        <xdr:cNvCxnSpPr/>
      </xdr:nvCxnSpPr>
      <xdr:spPr>
        <a:xfrm>
          <a:off x="2209800" y="13198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65278</xdr:rowOff>
    </xdr:to>
    <xdr:cxnSp macro="">
      <xdr:nvCxnSpPr>
        <xdr:cNvPr id="377" name="直線コネクタ 376"/>
        <xdr:cNvCxnSpPr/>
      </xdr:nvCxnSpPr>
      <xdr:spPr>
        <a:xfrm flipV="1">
          <a:off x="1320800" y="13198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7" name="楕円 386"/>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88"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9" name="楕円 388"/>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0" name="テキスト ボックス 389"/>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91" name="楕円 390"/>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2" name="テキスト ボックス 391"/>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3" name="楕円 392"/>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4" name="テキスト ボックス 393"/>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5" name="楕円 394"/>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100855</xdr:rowOff>
    </xdr:from>
    <xdr:ext cx="762000" cy="259045"/>
    <xdr:sp macro="" textlink="">
      <xdr:nvSpPr>
        <xdr:cNvPr id="396" name="テキスト ボックス 395"/>
        <xdr:cNvSpPr txBox="1"/>
      </xdr:nvSpPr>
      <xdr:spPr>
        <a:xfrm>
          <a:off x="939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類似団体平均及び県平均を下回っているが、ここ３ヶ年度は、数値が上昇している。経常収支比率の中で最も大きな割合を占める人件費は減少傾向にあるが、補助費や物件費が増加傾向にある。今後も引き続き公債費以外の経費について、事業の取捨選択を行い、真に必要な事業を適正な計画に基づき実施し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90424</xdr:rowOff>
    </xdr:to>
    <xdr:cxnSp macro="">
      <xdr:nvCxnSpPr>
        <xdr:cNvPr id="427" name="直線コネクタ 426"/>
        <xdr:cNvCxnSpPr/>
      </xdr:nvCxnSpPr>
      <xdr:spPr>
        <a:xfrm>
          <a:off x="15671800" y="13093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8"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76</xdr:row>
      <xdr:rowOff>62992</xdr:rowOff>
    </xdr:to>
    <xdr:cxnSp macro="">
      <xdr:nvCxnSpPr>
        <xdr:cNvPr id="430" name="直線コネクタ 429"/>
        <xdr:cNvCxnSpPr/>
      </xdr:nvCxnSpPr>
      <xdr:spPr>
        <a:xfrm>
          <a:off x="14782800" y="129606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101854</xdr:rowOff>
    </xdr:to>
    <xdr:cxnSp macro="">
      <xdr:nvCxnSpPr>
        <xdr:cNvPr id="433" name="直線コネクタ 432"/>
        <xdr:cNvCxnSpPr/>
      </xdr:nvCxnSpPr>
      <xdr:spPr>
        <a:xfrm>
          <a:off x="13893800" y="128371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5" name="テキスト ボックス 434"/>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74</xdr:row>
      <xdr:rowOff>168148</xdr:rowOff>
    </xdr:to>
    <xdr:cxnSp macro="">
      <xdr:nvCxnSpPr>
        <xdr:cNvPr id="436" name="直線コネクタ 435"/>
        <xdr:cNvCxnSpPr/>
      </xdr:nvCxnSpPr>
      <xdr:spPr>
        <a:xfrm flipV="1">
          <a:off x="13004800" y="12837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8" name="テキスト ボックス 437"/>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0" name="テキスト ボックス 439"/>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6" name="楕円 445"/>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47"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8" name="楕円 447"/>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9" name="テキスト ボックス 448"/>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50" name="楕円 449"/>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51" name="テキスト ボックス 450"/>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2" name="楕円 451"/>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3" name="テキスト ボックス 452"/>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4" name="楕円 453"/>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5" name="テキスト ボックス 454"/>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12113</xdr:rowOff>
    </xdr:from>
    <xdr:to>
      <xdr:col>29</xdr:col>
      <xdr:colOff>127000</xdr:colOff>
      <xdr:row>18</xdr:row>
      <xdr:rowOff>61834</xdr:rowOff>
    </xdr:to>
    <xdr:cxnSp macro="">
      <xdr:nvCxnSpPr>
        <xdr:cNvPr id="50" name="直線コネクタ 49"/>
        <xdr:cNvCxnSpPr/>
      </xdr:nvCxnSpPr>
      <xdr:spPr bwMode="auto">
        <a:xfrm flipV="1">
          <a:off x="5003800" y="3145838"/>
          <a:ext cx="647700" cy="4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61834</xdr:rowOff>
    </xdr:from>
    <xdr:to>
      <xdr:col>26</xdr:col>
      <xdr:colOff>50800</xdr:colOff>
      <xdr:row>18</xdr:row>
      <xdr:rowOff>63358</xdr:rowOff>
    </xdr:to>
    <xdr:cxnSp macro="">
      <xdr:nvCxnSpPr>
        <xdr:cNvPr id="53" name="直線コネクタ 52"/>
        <xdr:cNvCxnSpPr/>
      </xdr:nvCxnSpPr>
      <xdr:spPr bwMode="auto">
        <a:xfrm flipV="1">
          <a:off x="4305300" y="319555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63358</xdr:rowOff>
    </xdr:from>
    <xdr:to>
      <xdr:col>22</xdr:col>
      <xdr:colOff>114300</xdr:colOff>
      <xdr:row>18</xdr:row>
      <xdr:rowOff>86942</xdr:rowOff>
    </xdr:to>
    <xdr:cxnSp macro="">
      <xdr:nvCxnSpPr>
        <xdr:cNvPr id="56" name="直線コネクタ 55"/>
        <xdr:cNvCxnSpPr/>
      </xdr:nvCxnSpPr>
      <xdr:spPr bwMode="auto">
        <a:xfrm flipV="1">
          <a:off x="3606800" y="3197083"/>
          <a:ext cx="6985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74003</xdr:rowOff>
    </xdr:from>
    <xdr:to>
      <xdr:col>18</xdr:col>
      <xdr:colOff>177800</xdr:colOff>
      <xdr:row>18</xdr:row>
      <xdr:rowOff>86942</xdr:rowOff>
    </xdr:to>
    <xdr:cxnSp macro="">
      <xdr:nvCxnSpPr>
        <xdr:cNvPr id="59" name="直線コネクタ 58"/>
        <xdr:cNvCxnSpPr/>
      </xdr:nvCxnSpPr>
      <xdr:spPr bwMode="auto">
        <a:xfrm>
          <a:off x="2908300" y="3207728"/>
          <a:ext cx="698500" cy="1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132763</xdr:rowOff>
    </xdr:from>
    <xdr:to>
      <xdr:col>29</xdr:col>
      <xdr:colOff>177800</xdr:colOff>
      <xdr:row>18</xdr:row>
      <xdr:rowOff>62913</xdr:rowOff>
    </xdr:to>
    <xdr:sp macro="" textlink="">
      <xdr:nvSpPr>
        <xdr:cNvPr id="69" name="楕円 68"/>
        <xdr:cNvSpPr/>
      </xdr:nvSpPr>
      <xdr:spPr bwMode="auto">
        <a:xfrm>
          <a:off x="5600700" y="309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104840</xdr:rowOff>
    </xdr:from>
    <xdr:ext cx="762000" cy="259045"/>
    <xdr:sp macro="" textlink="">
      <xdr:nvSpPr>
        <xdr:cNvPr id="70" name="人口1人当たり決算額の推移該当値テキスト130"/>
        <xdr:cNvSpPr txBox="1"/>
      </xdr:nvSpPr>
      <xdr:spPr>
        <a:xfrm>
          <a:off x="5740400" y="30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11034</xdr:rowOff>
    </xdr:from>
    <xdr:to>
      <xdr:col>26</xdr:col>
      <xdr:colOff>101600</xdr:colOff>
      <xdr:row>18</xdr:row>
      <xdr:rowOff>112634</xdr:rowOff>
    </xdr:to>
    <xdr:sp macro="" textlink="">
      <xdr:nvSpPr>
        <xdr:cNvPr id="71" name="楕円 70"/>
        <xdr:cNvSpPr/>
      </xdr:nvSpPr>
      <xdr:spPr bwMode="auto">
        <a:xfrm>
          <a:off x="4953000" y="3144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97411</xdr:rowOff>
    </xdr:from>
    <xdr:ext cx="736600" cy="259045"/>
    <xdr:sp macro="" textlink="">
      <xdr:nvSpPr>
        <xdr:cNvPr id="72" name="テキスト ボックス 71"/>
        <xdr:cNvSpPr txBox="1"/>
      </xdr:nvSpPr>
      <xdr:spPr>
        <a:xfrm>
          <a:off x="4622800" y="3231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12558</xdr:rowOff>
    </xdr:from>
    <xdr:to>
      <xdr:col>22</xdr:col>
      <xdr:colOff>165100</xdr:colOff>
      <xdr:row>18</xdr:row>
      <xdr:rowOff>114158</xdr:rowOff>
    </xdr:to>
    <xdr:sp macro="" textlink="">
      <xdr:nvSpPr>
        <xdr:cNvPr id="73" name="楕円 72"/>
        <xdr:cNvSpPr/>
      </xdr:nvSpPr>
      <xdr:spPr bwMode="auto">
        <a:xfrm>
          <a:off x="4254500" y="314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98935</xdr:rowOff>
    </xdr:from>
    <xdr:ext cx="762000" cy="259045"/>
    <xdr:sp macro="" textlink="">
      <xdr:nvSpPr>
        <xdr:cNvPr id="74" name="テキスト ボックス 73"/>
        <xdr:cNvSpPr txBox="1"/>
      </xdr:nvSpPr>
      <xdr:spPr>
        <a:xfrm>
          <a:off x="3924300" y="3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36142</xdr:rowOff>
    </xdr:from>
    <xdr:to>
      <xdr:col>19</xdr:col>
      <xdr:colOff>38100</xdr:colOff>
      <xdr:row>18</xdr:row>
      <xdr:rowOff>137742</xdr:rowOff>
    </xdr:to>
    <xdr:sp macro="" textlink="">
      <xdr:nvSpPr>
        <xdr:cNvPr id="75" name="楕円 74"/>
        <xdr:cNvSpPr/>
      </xdr:nvSpPr>
      <xdr:spPr bwMode="auto">
        <a:xfrm>
          <a:off x="3556000" y="316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122519</xdr:rowOff>
    </xdr:from>
    <xdr:ext cx="762000" cy="259045"/>
    <xdr:sp macro="" textlink="">
      <xdr:nvSpPr>
        <xdr:cNvPr id="76" name="テキスト ボックス 75"/>
        <xdr:cNvSpPr txBox="1"/>
      </xdr:nvSpPr>
      <xdr:spPr>
        <a:xfrm>
          <a:off x="3225800" y="325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23203</xdr:rowOff>
    </xdr:from>
    <xdr:to>
      <xdr:col>15</xdr:col>
      <xdr:colOff>101600</xdr:colOff>
      <xdr:row>18</xdr:row>
      <xdr:rowOff>124803</xdr:rowOff>
    </xdr:to>
    <xdr:sp macro="" textlink="">
      <xdr:nvSpPr>
        <xdr:cNvPr id="77" name="楕円 76"/>
        <xdr:cNvSpPr/>
      </xdr:nvSpPr>
      <xdr:spPr bwMode="auto">
        <a:xfrm>
          <a:off x="2857500" y="3156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109580</xdr:rowOff>
    </xdr:from>
    <xdr:ext cx="762000" cy="259045"/>
    <xdr:sp macro="" textlink="">
      <xdr:nvSpPr>
        <xdr:cNvPr id="78" name="テキスト ボックス 77"/>
        <xdr:cNvSpPr txBox="1"/>
      </xdr:nvSpPr>
      <xdr:spPr>
        <a:xfrm>
          <a:off x="2527300" y="32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187431</xdr:rowOff>
    </xdr:from>
    <xdr:ext cx="762000" cy="259045"/>
    <xdr:sp macro="" textlink="">
      <xdr:nvSpPr>
        <xdr:cNvPr id="108" name="人口1人当たり決算額の推移最小値テキスト445"/>
        <xdr:cNvSpPr txBox="1"/>
      </xdr:nvSpPr>
      <xdr:spPr>
        <a:xfrm>
          <a:off x="5740400" y="731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172282</xdr:rowOff>
    </xdr:from>
    <xdr:to>
      <xdr:col>29</xdr:col>
      <xdr:colOff>127000</xdr:colOff>
      <xdr:row>37</xdr:row>
      <xdr:rowOff>177254</xdr:rowOff>
    </xdr:to>
    <xdr:cxnSp macro="">
      <xdr:nvCxnSpPr>
        <xdr:cNvPr id="112" name="直線コネクタ 111"/>
        <xdr:cNvCxnSpPr/>
      </xdr:nvCxnSpPr>
      <xdr:spPr bwMode="auto">
        <a:xfrm>
          <a:off x="5003800" y="7296982"/>
          <a:ext cx="647700" cy="4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134296</xdr:rowOff>
    </xdr:from>
    <xdr:to>
      <xdr:col>26</xdr:col>
      <xdr:colOff>50800</xdr:colOff>
      <xdr:row>37</xdr:row>
      <xdr:rowOff>172282</xdr:rowOff>
    </xdr:to>
    <xdr:cxnSp macro="">
      <xdr:nvCxnSpPr>
        <xdr:cNvPr id="115" name="直線コネクタ 114"/>
        <xdr:cNvCxnSpPr/>
      </xdr:nvCxnSpPr>
      <xdr:spPr bwMode="auto">
        <a:xfrm>
          <a:off x="4305300" y="7258996"/>
          <a:ext cx="698500" cy="37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134296</xdr:rowOff>
    </xdr:from>
    <xdr:to>
      <xdr:col>22</xdr:col>
      <xdr:colOff>114300</xdr:colOff>
      <xdr:row>37</xdr:row>
      <xdr:rowOff>157461</xdr:rowOff>
    </xdr:to>
    <xdr:cxnSp macro="">
      <xdr:nvCxnSpPr>
        <xdr:cNvPr id="118" name="直線コネクタ 117"/>
        <xdr:cNvCxnSpPr/>
      </xdr:nvCxnSpPr>
      <xdr:spPr bwMode="auto">
        <a:xfrm flipV="1">
          <a:off x="3606800" y="7258996"/>
          <a:ext cx="6985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137782</xdr:rowOff>
    </xdr:from>
    <xdr:to>
      <xdr:col>18</xdr:col>
      <xdr:colOff>177800</xdr:colOff>
      <xdr:row>37</xdr:row>
      <xdr:rowOff>157461</xdr:rowOff>
    </xdr:to>
    <xdr:cxnSp macro="">
      <xdr:nvCxnSpPr>
        <xdr:cNvPr id="121" name="直線コネクタ 120"/>
        <xdr:cNvCxnSpPr/>
      </xdr:nvCxnSpPr>
      <xdr:spPr bwMode="auto">
        <a:xfrm>
          <a:off x="2908300" y="7262482"/>
          <a:ext cx="698500" cy="1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242098</xdr:rowOff>
    </xdr:from>
    <xdr:ext cx="762000" cy="259045"/>
    <xdr:sp macro="" textlink="">
      <xdr:nvSpPr>
        <xdr:cNvPr id="125" name="テキスト ボックス 124"/>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126454</xdr:rowOff>
    </xdr:from>
    <xdr:to>
      <xdr:col>29</xdr:col>
      <xdr:colOff>177800</xdr:colOff>
      <xdr:row>37</xdr:row>
      <xdr:rowOff>228054</xdr:rowOff>
    </xdr:to>
    <xdr:sp macro="" textlink="">
      <xdr:nvSpPr>
        <xdr:cNvPr id="131" name="楕円 130"/>
        <xdr:cNvSpPr/>
      </xdr:nvSpPr>
      <xdr:spPr bwMode="auto">
        <a:xfrm>
          <a:off x="5600700" y="725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35031</xdr:rowOff>
    </xdr:from>
    <xdr:ext cx="762000" cy="259045"/>
    <xdr:sp macro="" textlink="">
      <xdr:nvSpPr>
        <xdr:cNvPr id="132" name="人口1人当たり決算額の推移該当値テキスト445"/>
        <xdr:cNvSpPr txBox="1"/>
      </xdr:nvSpPr>
      <xdr:spPr>
        <a:xfrm>
          <a:off x="5740400" y="71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121482</xdr:rowOff>
    </xdr:from>
    <xdr:to>
      <xdr:col>26</xdr:col>
      <xdr:colOff>101600</xdr:colOff>
      <xdr:row>37</xdr:row>
      <xdr:rowOff>223082</xdr:rowOff>
    </xdr:to>
    <xdr:sp macro="" textlink="">
      <xdr:nvSpPr>
        <xdr:cNvPr id="133" name="楕円 132"/>
        <xdr:cNvSpPr/>
      </xdr:nvSpPr>
      <xdr:spPr bwMode="auto">
        <a:xfrm>
          <a:off x="4953000" y="7246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207859</xdr:rowOff>
    </xdr:from>
    <xdr:ext cx="736600" cy="259045"/>
    <xdr:sp macro="" textlink="">
      <xdr:nvSpPr>
        <xdr:cNvPr id="134" name="テキスト ボックス 133"/>
        <xdr:cNvSpPr txBox="1"/>
      </xdr:nvSpPr>
      <xdr:spPr>
        <a:xfrm>
          <a:off x="4622800" y="7332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83496</xdr:rowOff>
    </xdr:from>
    <xdr:to>
      <xdr:col>22</xdr:col>
      <xdr:colOff>165100</xdr:colOff>
      <xdr:row>37</xdr:row>
      <xdr:rowOff>185096</xdr:rowOff>
    </xdr:to>
    <xdr:sp macro="" textlink="">
      <xdr:nvSpPr>
        <xdr:cNvPr id="135" name="楕円 134"/>
        <xdr:cNvSpPr/>
      </xdr:nvSpPr>
      <xdr:spPr bwMode="auto">
        <a:xfrm>
          <a:off x="4254500" y="720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169873</xdr:rowOff>
    </xdr:from>
    <xdr:ext cx="762000" cy="259045"/>
    <xdr:sp macro="" textlink="">
      <xdr:nvSpPr>
        <xdr:cNvPr id="136" name="テキスト ボックス 135"/>
        <xdr:cNvSpPr txBox="1"/>
      </xdr:nvSpPr>
      <xdr:spPr>
        <a:xfrm>
          <a:off x="3924300" y="729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106661</xdr:rowOff>
    </xdr:from>
    <xdr:to>
      <xdr:col>19</xdr:col>
      <xdr:colOff>38100</xdr:colOff>
      <xdr:row>37</xdr:row>
      <xdr:rowOff>208261</xdr:rowOff>
    </xdr:to>
    <xdr:sp macro="" textlink="">
      <xdr:nvSpPr>
        <xdr:cNvPr id="137" name="楕円 136"/>
        <xdr:cNvSpPr/>
      </xdr:nvSpPr>
      <xdr:spPr bwMode="auto">
        <a:xfrm>
          <a:off x="3556000" y="723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193038</xdr:rowOff>
    </xdr:from>
    <xdr:ext cx="762000" cy="259045"/>
    <xdr:sp macro="" textlink="">
      <xdr:nvSpPr>
        <xdr:cNvPr id="138" name="テキスト ボックス 137"/>
        <xdr:cNvSpPr txBox="1"/>
      </xdr:nvSpPr>
      <xdr:spPr>
        <a:xfrm>
          <a:off x="3225800" y="731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86982</xdr:rowOff>
    </xdr:from>
    <xdr:to>
      <xdr:col>15</xdr:col>
      <xdr:colOff>101600</xdr:colOff>
      <xdr:row>37</xdr:row>
      <xdr:rowOff>188582</xdr:rowOff>
    </xdr:to>
    <xdr:sp macro="" textlink="">
      <xdr:nvSpPr>
        <xdr:cNvPr id="139" name="楕円 138"/>
        <xdr:cNvSpPr/>
      </xdr:nvSpPr>
      <xdr:spPr bwMode="auto">
        <a:xfrm>
          <a:off x="2857500" y="7211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173359</xdr:rowOff>
    </xdr:from>
    <xdr:ext cx="762000" cy="259045"/>
    <xdr:sp macro="" textlink="">
      <xdr:nvSpPr>
        <xdr:cNvPr id="140" name="テキスト ボックス 139"/>
        <xdr:cNvSpPr txBox="1"/>
      </xdr:nvSpPr>
      <xdr:spPr>
        <a:xfrm>
          <a:off x="2527300" y="729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11,337
11,279
176.06
5,986,688
5,545,708
198,507
3,584,402
3,754,420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17847</xdr:rowOff>
    </xdr:from>
    <xdr:to>
      <xdr:col>24</xdr:col>
      <xdr:colOff>63500</xdr:colOff>
      <xdr:row>37</xdr:row>
      <xdr:rowOff>30393</xdr:rowOff>
    </xdr:to>
    <xdr:cxnSp macro="">
      <xdr:nvCxnSpPr>
        <xdr:cNvPr id="59" name="直線コネクタ 58"/>
        <xdr:cNvCxnSpPr/>
      </xdr:nvCxnSpPr>
      <xdr:spPr>
        <a:xfrm>
          <a:off x="3797300" y="6361497"/>
          <a:ext cx="8382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15424</xdr:rowOff>
    </xdr:from>
    <xdr:to>
      <xdr:col>19</xdr:col>
      <xdr:colOff>177800</xdr:colOff>
      <xdr:row>37</xdr:row>
      <xdr:rowOff>17847</xdr:rowOff>
    </xdr:to>
    <xdr:cxnSp macro="">
      <xdr:nvCxnSpPr>
        <xdr:cNvPr id="62" name="直線コネクタ 61"/>
        <xdr:cNvCxnSpPr/>
      </xdr:nvCxnSpPr>
      <xdr:spPr>
        <a:xfrm>
          <a:off x="2908300" y="635907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15424</xdr:rowOff>
    </xdr:from>
    <xdr:to>
      <xdr:col>15</xdr:col>
      <xdr:colOff>50800</xdr:colOff>
      <xdr:row>37</xdr:row>
      <xdr:rowOff>34644</xdr:rowOff>
    </xdr:to>
    <xdr:cxnSp macro="">
      <xdr:nvCxnSpPr>
        <xdr:cNvPr id="65" name="直線コネクタ 64"/>
        <xdr:cNvCxnSpPr/>
      </xdr:nvCxnSpPr>
      <xdr:spPr>
        <a:xfrm flipV="1">
          <a:off x="2019300" y="6359074"/>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22053</xdr:rowOff>
    </xdr:from>
    <xdr:to>
      <xdr:col>10</xdr:col>
      <xdr:colOff>114300</xdr:colOff>
      <xdr:row>37</xdr:row>
      <xdr:rowOff>34644</xdr:rowOff>
    </xdr:to>
    <xdr:cxnSp macro="">
      <xdr:nvCxnSpPr>
        <xdr:cNvPr id="68" name="直線コネクタ 67"/>
        <xdr:cNvCxnSpPr/>
      </xdr:nvCxnSpPr>
      <xdr:spPr>
        <a:xfrm>
          <a:off x="1130300" y="6365703"/>
          <a:ext cx="8890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151043</xdr:rowOff>
    </xdr:from>
    <xdr:to>
      <xdr:col>24</xdr:col>
      <xdr:colOff>114300</xdr:colOff>
      <xdr:row>37</xdr:row>
      <xdr:rowOff>81193</xdr:rowOff>
    </xdr:to>
    <xdr:sp macro="" textlink="">
      <xdr:nvSpPr>
        <xdr:cNvPr id="78" name="楕円 77"/>
        <xdr:cNvSpPr/>
      </xdr:nvSpPr>
      <xdr:spPr>
        <a:xfrm>
          <a:off x="4584700" y="63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129470</xdr:rowOff>
    </xdr:from>
    <xdr:ext cx="534377" cy="259045"/>
    <xdr:sp macro="" textlink="">
      <xdr:nvSpPr>
        <xdr:cNvPr id="79" name="人件費該当値テキスト"/>
        <xdr:cNvSpPr txBox="1"/>
      </xdr:nvSpPr>
      <xdr:spPr>
        <a:xfrm>
          <a:off x="4686300" y="63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138497</xdr:rowOff>
    </xdr:from>
    <xdr:to>
      <xdr:col>20</xdr:col>
      <xdr:colOff>38100</xdr:colOff>
      <xdr:row>37</xdr:row>
      <xdr:rowOff>68647</xdr:rowOff>
    </xdr:to>
    <xdr:sp macro="" textlink="">
      <xdr:nvSpPr>
        <xdr:cNvPr id="80" name="楕円 79"/>
        <xdr:cNvSpPr/>
      </xdr:nvSpPr>
      <xdr:spPr>
        <a:xfrm>
          <a:off x="3746500" y="6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59774</xdr:rowOff>
    </xdr:from>
    <xdr:ext cx="534377" cy="259045"/>
    <xdr:sp macro="" textlink="">
      <xdr:nvSpPr>
        <xdr:cNvPr id="81" name="テキスト ボックス 80"/>
        <xdr:cNvSpPr txBox="1"/>
      </xdr:nvSpPr>
      <xdr:spPr>
        <a:xfrm>
          <a:off x="3530111" y="640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136074</xdr:rowOff>
    </xdr:from>
    <xdr:to>
      <xdr:col>15</xdr:col>
      <xdr:colOff>101600</xdr:colOff>
      <xdr:row>37</xdr:row>
      <xdr:rowOff>66224</xdr:rowOff>
    </xdr:to>
    <xdr:sp macro="" textlink="">
      <xdr:nvSpPr>
        <xdr:cNvPr id="82" name="楕円 81"/>
        <xdr:cNvSpPr/>
      </xdr:nvSpPr>
      <xdr:spPr>
        <a:xfrm>
          <a:off x="2857500" y="63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57351</xdr:rowOff>
    </xdr:from>
    <xdr:ext cx="534377" cy="259045"/>
    <xdr:sp macro="" textlink="">
      <xdr:nvSpPr>
        <xdr:cNvPr id="83" name="テキスト ボックス 82"/>
        <xdr:cNvSpPr txBox="1"/>
      </xdr:nvSpPr>
      <xdr:spPr>
        <a:xfrm>
          <a:off x="2641111" y="64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155294</xdr:rowOff>
    </xdr:from>
    <xdr:to>
      <xdr:col>10</xdr:col>
      <xdr:colOff>165100</xdr:colOff>
      <xdr:row>37</xdr:row>
      <xdr:rowOff>85444</xdr:rowOff>
    </xdr:to>
    <xdr:sp macro="" textlink="">
      <xdr:nvSpPr>
        <xdr:cNvPr id="84" name="楕円 83"/>
        <xdr:cNvSpPr/>
      </xdr:nvSpPr>
      <xdr:spPr>
        <a:xfrm>
          <a:off x="1968500" y="63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76571</xdr:rowOff>
    </xdr:from>
    <xdr:ext cx="534377" cy="259045"/>
    <xdr:sp macro="" textlink="">
      <xdr:nvSpPr>
        <xdr:cNvPr id="85" name="テキスト ボックス 84"/>
        <xdr:cNvSpPr txBox="1"/>
      </xdr:nvSpPr>
      <xdr:spPr>
        <a:xfrm>
          <a:off x="1752111" y="642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142703</xdr:rowOff>
    </xdr:from>
    <xdr:to>
      <xdr:col>6</xdr:col>
      <xdr:colOff>38100</xdr:colOff>
      <xdr:row>37</xdr:row>
      <xdr:rowOff>72853</xdr:rowOff>
    </xdr:to>
    <xdr:sp macro="" textlink="">
      <xdr:nvSpPr>
        <xdr:cNvPr id="86" name="楕円 85"/>
        <xdr:cNvSpPr/>
      </xdr:nvSpPr>
      <xdr:spPr>
        <a:xfrm>
          <a:off x="1079500" y="63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63980</xdr:rowOff>
    </xdr:from>
    <xdr:ext cx="534377" cy="259045"/>
    <xdr:sp macro="" textlink="">
      <xdr:nvSpPr>
        <xdr:cNvPr id="87" name="テキスト ボックス 86"/>
        <xdr:cNvSpPr txBox="1"/>
      </xdr:nvSpPr>
      <xdr:spPr>
        <a:xfrm>
          <a:off x="863111" y="64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116849</xdr:rowOff>
    </xdr:from>
    <xdr:to>
      <xdr:col>24</xdr:col>
      <xdr:colOff>63500</xdr:colOff>
      <xdr:row>56</xdr:row>
      <xdr:rowOff>137359</xdr:rowOff>
    </xdr:to>
    <xdr:cxnSp macro="">
      <xdr:nvCxnSpPr>
        <xdr:cNvPr id="114" name="直線コネクタ 113"/>
        <xdr:cNvCxnSpPr/>
      </xdr:nvCxnSpPr>
      <xdr:spPr>
        <a:xfrm flipV="1">
          <a:off x="3797300" y="9718049"/>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127867</xdr:rowOff>
    </xdr:from>
    <xdr:to>
      <xdr:col>19</xdr:col>
      <xdr:colOff>177800</xdr:colOff>
      <xdr:row>56</xdr:row>
      <xdr:rowOff>137359</xdr:rowOff>
    </xdr:to>
    <xdr:cxnSp macro="">
      <xdr:nvCxnSpPr>
        <xdr:cNvPr id="117" name="直線コネクタ 116"/>
        <xdr:cNvCxnSpPr/>
      </xdr:nvCxnSpPr>
      <xdr:spPr>
        <a:xfrm>
          <a:off x="2908300" y="9729067"/>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127867</xdr:rowOff>
    </xdr:from>
    <xdr:to>
      <xdr:col>15</xdr:col>
      <xdr:colOff>50800</xdr:colOff>
      <xdr:row>56</xdr:row>
      <xdr:rowOff>155519</xdr:rowOff>
    </xdr:to>
    <xdr:cxnSp macro="">
      <xdr:nvCxnSpPr>
        <xdr:cNvPr id="120" name="直線コネクタ 119"/>
        <xdr:cNvCxnSpPr/>
      </xdr:nvCxnSpPr>
      <xdr:spPr>
        <a:xfrm flipV="1">
          <a:off x="2019300" y="9729067"/>
          <a:ext cx="889000" cy="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155519</xdr:rowOff>
    </xdr:from>
    <xdr:to>
      <xdr:col>10</xdr:col>
      <xdr:colOff>114300</xdr:colOff>
      <xdr:row>56</xdr:row>
      <xdr:rowOff>169176</xdr:rowOff>
    </xdr:to>
    <xdr:cxnSp macro="">
      <xdr:nvCxnSpPr>
        <xdr:cNvPr id="123" name="直線コネクタ 122"/>
        <xdr:cNvCxnSpPr/>
      </xdr:nvCxnSpPr>
      <xdr:spPr>
        <a:xfrm flipV="1">
          <a:off x="1130300" y="9756719"/>
          <a:ext cx="8890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66049</xdr:rowOff>
    </xdr:from>
    <xdr:to>
      <xdr:col>24</xdr:col>
      <xdr:colOff>114300</xdr:colOff>
      <xdr:row>56</xdr:row>
      <xdr:rowOff>167649</xdr:rowOff>
    </xdr:to>
    <xdr:sp macro="" textlink="">
      <xdr:nvSpPr>
        <xdr:cNvPr id="133" name="楕円 132"/>
        <xdr:cNvSpPr/>
      </xdr:nvSpPr>
      <xdr:spPr>
        <a:xfrm>
          <a:off x="4584700" y="96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44476</xdr:rowOff>
    </xdr:from>
    <xdr:ext cx="534377" cy="259045"/>
    <xdr:sp macro="" textlink="">
      <xdr:nvSpPr>
        <xdr:cNvPr id="134" name="物件費該当値テキスト"/>
        <xdr:cNvSpPr txBox="1"/>
      </xdr:nvSpPr>
      <xdr:spPr>
        <a:xfrm>
          <a:off x="4686300" y="96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86559</xdr:rowOff>
    </xdr:from>
    <xdr:to>
      <xdr:col>20</xdr:col>
      <xdr:colOff>38100</xdr:colOff>
      <xdr:row>57</xdr:row>
      <xdr:rowOff>16709</xdr:rowOff>
    </xdr:to>
    <xdr:sp macro="" textlink="">
      <xdr:nvSpPr>
        <xdr:cNvPr id="135" name="楕円 134"/>
        <xdr:cNvSpPr/>
      </xdr:nvSpPr>
      <xdr:spPr>
        <a:xfrm>
          <a:off x="3746500" y="96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7836</xdr:rowOff>
    </xdr:from>
    <xdr:ext cx="534377" cy="259045"/>
    <xdr:sp macro="" textlink="">
      <xdr:nvSpPr>
        <xdr:cNvPr id="136" name="テキスト ボックス 135"/>
        <xdr:cNvSpPr txBox="1"/>
      </xdr:nvSpPr>
      <xdr:spPr>
        <a:xfrm>
          <a:off x="3530111" y="97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77067</xdr:rowOff>
    </xdr:from>
    <xdr:to>
      <xdr:col>15</xdr:col>
      <xdr:colOff>101600</xdr:colOff>
      <xdr:row>57</xdr:row>
      <xdr:rowOff>7217</xdr:rowOff>
    </xdr:to>
    <xdr:sp macro="" textlink="">
      <xdr:nvSpPr>
        <xdr:cNvPr id="137" name="楕円 136"/>
        <xdr:cNvSpPr/>
      </xdr:nvSpPr>
      <xdr:spPr>
        <a:xfrm>
          <a:off x="2857500" y="96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169794</xdr:rowOff>
    </xdr:from>
    <xdr:ext cx="534377" cy="259045"/>
    <xdr:sp macro="" textlink="">
      <xdr:nvSpPr>
        <xdr:cNvPr id="138" name="テキスト ボックス 137"/>
        <xdr:cNvSpPr txBox="1"/>
      </xdr:nvSpPr>
      <xdr:spPr>
        <a:xfrm>
          <a:off x="2641111" y="97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104719</xdr:rowOff>
    </xdr:from>
    <xdr:to>
      <xdr:col>10</xdr:col>
      <xdr:colOff>165100</xdr:colOff>
      <xdr:row>57</xdr:row>
      <xdr:rowOff>34869</xdr:rowOff>
    </xdr:to>
    <xdr:sp macro="" textlink="">
      <xdr:nvSpPr>
        <xdr:cNvPr id="139" name="楕円 138"/>
        <xdr:cNvSpPr/>
      </xdr:nvSpPr>
      <xdr:spPr>
        <a:xfrm>
          <a:off x="1968500" y="97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25996</xdr:rowOff>
    </xdr:from>
    <xdr:ext cx="534377" cy="259045"/>
    <xdr:sp macro="" textlink="">
      <xdr:nvSpPr>
        <xdr:cNvPr id="140" name="テキスト ボックス 139"/>
        <xdr:cNvSpPr txBox="1"/>
      </xdr:nvSpPr>
      <xdr:spPr>
        <a:xfrm>
          <a:off x="1752111" y="97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118376</xdr:rowOff>
    </xdr:from>
    <xdr:to>
      <xdr:col>6</xdr:col>
      <xdr:colOff>38100</xdr:colOff>
      <xdr:row>57</xdr:row>
      <xdr:rowOff>48526</xdr:rowOff>
    </xdr:to>
    <xdr:sp macro="" textlink="">
      <xdr:nvSpPr>
        <xdr:cNvPr id="141" name="楕円 140"/>
        <xdr:cNvSpPr/>
      </xdr:nvSpPr>
      <xdr:spPr>
        <a:xfrm>
          <a:off x="1079500" y="97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39653</xdr:rowOff>
    </xdr:from>
    <xdr:ext cx="534377" cy="259045"/>
    <xdr:sp macro="" textlink="">
      <xdr:nvSpPr>
        <xdr:cNvPr id="142" name="テキスト ボックス 141"/>
        <xdr:cNvSpPr txBox="1"/>
      </xdr:nvSpPr>
      <xdr:spPr>
        <a:xfrm>
          <a:off x="863111" y="98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72651</xdr:rowOff>
    </xdr:from>
    <xdr:to>
      <xdr:col>24</xdr:col>
      <xdr:colOff>63500</xdr:colOff>
      <xdr:row>78</xdr:row>
      <xdr:rowOff>98620</xdr:rowOff>
    </xdr:to>
    <xdr:cxnSp macro="">
      <xdr:nvCxnSpPr>
        <xdr:cNvPr id="169" name="直線コネクタ 168"/>
        <xdr:cNvCxnSpPr/>
      </xdr:nvCxnSpPr>
      <xdr:spPr>
        <a:xfrm flipV="1">
          <a:off x="3797300" y="13445751"/>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98620</xdr:rowOff>
    </xdr:from>
    <xdr:to>
      <xdr:col>19</xdr:col>
      <xdr:colOff>177800</xdr:colOff>
      <xdr:row>78</xdr:row>
      <xdr:rowOff>117709</xdr:rowOff>
    </xdr:to>
    <xdr:cxnSp macro="">
      <xdr:nvCxnSpPr>
        <xdr:cNvPr id="172" name="直線コネクタ 171"/>
        <xdr:cNvCxnSpPr/>
      </xdr:nvCxnSpPr>
      <xdr:spPr>
        <a:xfrm flipV="1">
          <a:off x="2908300" y="13471720"/>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117709</xdr:rowOff>
    </xdr:from>
    <xdr:to>
      <xdr:col>15</xdr:col>
      <xdr:colOff>50800</xdr:colOff>
      <xdr:row>78</xdr:row>
      <xdr:rowOff>117801</xdr:rowOff>
    </xdr:to>
    <xdr:cxnSp macro="">
      <xdr:nvCxnSpPr>
        <xdr:cNvPr id="175" name="直線コネクタ 174"/>
        <xdr:cNvCxnSpPr/>
      </xdr:nvCxnSpPr>
      <xdr:spPr>
        <a:xfrm flipV="1">
          <a:off x="2019300" y="1349080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107376</xdr:rowOff>
    </xdr:from>
    <xdr:to>
      <xdr:col>10</xdr:col>
      <xdr:colOff>114300</xdr:colOff>
      <xdr:row>78</xdr:row>
      <xdr:rowOff>117801</xdr:rowOff>
    </xdr:to>
    <xdr:cxnSp macro="">
      <xdr:nvCxnSpPr>
        <xdr:cNvPr id="178" name="直線コネクタ 177"/>
        <xdr:cNvCxnSpPr/>
      </xdr:nvCxnSpPr>
      <xdr:spPr>
        <a:xfrm>
          <a:off x="1130300" y="13480476"/>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21851</xdr:rowOff>
    </xdr:from>
    <xdr:to>
      <xdr:col>24</xdr:col>
      <xdr:colOff>114300</xdr:colOff>
      <xdr:row>78</xdr:row>
      <xdr:rowOff>123451</xdr:rowOff>
    </xdr:to>
    <xdr:sp macro="" textlink="">
      <xdr:nvSpPr>
        <xdr:cNvPr id="188" name="楕円 187"/>
        <xdr:cNvSpPr/>
      </xdr:nvSpPr>
      <xdr:spPr>
        <a:xfrm>
          <a:off x="45847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108228</xdr:rowOff>
    </xdr:from>
    <xdr:ext cx="469744" cy="259045"/>
    <xdr:sp macro="" textlink="">
      <xdr:nvSpPr>
        <xdr:cNvPr id="189" name="維持補修費該当値テキスト"/>
        <xdr:cNvSpPr txBox="1"/>
      </xdr:nvSpPr>
      <xdr:spPr>
        <a:xfrm>
          <a:off x="4686300" y="133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47820</xdr:rowOff>
    </xdr:from>
    <xdr:to>
      <xdr:col>20</xdr:col>
      <xdr:colOff>38100</xdr:colOff>
      <xdr:row>78</xdr:row>
      <xdr:rowOff>149420</xdr:rowOff>
    </xdr:to>
    <xdr:sp macro="" textlink="">
      <xdr:nvSpPr>
        <xdr:cNvPr id="190" name="楕円 189"/>
        <xdr:cNvSpPr/>
      </xdr:nvSpPr>
      <xdr:spPr>
        <a:xfrm>
          <a:off x="3746500" y="134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140547</xdr:rowOff>
    </xdr:from>
    <xdr:ext cx="469744" cy="259045"/>
    <xdr:sp macro="" textlink="">
      <xdr:nvSpPr>
        <xdr:cNvPr id="191" name="テキスト ボックス 190"/>
        <xdr:cNvSpPr txBox="1"/>
      </xdr:nvSpPr>
      <xdr:spPr>
        <a:xfrm>
          <a:off x="3562428" y="135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66909</xdr:rowOff>
    </xdr:from>
    <xdr:to>
      <xdr:col>15</xdr:col>
      <xdr:colOff>101600</xdr:colOff>
      <xdr:row>78</xdr:row>
      <xdr:rowOff>168509</xdr:rowOff>
    </xdr:to>
    <xdr:sp macro="" textlink="">
      <xdr:nvSpPr>
        <xdr:cNvPr id="192" name="楕円 191"/>
        <xdr:cNvSpPr/>
      </xdr:nvSpPr>
      <xdr:spPr>
        <a:xfrm>
          <a:off x="2857500" y="13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159636</xdr:rowOff>
    </xdr:from>
    <xdr:ext cx="378565" cy="259045"/>
    <xdr:sp macro="" textlink="">
      <xdr:nvSpPr>
        <xdr:cNvPr id="193" name="テキスト ボックス 192"/>
        <xdr:cNvSpPr txBox="1"/>
      </xdr:nvSpPr>
      <xdr:spPr>
        <a:xfrm>
          <a:off x="2719017" y="13532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67001</xdr:rowOff>
    </xdr:from>
    <xdr:to>
      <xdr:col>10</xdr:col>
      <xdr:colOff>165100</xdr:colOff>
      <xdr:row>78</xdr:row>
      <xdr:rowOff>168601</xdr:rowOff>
    </xdr:to>
    <xdr:sp macro="" textlink="">
      <xdr:nvSpPr>
        <xdr:cNvPr id="194" name="楕円 193"/>
        <xdr:cNvSpPr/>
      </xdr:nvSpPr>
      <xdr:spPr>
        <a:xfrm>
          <a:off x="1968500" y="134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159728</xdr:rowOff>
    </xdr:from>
    <xdr:ext cx="378565" cy="259045"/>
    <xdr:sp macro="" textlink="">
      <xdr:nvSpPr>
        <xdr:cNvPr id="195" name="テキスト ボックス 194"/>
        <xdr:cNvSpPr txBox="1"/>
      </xdr:nvSpPr>
      <xdr:spPr>
        <a:xfrm>
          <a:off x="1830017" y="1353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56576</xdr:rowOff>
    </xdr:from>
    <xdr:to>
      <xdr:col>6</xdr:col>
      <xdr:colOff>38100</xdr:colOff>
      <xdr:row>78</xdr:row>
      <xdr:rowOff>158176</xdr:rowOff>
    </xdr:to>
    <xdr:sp macro="" textlink="">
      <xdr:nvSpPr>
        <xdr:cNvPr id="196" name="楕円 195"/>
        <xdr:cNvSpPr/>
      </xdr:nvSpPr>
      <xdr:spPr>
        <a:xfrm>
          <a:off x="1079500" y="13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149303</xdr:rowOff>
    </xdr:from>
    <xdr:ext cx="469744" cy="259045"/>
    <xdr:sp macro="" textlink="">
      <xdr:nvSpPr>
        <xdr:cNvPr id="197" name="テキスト ボックス 196"/>
        <xdr:cNvSpPr txBox="1"/>
      </xdr:nvSpPr>
      <xdr:spPr>
        <a:xfrm>
          <a:off x="895428" y="1352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52279</xdr:rowOff>
    </xdr:from>
    <xdr:to>
      <xdr:col>24</xdr:col>
      <xdr:colOff>63500</xdr:colOff>
      <xdr:row>97</xdr:row>
      <xdr:rowOff>105105</xdr:rowOff>
    </xdr:to>
    <xdr:cxnSp macro="">
      <xdr:nvCxnSpPr>
        <xdr:cNvPr id="227" name="直線コネクタ 226"/>
        <xdr:cNvCxnSpPr/>
      </xdr:nvCxnSpPr>
      <xdr:spPr>
        <a:xfrm>
          <a:off x="3797300" y="16682929"/>
          <a:ext cx="8382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38412</xdr:rowOff>
    </xdr:from>
    <xdr:to>
      <xdr:col>19</xdr:col>
      <xdr:colOff>177800</xdr:colOff>
      <xdr:row>97</xdr:row>
      <xdr:rowOff>52279</xdr:rowOff>
    </xdr:to>
    <xdr:cxnSp macro="">
      <xdr:nvCxnSpPr>
        <xdr:cNvPr id="230" name="直線コネクタ 229"/>
        <xdr:cNvCxnSpPr/>
      </xdr:nvCxnSpPr>
      <xdr:spPr>
        <a:xfrm>
          <a:off x="2908300" y="16669062"/>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38412</xdr:rowOff>
    </xdr:from>
    <xdr:to>
      <xdr:col>15</xdr:col>
      <xdr:colOff>50800</xdr:colOff>
      <xdr:row>97</xdr:row>
      <xdr:rowOff>162922</xdr:rowOff>
    </xdr:to>
    <xdr:cxnSp macro="">
      <xdr:nvCxnSpPr>
        <xdr:cNvPr id="233" name="直線コネクタ 232"/>
        <xdr:cNvCxnSpPr/>
      </xdr:nvCxnSpPr>
      <xdr:spPr>
        <a:xfrm flipV="1">
          <a:off x="2019300" y="16669062"/>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162922</xdr:rowOff>
    </xdr:from>
    <xdr:to>
      <xdr:col>10</xdr:col>
      <xdr:colOff>114300</xdr:colOff>
      <xdr:row>98</xdr:row>
      <xdr:rowOff>109525</xdr:rowOff>
    </xdr:to>
    <xdr:cxnSp macro="">
      <xdr:nvCxnSpPr>
        <xdr:cNvPr id="236" name="直線コネクタ 235"/>
        <xdr:cNvCxnSpPr/>
      </xdr:nvCxnSpPr>
      <xdr:spPr>
        <a:xfrm flipV="1">
          <a:off x="1130300" y="16793572"/>
          <a:ext cx="889000" cy="11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54305</xdr:rowOff>
    </xdr:from>
    <xdr:to>
      <xdr:col>24</xdr:col>
      <xdr:colOff>114300</xdr:colOff>
      <xdr:row>97</xdr:row>
      <xdr:rowOff>155905</xdr:rowOff>
    </xdr:to>
    <xdr:sp macro="" textlink="">
      <xdr:nvSpPr>
        <xdr:cNvPr id="246" name="楕円 245"/>
        <xdr:cNvSpPr/>
      </xdr:nvSpPr>
      <xdr:spPr>
        <a:xfrm>
          <a:off x="4584700" y="166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32732</xdr:rowOff>
    </xdr:from>
    <xdr:ext cx="534377" cy="259045"/>
    <xdr:sp macro="" textlink="">
      <xdr:nvSpPr>
        <xdr:cNvPr id="247" name="扶助費該当値テキスト"/>
        <xdr:cNvSpPr txBox="1"/>
      </xdr:nvSpPr>
      <xdr:spPr>
        <a:xfrm>
          <a:off x="4686300" y="166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1479</xdr:rowOff>
    </xdr:from>
    <xdr:to>
      <xdr:col>20</xdr:col>
      <xdr:colOff>38100</xdr:colOff>
      <xdr:row>97</xdr:row>
      <xdr:rowOff>103079</xdr:rowOff>
    </xdr:to>
    <xdr:sp macro="" textlink="">
      <xdr:nvSpPr>
        <xdr:cNvPr id="248" name="楕円 247"/>
        <xdr:cNvSpPr/>
      </xdr:nvSpPr>
      <xdr:spPr>
        <a:xfrm>
          <a:off x="3746500" y="166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94206</xdr:rowOff>
    </xdr:from>
    <xdr:ext cx="534377" cy="259045"/>
    <xdr:sp macro="" textlink="">
      <xdr:nvSpPr>
        <xdr:cNvPr id="249" name="テキスト ボックス 248"/>
        <xdr:cNvSpPr txBox="1"/>
      </xdr:nvSpPr>
      <xdr:spPr>
        <a:xfrm>
          <a:off x="3530111" y="167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159062</xdr:rowOff>
    </xdr:from>
    <xdr:to>
      <xdr:col>15</xdr:col>
      <xdr:colOff>101600</xdr:colOff>
      <xdr:row>97</xdr:row>
      <xdr:rowOff>89212</xdr:rowOff>
    </xdr:to>
    <xdr:sp macro="" textlink="">
      <xdr:nvSpPr>
        <xdr:cNvPr id="250" name="楕円 249"/>
        <xdr:cNvSpPr/>
      </xdr:nvSpPr>
      <xdr:spPr>
        <a:xfrm>
          <a:off x="2857500" y="166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80339</xdr:rowOff>
    </xdr:from>
    <xdr:ext cx="534377" cy="259045"/>
    <xdr:sp macro="" textlink="">
      <xdr:nvSpPr>
        <xdr:cNvPr id="251" name="テキスト ボックス 250"/>
        <xdr:cNvSpPr txBox="1"/>
      </xdr:nvSpPr>
      <xdr:spPr>
        <a:xfrm>
          <a:off x="2641111" y="167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112122</xdr:rowOff>
    </xdr:from>
    <xdr:to>
      <xdr:col>10</xdr:col>
      <xdr:colOff>165100</xdr:colOff>
      <xdr:row>98</xdr:row>
      <xdr:rowOff>42272</xdr:rowOff>
    </xdr:to>
    <xdr:sp macro="" textlink="">
      <xdr:nvSpPr>
        <xdr:cNvPr id="252" name="楕円 251"/>
        <xdr:cNvSpPr/>
      </xdr:nvSpPr>
      <xdr:spPr>
        <a:xfrm>
          <a:off x="1968500" y="1674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33399</xdr:rowOff>
    </xdr:from>
    <xdr:ext cx="534377" cy="259045"/>
    <xdr:sp macro="" textlink="">
      <xdr:nvSpPr>
        <xdr:cNvPr id="253" name="テキスト ボックス 252"/>
        <xdr:cNvSpPr txBox="1"/>
      </xdr:nvSpPr>
      <xdr:spPr>
        <a:xfrm>
          <a:off x="1752111" y="168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58725</xdr:rowOff>
    </xdr:from>
    <xdr:to>
      <xdr:col>6</xdr:col>
      <xdr:colOff>38100</xdr:colOff>
      <xdr:row>98</xdr:row>
      <xdr:rowOff>160325</xdr:rowOff>
    </xdr:to>
    <xdr:sp macro="" textlink="">
      <xdr:nvSpPr>
        <xdr:cNvPr id="254" name="楕円 253"/>
        <xdr:cNvSpPr/>
      </xdr:nvSpPr>
      <xdr:spPr>
        <a:xfrm>
          <a:off x="1079500" y="168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151452</xdr:rowOff>
    </xdr:from>
    <xdr:ext cx="534377" cy="259045"/>
    <xdr:sp macro="" textlink="">
      <xdr:nvSpPr>
        <xdr:cNvPr id="255" name="テキスト ボックス 254"/>
        <xdr:cNvSpPr txBox="1"/>
      </xdr:nvSpPr>
      <xdr:spPr>
        <a:xfrm>
          <a:off x="863111" y="169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108594</xdr:rowOff>
    </xdr:from>
    <xdr:to>
      <xdr:col>55</xdr:col>
      <xdr:colOff>0</xdr:colOff>
      <xdr:row>38</xdr:row>
      <xdr:rowOff>71793</xdr:rowOff>
    </xdr:to>
    <xdr:cxnSp macro="">
      <xdr:nvCxnSpPr>
        <xdr:cNvPr id="286" name="直線コネクタ 285"/>
        <xdr:cNvCxnSpPr/>
      </xdr:nvCxnSpPr>
      <xdr:spPr>
        <a:xfrm flipV="1">
          <a:off x="9639300" y="6452244"/>
          <a:ext cx="838200" cy="1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71793</xdr:rowOff>
    </xdr:from>
    <xdr:to>
      <xdr:col>50</xdr:col>
      <xdr:colOff>114300</xdr:colOff>
      <xdr:row>38</xdr:row>
      <xdr:rowOff>76178</xdr:rowOff>
    </xdr:to>
    <xdr:cxnSp macro="">
      <xdr:nvCxnSpPr>
        <xdr:cNvPr id="289" name="直線コネクタ 288"/>
        <xdr:cNvCxnSpPr/>
      </xdr:nvCxnSpPr>
      <xdr:spPr>
        <a:xfrm flipV="1">
          <a:off x="8750300" y="6586893"/>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76178</xdr:rowOff>
    </xdr:from>
    <xdr:to>
      <xdr:col>45</xdr:col>
      <xdr:colOff>177800</xdr:colOff>
      <xdr:row>38</xdr:row>
      <xdr:rowOff>85587</xdr:rowOff>
    </xdr:to>
    <xdr:cxnSp macro="">
      <xdr:nvCxnSpPr>
        <xdr:cNvPr id="292" name="直線コネクタ 291"/>
        <xdr:cNvCxnSpPr/>
      </xdr:nvCxnSpPr>
      <xdr:spPr>
        <a:xfrm flipV="1">
          <a:off x="7861300" y="6591278"/>
          <a:ext cx="889000" cy="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85587</xdr:rowOff>
    </xdr:from>
    <xdr:to>
      <xdr:col>41</xdr:col>
      <xdr:colOff>50800</xdr:colOff>
      <xdr:row>38</xdr:row>
      <xdr:rowOff>113231</xdr:rowOff>
    </xdr:to>
    <xdr:cxnSp macro="">
      <xdr:nvCxnSpPr>
        <xdr:cNvPr id="295" name="直線コネクタ 294"/>
        <xdr:cNvCxnSpPr/>
      </xdr:nvCxnSpPr>
      <xdr:spPr>
        <a:xfrm flipV="1">
          <a:off x="6972300" y="6600687"/>
          <a:ext cx="8890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57794</xdr:rowOff>
    </xdr:from>
    <xdr:to>
      <xdr:col>55</xdr:col>
      <xdr:colOff>50800</xdr:colOff>
      <xdr:row>37</xdr:row>
      <xdr:rowOff>159394</xdr:rowOff>
    </xdr:to>
    <xdr:sp macro="" textlink="">
      <xdr:nvSpPr>
        <xdr:cNvPr id="305" name="楕円 304"/>
        <xdr:cNvSpPr/>
      </xdr:nvSpPr>
      <xdr:spPr>
        <a:xfrm>
          <a:off x="10426700" y="64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80671</xdr:rowOff>
    </xdr:from>
    <xdr:ext cx="599010" cy="259045"/>
    <xdr:sp macro="" textlink="">
      <xdr:nvSpPr>
        <xdr:cNvPr id="306" name="補助費等該当値テキスト"/>
        <xdr:cNvSpPr txBox="1"/>
      </xdr:nvSpPr>
      <xdr:spPr>
        <a:xfrm>
          <a:off x="10528300" y="625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20993</xdr:rowOff>
    </xdr:from>
    <xdr:to>
      <xdr:col>50</xdr:col>
      <xdr:colOff>165100</xdr:colOff>
      <xdr:row>38</xdr:row>
      <xdr:rowOff>122593</xdr:rowOff>
    </xdr:to>
    <xdr:sp macro="" textlink="">
      <xdr:nvSpPr>
        <xdr:cNvPr id="307" name="楕円 306"/>
        <xdr:cNvSpPr/>
      </xdr:nvSpPr>
      <xdr:spPr>
        <a:xfrm>
          <a:off x="9588500" y="65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113720</xdr:rowOff>
    </xdr:from>
    <xdr:ext cx="534377" cy="259045"/>
    <xdr:sp macro="" textlink="">
      <xdr:nvSpPr>
        <xdr:cNvPr id="308" name="テキスト ボックス 307"/>
        <xdr:cNvSpPr txBox="1"/>
      </xdr:nvSpPr>
      <xdr:spPr>
        <a:xfrm>
          <a:off x="9372111" y="66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25378</xdr:rowOff>
    </xdr:from>
    <xdr:to>
      <xdr:col>46</xdr:col>
      <xdr:colOff>38100</xdr:colOff>
      <xdr:row>38</xdr:row>
      <xdr:rowOff>126978</xdr:rowOff>
    </xdr:to>
    <xdr:sp macro="" textlink="">
      <xdr:nvSpPr>
        <xdr:cNvPr id="309" name="楕円 308"/>
        <xdr:cNvSpPr/>
      </xdr:nvSpPr>
      <xdr:spPr>
        <a:xfrm>
          <a:off x="8699500" y="654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118105</xdr:rowOff>
    </xdr:from>
    <xdr:ext cx="534377" cy="259045"/>
    <xdr:sp macro="" textlink="">
      <xdr:nvSpPr>
        <xdr:cNvPr id="310" name="テキスト ボックス 309"/>
        <xdr:cNvSpPr txBox="1"/>
      </xdr:nvSpPr>
      <xdr:spPr>
        <a:xfrm>
          <a:off x="8483111" y="66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34787</xdr:rowOff>
    </xdr:from>
    <xdr:to>
      <xdr:col>41</xdr:col>
      <xdr:colOff>101600</xdr:colOff>
      <xdr:row>38</xdr:row>
      <xdr:rowOff>136387</xdr:rowOff>
    </xdr:to>
    <xdr:sp macro="" textlink="">
      <xdr:nvSpPr>
        <xdr:cNvPr id="311" name="楕円 310"/>
        <xdr:cNvSpPr/>
      </xdr:nvSpPr>
      <xdr:spPr>
        <a:xfrm>
          <a:off x="7810500" y="65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127514</xdr:rowOff>
    </xdr:from>
    <xdr:ext cx="534377" cy="259045"/>
    <xdr:sp macro="" textlink="">
      <xdr:nvSpPr>
        <xdr:cNvPr id="312" name="テキスト ボックス 311"/>
        <xdr:cNvSpPr txBox="1"/>
      </xdr:nvSpPr>
      <xdr:spPr>
        <a:xfrm>
          <a:off x="7594111" y="66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62431</xdr:rowOff>
    </xdr:from>
    <xdr:to>
      <xdr:col>36</xdr:col>
      <xdr:colOff>165100</xdr:colOff>
      <xdr:row>38</xdr:row>
      <xdr:rowOff>164031</xdr:rowOff>
    </xdr:to>
    <xdr:sp macro="" textlink="">
      <xdr:nvSpPr>
        <xdr:cNvPr id="313" name="楕円 312"/>
        <xdr:cNvSpPr/>
      </xdr:nvSpPr>
      <xdr:spPr>
        <a:xfrm>
          <a:off x="6921500" y="657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155158</xdr:rowOff>
    </xdr:from>
    <xdr:ext cx="534377" cy="259045"/>
    <xdr:sp macro="" textlink="">
      <xdr:nvSpPr>
        <xdr:cNvPr id="314" name="テキスト ボックス 313"/>
        <xdr:cNvSpPr txBox="1"/>
      </xdr:nvSpPr>
      <xdr:spPr>
        <a:xfrm>
          <a:off x="6705111" y="667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82906</xdr:rowOff>
    </xdr:from>
    <xdr:to>
      <xdr:col>55</xdr:col>
      <xdr:colOff>0</xdr:colOff>
      <xdr:row>58</xdr:row>
      <xdr:rowOff>114478</xdr:rowOff>
    </xdr:to>
    <xdr:cxnSp macro="">
      <xdr:nvCxnSpPr>
        <xdr:cNvPr id="341" name="直線コネクタ 340"/>
        <xdr:cNvCxnSpPr/>
      </xdr:nvCxnSpPr>
      <xdr:spPr>
        <a:xfrm flipV="1">
          <a:off x="9639300" y="10027006"/>
          <a:ext cx="8382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108145</xdr:rowOff>
    </xdr:from>
    <xdr:to>
      <xdr:col>50</xdr:col>
      <xdr:colOff>114300</xdr:colOff>
      <xdr:row>58</xdr:row>
      <xdr:rowOff>114478</xdr:rowOff>
    </xdr:to>
    <xdr:cxnSp macro="">
      <xdr:nvCxnSpPr>
        <xdr:cNvPr id="344" name="直線コネクタ 343"/>
        <xdr:cNvCxnSpPr/>
      </xdr:nvCxnSpPr>
      <xdr:spPr>
        <a:xfrm>
          <a:off x="8750300" y="10052245"/>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98051</xdr:rowOff>
    </xdr:from>
    <xdr:to>
      <xdr:col>45</xdr:col>
      <xdr:colOff>177800</xdr:colOff>
      <xdr:row>58</xdr:row>
      <xdr:rowOff>108145</xdr:rowOff>
    </xdr:to>
    <xdr:cxnSp macro="">
      <xdr:nvCxnSpPr>
        <xdr:cNvPr id="347" name="直線コネクタ 346"/>
        <xdr:cNvCxnSpPr/>
      </xdr:nvCxnSpPr>
      <xdr:spPr>
        <a:xfrm>
          <a:off x="7861300" y="10042151"/>
          <a:ext cx="889000" cy="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98051</xdr:rowOff>
    </xdr:from>
    <xdr:to>
      <xdr:col>41</xdr:col>
      <xdr:colOff>50800</xdr:colOff>
      <xdr:row>58</xdr:row>
      <xdr:rowOff>101819</xdr:rowOff>
    </xdr:to>
    <xdr:cxnSp macro="">
      <xdr:nvCxnSpPr>
        <xdr:cNvPr id="350" name="直線コネクタ 349"/>
        <xdr:cNvCxnSpPr/>
      </xdr:nvCxnSpPr>
      <xdr:spPr>
        <a:xfrm flipV="1">
          <a:off x="6972300" y="10042151"/>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32106</xdr:rowOff>
    </xdr:from>
    <xdr:to>
      <xdr:col>55</xdr:col>
      <xdr:colOff>50800</xdr:colOff>
      <xdr:row>58</xdr:row>
      <xdr:rowOff>133706</xdr:rowOff>
    </xdr:to>
    <xdr:sp macro="" textlink="">
      <xdr:nvSpPr>
        <xdr:cNvPr id="360" name="楕円 359"/>
        <xdr:cNvSpPr/>
      </xdr:nvSpPr>
      <xdr:spPr>
        <a:xfrm>
          <a:off x="10426700" y="99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34377" cy="259045"/>
    <xdr:sp macro="" textlink="">
      <xdr:nvSpPr>
        <xdr:cNvPr id="361" name="普通建設事業費該当値テキスト"/>
        <xdr:cNvSpPr txBox="1"/>
      </xdr:nvSpPr>
      <xdr:spPr>
        <a:xfrm>
          <a:off x="10528300" y="9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63678</xdr:rowOff>
    </xdr:from>
    <xdr:to>
      <xdr:col>50</xdr:col>
      <xdr:colOff>165100</xdr:colOff>
      <xdr:row>58</xdr:row>
      <xdr:rowOff>165278</xdr:rowOff>
    </xdr:to>
    <xdr:sp macro="" textlink="">
      <xdr:nvSpPr>
        <xdr:cNvPr id="362" name="楕円 361"/>
        <xdr:cNvSpPr/>
      </xdr:nvSpPr>
      <xdr:spPr>
        <a:xfrm>
          <a:off x="9588500" y="100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156405</xdr:rowOff>
    </xdr:from>
    <xdr:ext cx="534377" cy="259045"/>
    <xdr:sp macro="" textlink="">
      <xdr:nvSpPr>
        <xdr:cNvPr id="363" name="テキスト ボックス 362"/>
        <xdr:cNvSpPr txBox="1"/>
      </xdr:nvSpPr>
      <xdr:spPr>
        <a:xfrm>
          <a:off x="9372111" y="101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57345</xdr:rowOff>
    </xdr:from>
    <xdr:to>
      <xdr:col>46</xdr:col>
      <xdr:colOff>38100</xdr:colOff>
      <xdr:row>58</xdr:row>
      <xdr:rowOff>158945</xdr:rowOff>
    </xdr:to>
    <xdr:sp macro="" textlink="">
      <xdr:nvSpPr>
        <xdr:cNvPr id="364" name="楕円 363"/>
        <xdr:cNvSpPr/>
      </xdr:nvSpPr>
      <xdr:spPr>
        <a:xfrm>
          <a:off x="8699500" y="100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150072</xdr:rowOff>
    </xdr:from>
    <xdr:ext cx="534377" cy="259045"/>
    <xdr:sp macro="" textlink="">
      <xdr:nvSpPr>
        <xdr:cNvPr id="365" name="テキスト ボックス 364"/>
        <xdr:cNvSpPr txBox="1"/>
      </xdr:nvSpPr>
      <xdr:spPr>
        <a:xfrm>
          <a:off x="8483111" y="1009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47251</xdr:rowOff>
    </xdr:from>
    <xdr:to>
      <xdr:col>41</xdr:col>
      <xdr:colOff>101600</xdr:colOff>
      <xdr:row>58</xdr:row>
      <xdr:rowOff>148851</xdr:rowOff>
    </xdr:to>
    <xdr:sp macro="" textlink="">
      <xdr:nvSpPr>
        <xdr:cNvPr id="366" name="楕円 365"/>
        <xdr:cNvSpPr/>
      </xdr:nvSpPr>
      <xdr:spPr>
        <a:xfrm>
          <a:off x="7810500" y="99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139978</xdr:rowOff>
    </xdr:from>
    <xdr:ext cx="534377" cy="259045"/>
    <xdr:sp macro="" textlink="">
      <xdr:nvSpPr>
        <xdr:cNvPr id="367" name="テキスト ボックス 366"/>
        <xdr:cNvSpPr txBox="1"/>
      </xdr:nvSpPr>
      <xdr:spPr>
        <a:xfrm>
          <a:off x="7594111" y="100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51019</xdr:rowOff>
    </xdr:from>
    <xdr:to>
      <xdr:col>36</xdr:col>
      <xdr:colOff>165100</xdr:colOff>
      <xdr:row>58</xdr:row>
      <xdr:rowOff>152619</xdr:rowOff>
    </xdr:to>
    <xdr:sp macro="" textlink="">
      <xdr:nvSpPr>
        <xdr:cNvPr id="368" name="楕円 367"/>
        <xdr:cNvSpPr/>
      </xdr:nvSpPr>
      <xdr:spPr>
        <a:xfrm>
          <a:off x="6921500" y="99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143746</xdr:rowOff>
    </xdr:from>
    <xdr:ext cx="534377" cy="259045"/>
    <xdr:sp macro="" textlink="">
      <xdr:nvSpPr>
        <xdr:cNvPr id="369" name="テキスト ボックス 368"/>
        <xdr:cNvSpPr txBox="1"/>
      </xdr:nvSpPr>
      <xdr:spPr>
        <a:xfrm>
          <a:off x="6705111" y="100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30163</xdr:rowOff>
    </xdr:from>
    <xdr:to>
      <xdr:col>55</xdr:col>
      <xdr:colOff>0</xdr:colOff>
      <xdr:row>79</xdr:row>
      <xdr:rowOff>33861</xdr:rowOff>
    </xdr:to>
    <xdr:cxnSp macro="">
      <xdr:nvCxnSpPr>
        <xdr:cNvPr id="398" name="直線コネクタ 397"/>
        <xdr:cNvCxnSpPr/>
      </xdr:nvCxnSpPr>
      <xdr:spPr>
        <a:xfrm flipV="1">
          <a:off x="9639300" y="13574713"/>
          <a:ext cx="838200" cy="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169757</xdr:rowOff>
    </xdr:from>
    <xdr:to>
      <xdr:col>50</xdr:col>
      <xdr:colOff>114300</xdr:colOff>
      <xdr:row>79</xdr:row>
      <xdr:rowOff>33861</xdr:rowOff>
    </xdr:to>
    <xdr:cxnSp macro="">
      <xdr:nvCxnSpPr>
        <xdr:cNvPr id="401" name="直線コネクタ 400"/>
        <xdr:cNvCxnSpPr/>
      </xdr:nvCxnSpPr>
      <xdr:spPr>
        <a:xfrm>
          <a:off x="8750300" y="13542857"/>
          <a:ext cx="889000" cy="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159119</xdr:rowOff>
    </xdr:from>
    <xdr:to>
      <xdr:col>45</xdr:col>
      <xdr:colOff>177800</xdr:colOff>
      <xdr:row>78</xdr:row>
      <xdr:rowOff>169757</xdr:rowOff>
    </xdr:to>
    <xdr:cxnSp macro="">
      <xdr:nvCxnSpPr>
        <xdr:cNvPr id="404" name="直線コネクタ 403"/>
        <xdr:cNvCxnSpPr/>
      </xdr:nvCxnSpPr>
      <xdr:spPr>
        <a:xfrm>
          <a:off x="7861300" y="13532219"/>
          <a:ext cx="8890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120540</xdr:rowOff>
    </xdr:from>
    <xdr:to>
      <xdr:col>41</xdr:col>
      <xdr:colOff>50800</xdr:colOff>
      <xdr:row>78</xdr:row>
      <xdr:rowOff>159119</xdr:rowOff>
    </xdr:to>
    <xdr:cxnSp macro="">
      <xdr:nvCxnSpPr>
        <xdr:cNvPr id="407" name="直線コネクタ 406"/>
        <xdr:cNvCxnSpPr/>
      </xdr:nvCxnSpPr>
      <xdr:spPr>
        <a:xfrm>
          <a:off x="6972300" y="13493640"/>
          <a:ext cx="889000" cy="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150813</xdr:rowOff>
    </xdr:from>
    <xdr:to>
      <xdr:col>55</xdr:col>
      <xdr:colOff>50800</xdr:colOff>
      <xdr:row>79</xdr:row>
      <xdr:rowOff>80963</xdr:rowOff>
    </xdr:to>
    <xdr:sp macro="" textlink="">
      <xdr:nvSpPr>
        <xdr:cNvPr id="417" name="楕円 416"/>
        <xdr:cNvSpPr/>
      </xdr:nvSpPr>
      <xdr:spPr>
        <a:xfrm>
          <a:off x="10426700" y="13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65740</xdr:rowOff>
    </xdr:from>
    <xdr:ext cx="469744" cy="259045"/>
    <xdr:sp macro="" textlink="">
      <xdr:nvSpPr>
        <xdr:cNvPr id="418" name="普通建設事業費 （ うち新規整備　）該当値テキスト"/>
        <xdr:cNvSpPr txBox="1"/>
      </xdr:nvSpPr>
      <xdr:spPr>
        <a:xfrm>
          <a:off x="10528300" y="134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154511</xdr:rowOff>
    </xdr:from>
    <xdr:to>
      <xdr:col>50</xdr:col>
      <xdr:colOff>165100</xdr:colOff>
      <xdr:row>79</xdr:row>
      <xdr:rowOff>84661</xdr:rowOff>
    </xdr:to>
    <xdr:sp macro="" textlink="">
      <xdr:nvSpPr>
        <xdr:cNvPr id="419" name="楕円 418"/>
        <xdr:cNvSpPr/>
      </xdr:nvSpPr>
      <xdr:spPr>
        <a:xfrm>
          <a:off x="9588500" y="135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75788</xdr:rowOff>
    </xdr:from>
    <xdr:ext cx="469744" cy="259045"/>
    <xdr:sp macro="" textlink="">
      <xdr:nvSpPr>
        <xdr:cNvPr id="420" name="テキスト ボックス 419"/>
        <xdr:cNvSpPr txBox="1"/>
      </xdr:nvSpPr>
      <xdr:spPr>
        <a:xfrm>
          <a:off x="9404428" y="13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118957</xdr:rowOff>
    </xdr:from>
    <xdr:to>
      <xdr:col>46</xdr:col>
      <xdr:colOff>38100</xdr:colOff>
      <xdr:row>79</xdr:row>
      <xdr:rowOff>49107</xdr:rowOff>
    </xdr:to>
    <xdr:sp macro="" textlink="">
      <xdr:nvSpPr>
        <xdr:cNvPr id="421" name="楕円 420"/>
        <xdr:cNvSpPr/>
      </xdr:nvSpPr>
      <xdr:spPr>
        <a:xfrm>
          <a:off x="8699500" y="134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40234</xdr:rowOff>
    </xdr:from>
    <xdr:ext cx="534377" cy="259045"/>
    <xdr:sp macro="" textlink="">
      <xdr:nvSpPr>
        <xdr:cNvPr id="422" name="テキスト ボックス 421"/>
        <xdr:cNvSpPr txBox="1"/>
      </xdr:nvSpPr>
      <xdr:spPr>
        <a:xfrm>
          <a:off x="8483111" y="135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108319</xdr:rowOff>
    </xdr:from>
    <xdr:to>
      <xdr:col>41</xdr:col>
      <xdr:colOff>101600</xdr:colOff>
      <xdr:row>79</xdr:row>
      <xdr:rowOff>38469</xdr:rowOff>
    </xdr:to>
    <xdr:sp macro="" textlink="">
      <xdr:nvSpPr>
        <xdr:cNvPr id="423" name="楕円 422"/>
        <xdr:cNvSpPr/>
      </xdr:nvSpPr>
      <xdr:spPr>
        <a:xfrm>
          <a:off x="7810500" y="134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29596</xdr:rowOff>
    </xdr:from>
    <xdr:ext cx="534377" cy="259045"/>
    <xdr:sp macro="" textlink="">
      <xdr:nvSpPr>
        <xdr:cNvPr id="424" name="テキスト ボックス 423"/>
        <xdr:cNvSpPr txBox="1"/>
      </xdr:nvSpPr>
      <xdr:spPr>
        <a:xfrm>
          <a:off x="7594111" y="135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69740</xdr:rowOff>
    </xdr:from>
    <xdr:to>
      <xdr:col>36</xdr:col>
      <xdr:colOff>165100</xdr:colOff>
      <xdr:row>78</xdr:row>
      <xdr:rowOff>171340</xdr:rowOff>
    </xdr:to>
    <xdr:sp macro="" textlink="">
      <xdr:nvSpPr>
        <xdr:cNvPr id="425" name="楕円 424"/>
        <xdr:cNvSpPr/>
      </xdr:nvSpPr>
      <xdr:spPr>
        <a:xfrm>
          <a:off x="6921500" y="134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162467</xdr:rowOff>
    </xdr:from>
    <xdr:ext cx="534377" cy="259045"/>
    <xdr:sp macro="" textlink="">
      <xdr:nvSpPr>
        <xdr:cNvPr id="426" name="テキスト ボックス 425"/>
        <xdr:cNvSpPr txBox="1"/>
      </xdr:nvSpPr>
      <xdr:spPr>
        <a:xfrm>
          <a:off x="6705111" y="135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10477</xdr:rowOff>
    </xdr:from>
    <xdr:to>
      <xdr:col>55</xdr:col>
      <xdr:colOff>0</xdr:colOff>
      <xdr:row>99</xdr:row>
      <xdr:rowOff>66594</xdr:rowOff>
    </xdr:to>
    <xdr:cxnSp macro="">
      <xdr:nvCxnSpPr>
        <xdr:cNvPr id="457" name="直線コネクタ 456"/>
        <xdr:cNvCxnSpPr/>
      </xdr:nvCxnSpPr>
      <xdr:spPr>
        <a:xfrm flipV="1">
          <a:off x="9639300" y="16984027"/>
          <a:ext cx="838200" cy="5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66594</xdr:rowOff>
    </xdr:from>
    <xdr:to>
      <xdr:col>50</xdr:col>
      <xdr:colOff>114300</xdr:colOff>
      <xdr:row>99</xdr:row>
      <xdr:rowOff>68745</xdr:rowOff>
    </xdr:to>
    <xdr:cxnSp macro="">
      <xdr:nvCxnSpPr>
        <xdr:cNvPr id="460" name="直線コネクタ 459"/>
        <xdr:cNvCxnSpPr/>
      </xdr:nvCxnSpPr>
      <xdr:spPr>
        <a:xfrm flipV="1">
          <a:off x="8750300" y="17040144"/>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68745</xdr:rowOff>
    </xdr:from>
    <xdr:to>
      <xdr:col>45</xdr:col>
      <xdr:colOff>177800</xdr:colOff>
      <xdr:row>99</xdr:row>
      <xdr:rowOff>71375</xdr:rowOff>
    </xdr:to>
    <xdr:cxnSp macro="">
      <xdr:nvCxnSpPr>
        <xdr:cNvPr id="463" name="直線コネクタ 462"/>
        <xdr:cNvCxnSpPr/>
      </xdr:nvCxnSpPr>
      <xdr:spPr>
        <a:xfrm flipV="1">
          <a:off x="7861300" y="17042295"/>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71375</xdr:rowOff>
    </xdr:from>
    <xdr:to>
      <xdr:col>41</xdr:col>
      <xdr:colOff>50800</xdr:colOff>
      <xdr:row>99</xdr:row>
      <xdr:rowOff>80177</xdr:rowOff>
    </xdr:to>
    <xdr:cxnSp macro="">
      <xdr:nvCxnSpPr>
        <xdr:cNvPr id="466" name="直線コネクタ 465"/>
        <xdr:cNvCxnSpPr/>
      </xdr:nvCxnSpPr>
      <xdr:spPr>
        <a:xfrm flipV="1">
          <a:off x="6972300" y="17044925"/>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131127</xdr:rowOff>
    </xdr:from>
    <xdr:to>
      <xdr:col>55</xdr:col>
      <xdr:colOff>50800</xdr:colOff>
      <xdr:row>99</xdr:row>
      <xdr:rowOff>61277</xdr:rowOff>
    </xdr:to>
    <xdr:sp macro="" textlink="">
      <xdr:nvSpPr>
        <xdr:cNvPr id="476" name="楕円 475"/>
        <xdr:cNvSpPr/>
      </xdr:nvSpPr>
      <xdr:spPr>
        <a:xfrm>
          <a:off x="10426700" y="169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15794</xdr:rowOff>
    </xdr:from>
    <xdr:to>
      <xdr:col>50</xdr:col>
      <xdr:colOff>165100</xdr:colOff>
      <xdr:row>99</xdr:row>
      <xdr:rowOff>117394</xdr:rowOff>
    </xdr:to>
    <xdr:sp macro="" textlink="">
      <xdr:nvSpPr>
        <xdr:cNvPr id="478" name="楕円 477"/>
        <xdr:cNvSpPr/>
      </xdr:nvSpPr>
      <xdr:spPr>
        <a:xfrm>
          <a:off x="9588500" y="169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108521</xdr:rowOff>
    </xdr:from>
    <xdr:ext cx="534377" cy="259045"/>
    <xdr:sp macro="" textlink="">
      <xdr:nvSpPr>
        <xdr:cNvPr id="479" name="テキスト ボックス 478"/>
        <xdr:cNvSpPr txBox="1"/>
      </xdr:nvSpPr>
      <xdr:spPr>
        <a:xfrm>
          <a:off x="9372111" y="170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17945</xdr:rowOff>
    </xdr:from>
    <xdr:to>
      <xdr:col>46</xdr:col>
      <xdr:colOff>38100</xdr:colOff>
      <xdr:row>99</xdr:row>
      <xdr:rowOff>119545</xdr:rowOff>
    </xdr:to>
    <xdr:sp macro="" textlink="">
      <xdr:nvSpPr>
        <xdr:cNvPr id="480" name="楕円 479"/>
        <xdr:cNvSpPr/>
      </xdr:nvSpPr>
      <xdr:spPr>
        <a:xfrm>
          <a:off x="8699500" y="169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110672</xdr:rowOff>
    </xdr:from>
    <xdr:ext cx="534377" cy="259045"/>
    <xdr:sp macro="" textlink="">
      <xdr:nvSpPr>
        <xdr:cNvPr id="481" name="テキスト ボックス 480"/>
        <xdr:cNvSpPr txBox="1"/>
      </xdr:nvSpPr>
      <xdr:spPr>
        <a:xfrm>
          <a:off x="8483111" y="1708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20575</xdr:rowOff>
    </xdr:from>
    <xdr:to>
      <xdr:col>41</xdr:col>
      <xdr:colOff>101600</xdr:colOff>
      <xdr:row>99</xdr:row>
      <xdr:rowOff>122175</xdr:rowOff>
    </xdr:to>
    <xdr:sp macro="" textlink="">
      <xdr:nvSpPr>
        <xdr:cNvPr id="482" name="楕円 481"/>
        <xdr:cNvSpPr/>
      </xdr:nvSpPr>
      <xdr:spPr>
        <a:xfrm>
          <a:off x="7810500" y="169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113302</xdr:rowOff>
    </xdr:from>
    <xdr:ext cx="534377" cy="259045"/>
    <xdr:sp macro="" textlink="">
      <xdr:nvSpPr>
        <xdr:cNvPr id="483" name="テキスト ボックス 482"/>
        <xdr:cNvSpPr txBox="1"/>
      </xdr:nvSpPr>
      <xdr:spPr>
        <a:xfrm>
          <a:off x="7594111" y="170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29377</xdr:rowOff>
    </xdr:from>
    <xdr:to>
      <xdr:col>36</xdr:col>
      <xdr:colOff>165100</xdr:colOff>
      <xdr:row>99</xdr:row>
      <xdr:rowOff>130977</xdr:rowOff>
    </xdr:to>
    <xdr:sp macro="" textlink="">
      <xdr:nvSpPr>
        <xdr:cNvPr id="484" name="楕円 483"/>
        <xdr:cNvSpPr/>
      </xdr:nvSpPr>
      <xdr:spPr>
        <a:xfrm>
          <a:off x="6921500" y="170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122104</xdr:rowOff>
    </xdr:from>
    <xdr:ext cx="534377" cy="259045"/>
    <xdr:sp macro="" textlink="">
      <xdr:nvSpPr>
        <xdr:cNvPr id="485" name="テキスト ボックス 484"/>
        <xdr:cNvSpPr txBox="1"/>
      </xdr:nvSpPr>
      <xdr:spPr>
        <a:xfrm>
          <a:off x="6705111" y="170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97975</xdr:rowOff>
    </xdr:from>
    <xdr:to>
      <xdr:col>85</xdr:col>
      <xdr:colOff>127000</xdr:colOff>
      <xdr:row>39</xdr:row>
      <xdr:rowOff>98878</xdr:rowOff>
    </xdr:to>
    <xdr:cxnSp macro="">
      <xdr:nvCxnSpPr>
        <xdr:cNvPr id="516" name="直線コネクタ 515"/>
        <xdr:cNvCxnSpPr/>
      </xdr:nvCxnSpPr>
      <xdr:spPr>
        <a:xfrm>
          <a:off x="15481300" y="6784525"/>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56043</xdr:rowOff>
    </xdr:from>
    <xdr:to>
      <xdr:col>81</xdr:col>
      <xdr:colOff>50800</xdr:colOff>
      <xdr:row>39</xdr:row>
      <xdr:rowOff>97975</xdr:rowOff>
    </xdr:to>
    <xdr:cxnSp macro="">
      <xdr:nvCxnSpPr>
        <xdr:cNvPr id="519" name="直線コネクタ 518"/>
        <xdr:cNvCxnSpPr/>
      </xdr:nvCxnSpPr>
      <xdr:spPr>
        <a:xfrm>
          <a:off x="14592300" y="6742593"/>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153329</xdr:rowOff>
    </xdr:from>
    <xdr:to>
      <xdr:col>76</xdr:col>
      <xdr:colOff>114300</xdr:colOff>
      <xdr:row>39</xdr:row>
      <xdr:rowOff>56043</xdr:rowOff>
    </xdr:to>
    <xdr:cxnSp macro="">
      <xdr:nvCxnSpPr>
        <xdr:cNvPr id="522" name="直線コネクタ 521"/>
        <xdr:cNvCxnSpPr/>
      </xdr:nvCxnSpPr>
      <xdr:spPr>
        <a:xfrm>
          <a:off x="13703300" y="6668429"/>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153329</xdr:rowOff>
    </xdr:from>
    <xdr:to>
      <xdr:col>71</xdr:col>
      <xdr:colOff>177800</xdr:colOff>
      <xdr:row>39</xdr:row>
      <xdr:rowOff>41783</xdr:rowOff>
    </xdr:to>
    <xdr:cxnSp macro="">
      <xdr:nvCxnSpPr>
        <xdr:cNvPr id="525" name="直線コネクタ 524"/>
        <xdr:cNvCxnSpPr/>
      </xdr:nvCxnSpPr>
      <xdr:spPr>
        <a:xfrm flipV="1">
          <a:off x="12814300" y="6668429"/>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47175</xdr:rowOff>
    </xdr:from>
    <xdr:to>
      <xdr:col>81</xdr:col>
      <xdr:colOff>101600</xdr:colOff>
      <xdr:row>39</xdr:row>
      <xdr:rowOff>148775</xdr:rowOff>
    </xdr:to>
    <xdr:sp macro="" textlink="">
      <xdr:nvSpPr>
        <xdr:cNvPr id="537" name="楕円 536"/>
        <xdr:cNvSpPr/>
      </xdr:nvSpPr>
      <xdr:spPr>
        <a:xfrm>
          <a:off x="15430500" y="67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139902</xdr:rowOff>
    </xdr:from>
    <xdr:ext cx="313932" cy="259045"/>
    <xdr:sp macro="" textlink="">
      <xdr:nvSpPr>
        <xdr:cNvPr id="538" name="テキスト ボックス 537"/>
        <xdr:cNvSpPr txBox="1"/>
      </xdr:nvSpPr>
      <xdr:spPr>
        <a:xfrm>
          <a:off x="15324333" y="6826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5243</xdr:rowOff>
    </xdr:from>
    <xdr:to>
      <xdr:col>76</xdr:col>
      <xdr:colOff>165100</xdr:colOff>
      <xdr:row>39</xdr:row>
      <xdr:rowOff>106843</xdr:rowOff>
    </xdr:to>
    <xdr:sp macro="" textlink="">
      <xdr:nvSpPr>
        <xdr:cNvPr id="539" name="楕円 538"/>
        <xdr:cNvSpPr/>
      </xdr:nvSpPr>
      <xdr:spPr>
        <a:xfrm>
          <a:off x="14541500" y="66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97970</xdr:rowOff>
    </xdr:from>
    <xdr:ext cx="469744" cy="259045"/>
    <xdr:sp macro="" textlink="">
      <xdr:nvSpPr>
        <xdr:cNvPr id="540" name="テキスト ボックス 539"/>
        <xdr:cNvSpPr txBox="1"/>
      </xdr:nvSpPr>
      <xdr:spPr>
        <a:xfrm>
          <a:off x="14357428" y="67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102529</xdr:rowOff>
    </xdr:from>
    <xdr:to>
      <xdr:col>72</xdr:col>
      <xdr:colOff>38100</xdr:colOff>
      <xdr:row>39</xdr:row>
      <xdr:rowOff>32679</xdr:rowOff>
    </xdr:to>
    <xdr:sp macro="" textlink="">
      <xdr:nvSpPr>
        <xdr:cNvPr id="541" name="楕円 540"/>
        <xdr:cNvSpPr/>
      </xdr:nvSpPr>
      <xdr:spPr>
        <a:xfrm>
          <a:off x="13652500" y="66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49206</xdr:rowOff>
    </xdr:from>
    <xdr:ext cx="534377" cy="259045"/>
    <xdr:sp macro="" textlink="">
      <xdr:nvSpPr>
        <xdr:cNvPr id="542" name="テキスト ボックス 541"/>
        <xdr:cNvSpPr txBox="1"/>
      </xdr:nvSpPr>
      <xdr:spPr>
        <a:xfrm>
          <a:off x="13436111" y="63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162433</xdr:rowOff>
    </xdr:from>
    <xdr:to>
      <xdr:col>67</xdr:col>
      <xdr:colOff>101600</xdr:colOff>
      <xdr:row>39</xdr:row>
      <xdr:rowOff>92583</xdr:rowOff>
    </xdr:to>
    <xdr:sp macro="" textlink="">
      <xdr:nvSpPr>
        <xdr:cNvPr id="543" name="楕円 542"/>
        <xdr:cNvSpPr/>
      </xdr:nvSpPr>
      <xdr:spPr>
        <a:xfrm>
          <a:off x="1276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83710</xdr:rowOff>
    </xdr:from>
    <xdr:ext cx="469744" cy="259045"/>
    <xdr:sp macro="" textlink="">
      <xdr:nvSpPr>
        <xdr:cNvPr id="544" name="テキスト ボックス 543"/>
        <xdr:cNvSpPr txBox="1"/>
      </xdr:nvSpPr>
      <xdr:spPr>
        <a:xfrm>
          <a:off x="12579428" y="677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68765</xdr:rowOff>
    </xdr:from>
    <xdr:to>
      <xdr:col>85</xdr:col>
      <xdr:colOff>127000</xdr:colOff>
      <xdr:row>77</xdr:row>
      <xdr:rowOff>84508</xdr:rowOff>
    </xdr:to>
    <xdr:cxnSp macro="">
      <xdr:nvCxnSpPr>
        <xdr:cNvPr id="622" name="直線コネクタ 621"/>
        <xdr:cNvCxnSpPr/>
      </xdr:nvCxnSpPr>
      <xdr:spPr>
        <a:xfrm>
          <a:off x="15481300" y="13270415"/>
          <a:ext cx="8382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35275</xdr:rowOff>
    </xdr:from>
    <xdr:to>
      <xdr:col>81</xdr:col>
      <xdr:colOff>50800</xdr:colOff>
      <xdr:row>77</xdr:row>
      <xdr:rowOff>68765</xdr:rowOff>
    </xdr:to>
    <xdr:cxnSp macro="">
      <xdr:nvCxnSpPr>
        <xdr:cNvPr id="625" name="直線コネクタ 624"/>
        <xdr:cNvCxnSpPr/>
      </xdr:nvCxnSpPr>
      <xdr:spPr>
        <a:xfrm>
          <a:off x="14592300" y="1323692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35275</xdr:rowOff>
    </xdr:from>
    <xdr:to>
      <xdr:col>76</xdr:col>
      <xdr:colOff>114300</xdr:colOff>
      <xdr:row>77</xdr:row>
      <xdr:rowOff>60742</xdr:rowOff>
    </xdr:to>
    <xdr:cxnSp macro="">
      <xdr:nvCxnSpPr>
        <xdr:cNvPr id="628" name="直線コネクタ 627"/>
        <xdr:cNvCxnSpPr/>
      </xdr:nvCxnSpPr>
      <xdr:spPr>
        <a:xfrm flipV="1">
          <a:off x="13703300" y="13236925"/>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130068</xdr:rowOff>
    </xdr:from>
    <xdr:to>
      <xdr:col>71</xdr:col>
      <xdr:colOff>177800</xdr:colOff>
      <xdr:row>77</xdr:row>
      <xdr:rowOff>60742</xdr:rowOff>
    </xdr:to>
    <xdr:cxnSp macro="">
      <xdr:nvCxnSpPr>
        <xdr:cNvPr id="631" name="直線コネクタ 630"/>
        <xdr:cNvCxnSpPr/>
      </xdr:nvCxnSpPr>
      <xdr:spPr>
        <a:xfrm>
          <a:off x="12814300" y="13160268"/>
          <a:ext cx="889000" cy="1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91208</xdr:rowOff>
    </xdr:from>
    <xdr:ext cx="534377" cy="259045"/>
    <xdr:sp macro="" textlink="">
      <xdr:nvSpPr>
        <xdr:cNvPr id="635" name="テキスト ボックス 634"/>
        <xdr:cNvSpPr txBox="1"/>
      </xdr:nvSpPr>
      <xdr:spPr>
        <a:xfrm>
          <a:off x="12547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33708</xdr:rowOff>
    </xdr:from>
    <xdr:to>
      <xdr:col>85</xdr:col>
      <xdr:colOff>177800</xdr:colOff>
      <xdr:row>77</xdr:row>
      <xdr:rowOff>135308</xdr:rowOff>
    </xdr:to>
    <xdr:sp macro="" textlink="">
      <xdr:nvSpPr>
        <xdr:cNvPr id="641" name="楕円 640"/>
        <xdr:cNvSpPr/>
      </xdr:nvSpPr>
      <xdr:spPr>
        <a:xfrm>
          <a:off x="16268700" y="132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120085</xdr:rowOff>
    </xdr:from>
    <xdr:ext cx="534377" cy="259045"/>
    <xdr:sp macro="" textlink="">
      <xdr:nvSpPr>
        <xdr:cNvPr id="642" name="公債費該当値テキスト"/>
        <xdr:cNvSpPr txBox="1"/>
      </xdr:nvSpPr>
      <xdr:spPr>
        <a:xfrm>
          <a:off x="16370300" y="1315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17965</xdr:rowOff>
    </xdr:from>
    <xdr:to>
      <xdr:col>81</xdr:col>
      <xdr:colOff>101600</xdr:colOff>
      <xdr:row>77</xdr:row>
      <xdr:rowOff>119565</xdr:rowOff>
    </xdr:to>
    <xdr:sp macro="" textlink="">
      <xdr:nvSpPr>
        <xdr:cNvPr id="643" name="楕円 642"/>
        <xdr:cNvSpPr/>
      </xdr:nvSpPr>
      <xdr:spPr>
        <a:xfrm>
          <a:off x="15430500" y="132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110692</xdr:rowOff>
    </xdr:from>
    <xdr:ext cx="534377" cy="259045"/>
    <xdr:sp macro="" textlink="">
      <xdr:nvSpPr>
        <xdr:cNvPr id="644" name="テキスト ボックス 643"/>
        <xdr:cNvSpPr txBox="1"/>
      </xdr:nvSpPr>
      <xdr:spPr>
        <a:xfrm>
          <a:off x="15214111" y="133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155925</xdr:rowOff>
    </xdr:from>
    <xdr:to>
      <xdr:col>76</xdr:col>
      <xdr:colOff>165100</xdr:colOff>
      <xdr:row>77</xdr:row>
      <xdr:rowOff>86075</xdr:rowOff>
    </xdr:to>
    <xdr:sp macro="" textlink="">
      <xdr:nvSpPr>
        <xdr:cNvPr id="645" name="楕円 644"/>
        <xdr:cNvSpPr/>
      </xdr:nvSpPr>
      <xdr:spPr>
        <a:xfrm>
          <a:off x="14541500" y="13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77202</xdr:rowOff>
    </xdr:from>
    <xdr:ext cx="534377" cy="259045"/>
    <xdr:sp macro="" textlink="">
      <xdr:nvSpPr>
        <xdr:cNvPr id="646" name="テキスト ボックス 645"/>
        <xdr:cNvSpPr txBox="1"/>
      </xdr:nvSpPr>
      <xdr:spPr>
        <a:xfrm>
          <a:off x="14325111" y="132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9942</xdr:rowOff>
    </xdr:from>
    <xdr:to>
      <xdr:col>72</xdr:col>
      <xdr:colOff>38100</xdr:colOff>
      <xdr:row>77</xdr:row>
      <xdr:rowOff>111542</xdr:rowOff>
    </xdr:to>
    <xdr:sp macro="" textlink="">
      <xdr:nvSpPr>
        <xdr:cNvPr id="647" name="楕円 646"/>
        <xdr:cNvSpPr/>
      </xdr:nvSpPr>
      <xdr:spPr>
        <a:xfrm>
          <a:off x="13652500" y="132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102669</xdr:rowOff>
    </xdr:from>
    <xdr:ext cx="534377" cy="259045"/>
    <xdr:sp macro="" textlink="">
      <xdr:nvSpPr>
        <xdr:cNvPr id="648" name="テキスト ボックス 647"/>
        <xdr:cNvSpPr txBox="1"/>
      </xdr:nvSpPr>
      <xdr:spPr>
        <a:xfrm>
          <a:off x="13436111" y="1330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79268</xdr:rowOff>
    </xdr:from>
    <xdr:to>
      <xdr:col>67</xdr:col>
      <xdr:colOff>101600</xdr:colOff>
      <xdr:row>77</xdr:row>
      <xdr:rowOff>9418</xdr:rowOff>
    </xdr:to>
    <xdr:sp macro="" textlink="">
      <xdr:nvSpPr>
        <xdr:cNvPr id="649" name="楕円 648"/>
        <xdr:cNvSpPr/>
      </xdr:nvSpPr>
      <xdr:spPr>
        <a:xfrm>
          <a:off x="12763500" y="131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25945</xdr:rowOff>
    </xdr:from>
    <xdr:ext cx="534377" cy="259045"/>
    <xdr:sp macro="" textlink="">
      <xdr:nvSpPr>
        <xdr:cNvPr id="650" name="テキスト ボックス 649"/>
        <xdr:cNvSpPr txBox="1"/>
      </xdr:nvSpPr>
      <xdr:spPr>
        <a:xfrm>
          <a:off x="12547111" y="128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57297</xdr:rowOff>
    </xdr:from>
    <xdr:to>
      <xdr:col>85</xdr:col>
      <xdr:colOff>127000</xdr:colOff>
      <xdr:row>98</xdr:row>
      <xdr:rowOff>140356</xdr:rowOff>
    </xdr:to>
    <xdr:cxnSp macro="">
      <xdr:nvCxnSpPr>
        <xdr:cNvPr id="679" name="直線コネクタ 678"/>
        <xdr:cNvCxnSpPr/>
      </xdr:nvCxnSpPr>
      <xdr:spPr>
        <a:xfrm>
          <a:off x="15481300" y="16859397"/>
          <a:ext cx="8382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57297</xdr:rowOff>
    </xdr:from>
    <xdr:to>
      <xdr:col>81</xdr:col>
      <xdr:colOff>50800</xdr:colOff>
      <xdr:row>98</xdr:row>
      <xdr:rowOff>58761</xdr:rowOff>
    </xdr:to>
    <xdr:cxnSp macro="">
      <xdr:nvCxnSpPr>
        <xdr:cNvPr id="682" name="直線コネクタ 681"/>
        <xdr:cNvCxnSpPr/>
      </xdr:nvCxnSpPr>
      <xdr:spPr>
        <a:xfrm flipV="1">
          <a:off x="14592300" y="16859397"/>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58761</xdr:rowOff>
    </xdr:from>
    <xdr:to>
      <xdr:col>76</xdr:col>
      <xdr:colOff>114300</xdr:colOff>
      <xdr:row>98</xdr:row>
      <xdr:rowOff>79539</xdr:rowOff>
    </xdr:to>
    <xdr:cxnSp macro="">
      <xdr:nvCxnSpPr>
        <xdr:cNvPr id="685" name="直線コネクタ 684"/>
        <xdr:cNvCxnSpPr/>
      </xdr:nvCxnSpPr>
      <xdr:spPr>
        <a:xfrm flipV="1">
          <a:off x="13703300" y="16860861"/>
          <a:ext cx="8890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79539</xdr:rowOff>
    </xdr:from>
    <xdr:to>
      <xdr:col>71</xdr:col>
      <xdr:colOff>177800</xdr:colOff>
      <xdr:row>98</xdr:row>
      <xdr:rowOff>111674</xdr:rowOff>
    </xdr:to>
    <xdr:cxnSp macro="">
      <xdr:nvCxnSpPr>
        <xdr:cNvPr id="688" name="直線コネクタ 687"/>
        <xdr:cNvCxnSpPr/>
      </xdr:nvCxnSpPr>
      <xdr:spPr>
        <a:xfrm flipV="1">
          <a:off x="12814300" y="16881639"/>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89556</xdr:rowOff>
    </xdr:from>
    <xdr:to>
      <xdr:col>85</xdr:col>
      <xdr:colOff>177800</xdr:colOff>
      <xdr:row>99</xdr:row>
      <xdr:rowOff>19706</xdr:rowOff>
    </xdr:to>
    <xdr:sp macro="" textlink="">
      <xdr:nvSpPr>
        <xdr:cNvPr id="698" name="楕円 697"/>
        <xdr:cNvSpPr/>
      </xdr:nvSpPr>
      <xdr:spPr>
        <a:xfrm>
          <a:off x="16268700" y="168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4483</xdr:rowOff>
    </xdr:from>
    <xdr:ext cx="469744" cy="259045"/>
    <xdr:sp macro="" textlink="">
      <xdr:nvSpPr>
        <xdr:cNvPr id="699" name="積立金該当値テキスト"/>
        <xdr:cNvSpPr txBox="1"/>
      </xdr:nvSpPr>
      <xdr:spPr>
        <a:xfrm>
          <a:off x="16370300" y="168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6497</xdr:rowOff>
    </xdr:from>
    <xdr:to>
      <xdr:col>81</xdr:col>
      <xdr:colOff>101600</xdr:colOff>
      <xdr:row>98</xdr:row>
      <xdr:rowOff>108097</xdr:rowOff>
    </xdr:to>
    <xdr:sp macro="" textlink="">
      <xdr:nvSpPr>
        <xdr:cNvPr id="700" name="楕円 699"/>
        <xdr:cNvSpPr/>
      </xdr:nvSpPr>
      <xdr:spPr>
        <a:xfrm>
          <a:off x="15430500" y="168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99224</xdr:rowOff>
    </xdr:from>
    <xdr:ext cx="534377" cy="259045"/>
    <xdr:sp macro="" textlink="">
      <xdr:nvSpPr>
        <xdr:cNvPr id="701" name="テキスト ボックス 700"/>
        <xdr:cNvSpPr txBox="1"/>
      </xdr:nvSpPr>
      <xdr:spPr>
        <a:xfrm>
          <a:off x="15214111" y="169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7961</xdr:rowOff>
    </xdr:from>
    <xdr:to>
      <xdr:col>76</xdr:col>
      <xdr:colOff>165100</xdr:colOff>
      <xdr:row>98</xdr:row>
      <xdr:rowOff>109561</xdr:rowOff>
    </xdr:to>
    <xdr:sp macro="" textlink="">
      <xdr:nvSpPr>
        <xdr:cNvPr id="702" name="楕円 701"/>
        <xdr:cNvSpPr/>
      </xdr:nvSpPr>
      <xdr:spPr>
        <a:xfrm>
          <a:off x="14541500" y="1681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100688</xdr:rowOff>
    </xdr:from>
    <xdr:ext cx="534377" cy="259045"/>
    <xdr:sp macro="" textlink="">
      <xdr:nvSpPr>
        <xdr:cNvPr id="703" name="テキスト ボックス 702"/>
        <xdr:cNvSpPr txBox="1"/>
      </xdr:nvSpPr>
      <xdr:spPr>
        <a:xfrm>
          <a:off x="14325111" y="1690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28739</xdr:rowOff>
    </xdr:from>
    <xdr:to>
      <xdr:col>72</xdr:col>
      <xdr:colOff>38100</xdr:colOff>
      <xdr:row>98</xdr:row>
      <xdr:rowOff>130339</xdr:rowOff>
    </xdr:to>
    <xdr:sp macro="" textlink="">
      <xdr:nvSpPr>
        <xdr:cNvPr id="704" name="楕円 703"/>
        <xdr:cNvSpPr/>
      </xdr:nvSpPr>
      <xdr:spPr>
        <a:xfrm>
          <a:off x="13652500" y="168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121466</xdr:rowOff>
    </xdr:from>
    <xdr:ext cx="534377" cy="259045"/>
    <xdr:sp macro="" textlink="">
      <xdr:nvSpPr>
        <xdr:cNvPr id="705" name="テキスト ボックス 704"/>
        <xdr:cNvSpPr txBox="1"/>
      </xdr:nvSpPr>
      <xdr:spPr>
        <a:xfrm>
          <a:off x="13436111" y="169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60874</xdr:rowOff>
    </xdr:from>
    <xdr:to>
      <xdr:col>67</xdr:col>
      <xdr:colOff>101600</xdr:colOff>
      <xdr:row>98</xdr:row>
      <xdr:rowOff>162474</xdr:rowOff>
    </xdr:to>
    <xdr:sp macro="" textlink="">
      <xdr:nvSpPr>
        <xdr:cNvPr id="706" name="楕円 705"/>
        <xdr:cNvSpPr/>
      </xdr:nvSpPr>
      <xdr:spPr>
        <a:xfrm>
          <a:off x="12763500" y="168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153601</xdr:rowOff>
    </xdr:from>
    <xdr:ext cx="534377" cy="259045"/>
    <xdr:sp macro="" textlink="">
      <xdr:nvSpPr>
        <xdr:cNvPr id="707" name="テキスト ボックス 706"/>
        <xdr:cNvSpPr txBox="1"/>
      </xdr:nvSpPr>
      <xdr:spPr>
        <a:xfrm>
          <a:off x="12547111" y="169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74892</xdr:rowOff>
    </xdr:from>
    <xdr:to>
      <xdr:col>116</xdr:col>
      <xdr:colOff>63500</xdr:colOff>
      <xdr:row>38</xdr:row>
      <xdr:rowOff>86437</xdr:rowOff>
    </xdr:to>
    <xdr:cxnSp macro="">
      <xdr:nvCxnSpPr>
        <xdr:cNvPr id="736" name="直線コネクタ 735"/>
        <xdr:cNvCxnSpPr/>
      </xdr:nvCxnSpPr>
      <xdr:spPr>
        <a:xfrm flipV="1">
          <a:off x="21323300" y="6589992"/>
          <a:ext cx="8382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86437</xdr:rowOff>
    </xdr:from>
    <xdr:to>
      <xdr:col>111</xdr:col>
      <xdr:colOff>177800</xdr:colOff>
      <xdr:row>38</xdr:row>
      <xdr:rowOff>104095</xdr:rowOff>
    </xdr:to>
    <xdr:cxnSp macro="">
      <xdr:nvCxnSpPr>
        <xdr:cNvPr id="739" name="直線コネクタ 738"/>
        <xdr:cNvCxnSpPr/>
      </xdr:nvCxnSpPr>
      <xdr:spPr>
        <a:xfrm flipV="1">
          <a:off x="20434300" y="6601537"/>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104095</xdr:rowOff>
    </xdr:from>
    <xdr:to>
      <xdr:col>107</xdr:col>
      <xdr:colOff>50800</xdr:colOff>
      <xdr:row>38</xdr:row>
      <xdr:rowOff>106325</xdr:rowOff>
    </xdr:to>
    <xdr:cxnSp macro="">
      <xdr:nvCxnSpPr>
        <xdr:cNvPr id="742" name="直線コネクタ 741"/>
        <xdr:cNvCxnSpPr/>
      </xdr:nvCxnSpPr>
      <xdr:spPr>
        <a:xfrm flipV="1">
          <a:off x="19545300" y="6619195"/>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106325</xdr:rowOff>
    </xdr:from>
    <xdr:to>
      <xdr:col>102</xdr:col>
      <xdr:colOff>114300</xdr:colOff>
      <xdr:row>39</xdr:row>
      <xdr:rowOff>7379</xdr:rowOff>
    </xdr:to>
    <xdr:cxnSp macro="">
      <xdr:nvCxnSpPr>
        <xdr:cNvPr id="745" name="直線コネクタ 744"/>
        <xdr:cNvCxnSpPr/>
      </xdr:nvCxnSpPr>
      <xdr:spPr>
        <a:xfrm flipV="1">
          <a:off x="18656300" y="6621425"/>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24092</xdr:rowOff>
    </xdr:from>
    <xdr:to>
      <xdr:col>116</xdr:col>
      <xdr:colOff>114300</xdr:colOff>
      <xdr:row>38</xdr:row>
      <xdr:rowOff>125692</xdr:rowOff>
    </xdr:to>
    <xdr:sp macro="" textlink="">
      <xdr:nvSpPr>
        <xdr:cNvPr id="755" name="楕円 754"/>
        <xdr:cNvSpPr/>
      </xdr:nvSpPr>
      <xdr:spPr>
        <a:xfrm>
          <a:off x="22110700" y="65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46969</xdr:rowOff>
    </xdr:from>
    <xdr:ext cx="469744" cy="259045"/>
    <xdr:sp macro="" textlink="">
      <xdr:nvSpPr>
        <xdr:cNvPr id="756" name="投資及び出資金該当値テキスト"/>
        <xdr:cNvSpPr txBox="1"/>
      </xdr:nvSpPr>
      <xdr:spPr>
        <a:xfrm>
          <a:off x="22212300" y="63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35637</xdr:rowOff>
    </xdr:from>
    <xdr:to>
      <xdr:col>112</xdr:col>
      <xdr:colOff>38100</xdr:colOff>
      <xdr:row>38</xdr:row>
      <xdr:rowOff>137237</xdr:rowOff>
    </xdr:to>
    <xdr:sp macro="" textlink="">
      <xdr:nvSpPr>
        <xdr:cNvPr id="757" name="楕円 756"/>
        <xdr:cNvSpPr/>
      </xdr:nvSpPr>
      <xdr:spPr>
        <a:xfrm>
          <a:off x="21272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153763</xdr:rowOff>
    </xdr:from>
    <xdr:ext cx="469744" cy="259045"/>
    <xdr:sp macro="" textlink="">
      <xdr:nvSpPr>
        <xdr:cNvPr id="758" name="テキスト ボックス 757"/>
        <xdr:cNvSpPr txBox="1"/>
      </xdr:nvSpPr>
      <xdr:spPr>
        <a:xfrm>
          <a:off x="21088428" y="632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53295</xdr:rowOff>
    </xdr:from>
    <xdr:to>
      <xdr:col>107</xdr:col>
      <xdr:colOff>101600</xdr:colOff>
      <xdr:row>38</xdr:row>
      <xdr:rowOff>154895</xdr:rowOff>
    </xdr:to>
    <xdr:sp macro="" textlink="">
      <xdr:nvSpPr>
        <xdr:cNvPr id="759" name="楕円 758"/>
        <xdr:cNvSpPr/>
      </xdr:nvSpPr>
      <xdr:spPr>
        <a:xfrm>
          <a:off x="20383500" y="65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171423</xdr:rowOff>
    </xdr:from>
    <xdr:ext cx="469744" cy="259045"/>
    <xdr:sp macro="" textlink="">
      <xdr:nvSpPr>
        <xdr:cNvPr id="760" name="テキスト ボックス 759"/>
        <xdr:cNvSpPr txBox="1"/>
      </xdr:nvSpPr>
      <xdr:spPr>
        <a:xfrm>
          <a:off x="20199428" y="634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55525</xdr:rowOff>
    </xdr:from>
    <xdr:to>
      <xdr:col>102</xdr:col>
      <xdr:colOff>165100</xdr:colOff>
      <xdr:row>38</xdr:row>
      <xdr:rowOff>157125</xdr:rowOff>
    </xdr:to>
    <xdr:sp macro="" textlink="">
      <xdr:nvSpPr>
        <xdr:cNvPr id="761" name="楕円 760"/>
        <xdr:cNvSpPr/>
      </xdr:nvSpPr>
      <xdr:spPr>
        <a:xfrm>
          <a:off x="19494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2202</xdr:rowOff>
    </xdr:from>
    <xdr:ext cx="469744" cy="259045"/>
    <xdr:sp macro="" textlink="">
      <xdr:nvSpPr>
        <xdr:cNvPr id="762" name="テキスト ボックス 761"/>
        <xdr:cNvSpPr txBox="1"/>
      </xdr:nvSpPr>
      <xdr:spPr>
        <a:xfrm>
          <a:off x="19310428" y="63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128029</xdr:rowOff>
    </xdr:from>
    <xdr:to>
      <xdr:col>98</xdr:col>
      <xdr:colOff>38100</xdr:colOff>
      <xdr:row>39</xdr:row>
      <xdr:rowOff>58179</xdr:rowOff>
    </xdr:to>
    <xdr:sp macro="" textlink="">
      <xdr:nvSpPr>
        <xdr:cNvPr id="763" name="楕円 762"/>
        <xdr:cNvSpPr/>
      </xdr:nvSpPr>
      <xdr:spPr>
        <a:xfrm>
          <a:off x="18605500" y="66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49306</xdr:rowOff>
    </xdr:from>
    <xdr:ext cx="469744" cy="259045"/>
    <xdr:sp macro="" textlink="">
      <xdr:nvSpPr>
        <xdr:cNvPr id="764" name="テキスト ボックス 763"/>
        <xdr:cNvSpPr txBox="1"/>
      </xdr:nvSpPr>
      <xdr:spPr>
        <a:xfrm>
          <a:off x="18421428" y="673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169875</xdr:rowOff>
    </xdr:from>
    <xdr:to>
      <xdr:col>116</xdr:col>
      <xdr:colOff>63500</xdr:colOff>
      <xdr:row>58</xdr:row>
      <xdr:rowOff>6129</xdr:rowOff>
    </xdr:to>
    <xdr:cxnSp macro="">
      <xdr:nvCxnSpPr>
        <xdr:cNvPr id="791" name="直線コネクタ 790"/>
        <xdr:cNvCxnSpPr/>
      </xdr:nvCxnSpPr>
      <xdr:spPr>
        <a:xfrm>
          <a:off x="21323300" y="9942525"/>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2"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169875</xdr:rowOff>
    </xdr:from>
    <xdr:to>
      <xdr:col>111</xdr:col>
      <xdr:colOff>177800</xdr:colOff>
      <xdr:row>58</xdr:row>
      <xdr:rowOff>3957</xdr:rowOff>
    </xdr:to>
    <xdr:cxnSp macro="">
      <xdr:nvCxnSpPr>
        <xdr:cNvPr id="794" name="直線コネクタ 793"/>
        <xdr:cNvCxnSpPr/>
      </xdr:nvCxnSpPr>
      <xdr:spPr>
        <a:xfrm flipV="1">
          <a:off x="20434300" y="994252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6" name="テキスト ボックス 795"/>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160754</xdr:rowOff>
    </xdr:from>
    <xdr:to>
      <xdr:col>107</xdr:col>
      <xdr:colOff>50800</xdr:colOff>
      <xdr:row>58</xdr:row>
      <xdr:rowOff>3957</xdr:rowOff>
    </xdr:to>
    <xdr:cxnSp macro="">
      <xdr:nvCxnSpPr>
        <xdr:cNvPr id="797" name="直線コネクタ 796"/>
        <xdr:cNvCxnSpPr/>
      </xdr:nvCxnSpPr>
      <xdr:spPr>
        <a:xfrm>
          <a:off x="19545300" y="9933404"/>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160754</xdr:rowOff>
    </xdr:from>
    <xdr:to>
      <xdr:col>102</xdr:col>
      <xdr:colOff>114300</xdr:colOff>
      <xdr:row>57</xdr:row>
      <xdr:rowOff>170173</xdr:rowOff>
    </xdr:to>
    <xdr:cxnSp macro="">
      <xdr:nvCxnSpPr>
        <xdr:cNvPr id="800" name="直線コネクタ 799"/>
        <xdr:cNvCxnSpPr/>
      </xdr:nvCxnSpPr>
      <xdr:spPr>
        <a:xfrm flipV="1">
          <a:off x="18656300" y="9933404"/>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2" name="テキスト ボックス 801"/>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102234</xdr:rowOff>
    </xdr:from>
    <xdr:ext cx="469744" cy="259045"/>
    <xdr:sp macro="" textlink="">
      <xdr:nvSpPr>
        <xdr:cNvPr id="804" name="テキスト ボックス 803"/>
        <xdr:cNvSpPr txBox="1"/>
      </xdr:nvSpPr>
      <xdr:spPr>
        <a:xfrm>
          <a:off x="18421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126779</xdr:rowOff>
    </xdr:from>
    <xdr:to>
      <xdr:col>116</xdr:col>
      <xdr:colOff>114300</xdr:colOff>
      <xdr:row>58</xdr:row>
      <xdr:rowOff>56929</xdr:rowOff>
    </xdr:to>
    <xdr:sp macro="" textlink="">
      <xdr:nvSpPr>
        <xdr:cNvPr id="810" name="楕円 809"/>
        <xdr:cNvSpPr/>
      </xdr:nvSpPr>
      <xdr:spPr>
        <a:xfrm>
          <a:off x="22110700" y="98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149656</xdr:rowOff>
    </xdr:from>
    <xdr:ext cx="469744" cy="259045"/>
    <xdr:sp macro="" textlink="">
      <xdr:nvSpPr>
        <xdr:cNvPr id="811" name="貸付金該当値テキスト"/>
        <xdr:cNvSpPr txBox="1"/>
      </xdr:nvSpPr>
      <xdr:spPr>
        <a:xfrm>
          <a:off x="22212300" y="97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119075</xdr:rowOff>
    </xdr:from>
    <xdr:to>
      <xdr:col>112</xdr:col>
      <xdr:colOff>38100</xdr:colOff>
      <xdr:row>58</xdr:row>
      <xdr:rowOff>49225</xdr:rowOff>
    </xdr:to>
    <xdr:sp macro="" textlink="">
      <xdr:nvSpPr>
        <xdr:cNvPr id="812" name="楕円 811"/>
        <xdr:cNvSpPr/>
      </xdr:nvSpPr>
      <xdr:spPr>
        <a:xfrm>
          <a:off x="212725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65752</xdr:rowOff>
    </xdr:from>
    <xdr:ext cx="469744" cy="259045"/>
    <xdr:sp macro="" textlink="">
      <xdr:nvSpPr>
        <xdr:cNvPr id="813" name="テキスト ボックス 812"/>
        <xdr:cNvSpPr txBox="1"/>
      </xdr:nvSpPr>
      <xdr:spPr>
        <a:xfrm>
          <a:off x="21088428" y="966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124607</xdr:rowOff>
    </xdr:from>
    <xdr:to>
      <xdr:col>107</xdr:col>
      <xdr:colOff>101600</xdr:colOff>
      <xdr:row>58</xdr:row>
      <xdr:rowOff>54757</xdr:rowOff>
    </xdr:to>
    <xdr:sp macro="" textlink="">
      <xdr:nvSpPr>
        <xdr:cNvPr id="814" name="楕円 813"/>
        <xdr:cNvSpPr/>
      </xdr:nvSpPr>
      <xdr:spPr>
        <a:xfrm>
          <a:off x="20383500" y="98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45884</xdr:rowOff>
    </xdr:from>
    <xdr:ext cx="469744" cy="259045"/>
    <xdr:sp macro="" textlink="">
      <xdr:nvSpPr>
        <xdr:cNvPr id="815" name="テキスト ボックス 814"/>
        <xdr:cNvSpPr txBox="1"/>
      </xdr:nvSpPr>
      <xdr:spPr>
        <a:xfrm>
          <a:off x="20199428" y="998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109954</xdr:rowOff>
    </xdr:from>
    <xdr:to>
      <xdr:col>102</xdr:col>
      <xdr:colOff>165100</xdr:colOff>
      <xdr:row>58</xdr:row>
      <xdr:rowOff>40104</xdr:rowOff>
    </xdr:to>
    <xdr:sp macro="" textlink="">
      <xdr:nvSpPr>
        <xdr:cNvPr id="816" name="楕円 815"/>
        <xdr:cNvSpPr/>
      </xdr:nvSpPr>
      <xdr:spPr>
        <a:xfrm>
          <a:off x="19494500" y="98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56631</xdr:rowOff>
    </xdr:from>
    <xdr:ext cx="469744" cy="259045"/>
    <xdr:sp macro="" textlink="">
      <xdr:nvSpPr>
        <xdr:cNvPr id="817" name="テキスト ボックス 816"/>
        <xdr:cNvSpPr txBox="1"/>
      </xdr:nvSpPr>
      <xdr:spPr>
        <a:xfrm>
          <a:off x="19310428" y="965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119373</xdr:rowOff>
    </xdr:from>
    <xdr:to>
      <xdr:col>98</xdr:col>
      <xdr:colOff>38100</xdr:colOff>
      <xdr:row>58</xdr:row>
      <xdr:rowOff>49523</xdr:rowOff>
    </xdr:to>
    <xdr:sp macro="" textlink="">
      <xdr:nvSpPr>
        <xdr:cNvPr id="818" name="楕円 817"/>
        <xdr:cNvSpPr/>
      </xdr:nvSpPr>
      <xdr:spPr>
        <a:xfrm>
          <a:off x="18605500" y="98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66050</xdr:rowOff>
    </xdr:from>
    <xdr:ext cx="469744" cy="259045"/>
    <xdr:sp macro="" textlink="">
      <xdr:nvSpPr>
        <xdr:cNvPr id="819" name="テキスト ボックス 818"/>
        <xdr:cNvSpPr txBox="1"/>
      </xdr:nvSpPr>
      <xdr:spPr>
        <a:xfrm>
          <a:off x="18421428" y="96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42151</xdr:rowOff>
    </xdr:from>
    <xdr:to>
      <xdr:col>116</xdr:col>
      <xdr:colOff>63500</xdr:colOff>
      <xdr:row>78</xdr:row>
      <xdr:rowOff>93383</xdr:rowOff>
    </xdr:to>
    <xdr:cxnSp macro="">
      <xdr:nvCxnSpPr>
        <xdr:cNvPr id="849" name="直線コネクタ 848"/>
        <xdr:cNvCxnSpPr/>
      </xdr:nvCxnSpPr>
      <xdr:spPr>
        <a:xfrm flipV="1">
          <a:off x="21323300" y="13415251"/>
          <a:ext cx="8382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93383</xdr:rowOff>
    </xdr:from>
    <xdr:to>
      <xdr:col>111</xdr:col>
      <xdr:colOff>177800</xdr:colOff>
      <xdr:row>78</xdr:row>
      <xdr:rowOff>101549</xdr:rowOff>
    </xdr:to>
    <xdr:cxnSp macro="">
      <xdr:nvCxnSpPr>
        <xdr:cNvPr id="852" name="直線コネクタ 851"/>
        <xdr:cNvCxnSpPr/>
      </xdr:nvCxnSpPr>
      <xdr:spPr>
        <a:xfrm flipV="1">
          <a:off x="20434300" y="13466483"/>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101549</xdr:rowOff>
    </xdr:from>
    <xdr:to>
      <xdr:col>107</xdr:col>
      <xdr:colOff>50800</xdr:colOff>
      <xdr:row>78</xdr:row>
      <xdr:rowOff>112140</xdr:rowOff>
    </xdr:to>
    <xdr:cxnSp macro="">
      <xdr:nvCxnSpPr>
        <xdr:cNvPr id="855" name="直線コネクタ 854"/>
        <xdr:cNvCxnSpPr/>
      </xdr:nvCxnSpPr>
      <xdr:spPr>
        <a:xfrm flipV="1">
          <a:off x="19545300" y="13474649"/>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112140</xdr:rowOff>
    </xdr:from>
    <xdr:to>
      <xdr:col>102</xdr:col>
      <xdr:colOff>114300</xdr:colOff>
      <xdr:row>78</xdr:row>
      <xdr:rowOff>145225</xdr:rowOff>
    </xdr:to>
    <xdr:cxnSp macro="">
      <xdr:nvCxnSpPr>
        <xdr:cNvPr id="858" name="直線コネクタ 857"/>
        <xdr:cNvCxnSpPr/>
      </xdr:nvCxnSpPr>
      <xdr:spPr>
        <a:xfrm flipV="1">
          <a:off x="18656300" y="13485240"/>
          <a:ext cx="889000" cy="3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162801</xdr:rowOff>
    </xdr:from>
    <xdr:to>
      <xdr:col>116</xdr:col>
      <xdr:colOff>114300</xdr:colOff>
      <xdr:row>78</xdr:row>
      <xdr:rowOff>92951</xdr:rowOff>
    </xdr:to>
    <xdr:sp macro="" textlink="">
      <xdr:nvSpPr>
        <xdr:cNvPr id="868" name="楕円 867"/>
        <xdr:cNvSpPr/>
      </xdr:nvSpPr>
      <xdr:spPr>
        <a:xfrm>
          <a:off x="22110700" y="133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141228</xdr:rowOff>
    </xdr:from>
    <xdr:ext cx="534377" cy="259045"/>
    <xdr:sp macro="" textlink="">
      <xdr:nvSpPr>
        <xdr:cNvPr id="869" name="繰出金該当値テキスト"/>
        <xdr:cNvSpPr txBox="1"/>
      </xdr:nvSpPr>
      <xdr:spPr>
        <a:xfrm>
          <a:off x="22212300" y="1334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42583</xdr:rowOff>
    </xdr:from>
    <xdr:to>
      <xdr:col>112</xdr:col>
      <xdr:colOff>38100</xdr:colOff>
      <xdr:row>78</xdr:row>
      <xdr:rowOff>144183</xdr:rowOff>
    </xdr:to>
    <xdr:sp macro="" textlink="">
      <xdr:nvSpPr>
        <xdr:cNvPr id="870" name="楕円 869"/>
        <xdr:cNvSpPr/>
      </xdr:nvSpPr>
      <xdr:spPr>
        <a:xfrm>
          <a:off x="21272500" y="134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135310</xdr:rowOff>
    </xdr:from>
    <xdr:ext cx="534377" cy="259045"/>
    <xdr:sp macro="" textlink="">
      <xdr:nvSpPr>
        <xdr:cNvPr id="871" name="テキスト ボックス 870"/>
        <xdr:cNvSpPr txBox="1"/>
      </xdr:nvSpPr>
      <xdr:spPr>
        <a:xfrm>
          <a:off x="21056111" y="135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50749</xdr:rowOff>
    </xdr:from>
    <xdr:to>
      <xdr:col>107</xdr:col>
      <xdr:colOff>101600</xdr:colOff>
      <xdr:row>78</xdr:row>
      <xdr:rowOff>152349</xdr:rowOff>
    </xdr:to>
    <xdr:sp macro="" textlink="">
      <xdr:nvSpPr>
        <xdr:cNvPr id="872" name="楕円 871"/>
        <xdr:cNvSpPr/>
      </xdr:nvSpPr>
      <xdr:spPr>
        <a:xfrm>
          <a:off x="20383500" y="1342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143476</xdr:rowOff>
    </xdr:from>
    <xdr:ext cx="534377" cy="259045"/>
    <xdr:sp macro="" textlink="">
      <xdr:nvSpPr>
        <xdr:cNvPr id="873" name="テキスト ボックス 872"/>
        <xdr:cNvSpPr txBox="1"/>
      </xdr:nvSpPr>
      <xdr:spPr>
        <a:xfrm>
          <a:off x="20167111" y="1351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61340</xdr:rowOff>
    </xdr:from>
    <xdr:to>
      <xdr:col>102</xdr:col>
      <xdr:colOff>165100</xdr:colOff>
      <xdr:row>78</xdr:row>
      <xdr:rowOff>162940</xdr:rowOff>
    </xdr:to>
    <xdr:sp macro="" textlink="">
      <xdr:nvSpPr>
        <xdr:cNvPr id="874" name="楕円 873"/>
        <xdr:cNvSpPr/>
      </xdr:nvSpPr>
      <xdr:spPr>
        <a:xfrm>
          <a:off x="19494500" y="134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154067</xdr:rowOff>
    </xdr:from>
    <xdr:ext cx="534377" cy="259045"/>
    <xdr:sp macro="" textlink="">
      <xdr:nvSpPr>
        <xdr:cNvPr id="875" name="テキスト ボックス 874"/>
        <xdr:cNvSpPr txBox="1"/>
      </xdr:nvSpPr>
      <xdr:spPr>
        <a:xfrm>
          <a:off x="19278111" y="1352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94425</xdr:rowOff>
    </xdr:from>
    <xdr:to>
      <xdr:col>98</xdr:col>
      <xdr:colOff>38100</xdr:colOff>
      <xdr:row>79</xdr:row>
      <xdr:rowOff>24575</xdr:rowOff>
    </xdr:to>
    <xdr:sp macro="" textlink="">
      <xdr:nvSpPr>
        <xdr:cNvPr id="876" name="楕円 875"/>
        <xdr:cNvSpPr/>
      </xdr:nvSpPr>
      <xdr:spPr>
        <a:xfrm>
          <a:off x="18605500" y="134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15702</xdr:rowOff>
    </xdr:from>
    <xdr:ext cx="534377" cy="259045"/>
    <xdr:sp macro="" textlink="">
      <xdr:nvSpPr>
        <xdr:cNvPr id="877" name="テキスト ボックス 876"/>
        <xdr:cNvSpPr txBox="1"/>
      </xdr:nvSpPr>
      <xdr:spPr>
        <a:xfrm>
          <a:off x="18389111" y="1356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４８９千円となっている。主な構成項目である人件費は住民一人当たり８０，７０４円となっており、８１，０００円前後で推移している。類似団体平均よりは下回っているものの、県平均よりは大きく上回っている状況である。他会計への繰出金は、増加傾向にあるものの類似団体平均よりは下回っている。他会計（水道事業会計）への出資金は、類似団体平均・県平均を大きく上回っている。今後、水道施設の更新・水源統合に伴ってさらに増加する可能性があり注意が必要である。減少している経費は、公債費、積立金である。公債費は、今後、庁舎建設に伴う新規起債や有利な過疎対策事業債の活用により一時的に増加に転じる可能性があるが、借入と償還のバランスを取って運用していきた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また、普通建設事業費は住民一人当たり６２千円となっており、類似団体と比較して一人当たりのコストは低い状況となっている。平成３０年度からは、過疎対策事業債等の活用により積極的に事業を行ってきたこともあり前年度と比較をすると２２５％増となっている。今後は、役場庁舎建設が大きな事業となってくることもあり大幅に増加することが考えられるが、公共施設等総合管理計画に基づき、事業の取捨選択を徹底していくことで、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栃木県塩谷町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11,337
11,279
176.06
5,986,688
5,545,708
198,507
3,584,402
3,754,420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59363</xdr:rowOff>
    </xdr:from>
    <xdr:to>
      <xdr:col>24</xdr:col>
      <xdr:colOff>63500</xdr:colOff>
      <xdr:row>36</xdr:row>
      <xdr:rowOff>129576</xdr:rowOff>
    </xdr:to>
    <xdr:cxnSp macro="">
      <xdr:nvCxnSpPr>
        <xdr:cNvPr id="63" name="直線コネクタ 62"/>
        <xdr:cNvCxnSpPr/>
      </xdr:nvCxnSpPr>
      <xdr:spPr>
        <a:xfrm flipV="1">
          <a:off x="3797300" y="6231563"/>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129576</xdr:rowOff>
    </xdr:from>
    <xdr:to>
      <xdr:col>19</xdr:col>
      <xdr:colOff>177800</xdr:colOff>
      <xdr:row>37</xdr:row>
      <xdr:rowOff>12174</xdr:rowOff>
    </xdr:to>
    <xdr:cxnSp macro="">
      <xdr:nvCxnSpPr>
        <xdr:cNvPr id="66" name="直線コネクタ 65"/>
        <xdr:cNvCxnSpPr/>
      </xdr:nvCxnSpPr>
      <xdr:spPr>
        <a:xfrm flipV="1">
          <a:off x="2908300" y="6301776"/>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112431</xdr:rowOff>
    </xdr:from>
    <xdr:to>
      <xdr:col>15</xdr:col>
      <xdr:colOff>50800</xdr:colOff>
      <xdr:row>37</xdr:row>
      <xdr:rowOff>12174</xdr:rowOff>
    </xdr:to>
    <xdr:cxnSp macro="">
      <xdr:nvCxnSpPr>
        <xdr:cNvPr id="69" name="直線コネクタ 68"/>
        <xdr:cNvCxnSpPr/>
      </xdr:nvCxnSpPr>
      <xdr:spPr>
        <a:xfrm>
          <a:off x="2019300" y="6284631"/>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112431</xdr:rowOff>
    </xdr:from>
    <xdr:to>
      <xdr:col>10</xdr:col>
      <xdr:colOff>114300</xdr:colOff>
      <xdr:row>37</xdr:row>
      <xdr:rowOff>6622</xdr:rowOff>
    </xdr:to>
    <xdr:cxnSp macro="">
      <xdr:nvCxnSpPr>
        <xdr:cNvPr id="72" name="直線コネクタ 71"/>
        <xdr:cNvCxnSpPr/>
      </xdr:nvCxnSpPr>
      <xdr:spPr>
        <a:xfrm flipV="1">
          <a:off x="1130300" y="6284631"/>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8563</xdr:rowOff>
    </xdr:from>
    <xdr:to>
      <xdr:col>24</xdr:col>
      <xdr:colOff>114300</xdr:colOff>
      <xdr:row>36</xdr:row>
      <xdr:rowOff>110163</xdr:rowOff>
    </xdr:to>
    <xdr:sp macro="" textlink="">
      <xdr:nvSpPr>
        <xdr:cNvPr id="82" name="楕円 81"/>
        <xdr:cNvSpPr/>
      </xdr:nvSpPr>
      <xdr:spPr>
        <a:xfrm>
          <a:off x="4584700" y="61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31440</xdr:rowOff>
    </xdr:from>
    <xdr:ext cx="469744" cy="259045"/>
    <xdr:sp macro="" textlink="">
      <xdr:nvSpPr>
        <xdr:cNvPr id="83" name="議会費該当値テキスト"/>
        <xdr:cNvSpPr txBox="1"/>
      </xdr:nvSpPr>
      <xdr:spPr>
        <a:xfrm>
          <a:off x="4686300" y="60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78776</xdr:rowOff>
    </xdr:from>
    <xdr:to>
      <xdr:col>20</xdr:col>
      <xdr:colOff>38100</xdr:colOff>
      <xdr:row>37</xdr:row>
      <xdr:rowOff>8926</xdr:rowOff>
    </xdr:to>
    <xdr:sp macro="" textlink="">
      <xdr:nvSpPr>
        <xdr:cNvPr id="84" name="楕円 83"/>
        <xdr:cNvSpPr/>
      </xdr:nvSpPr>
      <xdr:spPr>
        <a:xfrm>
          <a:off x="37465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25453</xdr:rowOff>
    </xdr:from>
    <xdr:ext cx="469744" cy="259045"/>
    <xdr:sp macro="" textlink="">
      <xdr:nvSpPr>
        <xdr:cNvPr id="85" name="テキスト ボックス 84"/>
        <xdr:cNvSpPr txBox="1"/>
      </xdr:nvSpPr>
      <xdr:spPr>
        <a:xfrm>
          <a:off x="3562428" y="602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132824</xdr:rowOff>
    </xdr:from>
    <xdr:to>
      <xdr:col>15</xdr:col>
      <xdr:colOff>101600</xdr:colOff>
      <xdr:row>37</xdr:row>
      <xdr:rowOff>62974</xdr:rowOff>
    </xdr:to>
    <xdr:sp macro="" textlink="">
      <xdr:nvSpPr>
        <xdr:cNvPr id="86" name="楕円 85"/>
        <xdr:cNvSpPr/>
      </xdr:nvSpPr>
      <xdr:spPr>
        <a:xfrm>
          <a:off x="2857500" y="63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79501</xdr:rowOff>
    </xdr:from>
    <xdr:ext cx="469744" cy="259045"/>
    <xdr:sp macro="" textlink="">
      <xdr:nvSpPr>
        <xdr:cNvPr id="87" name="テキスト ボックス 86"/>
        <xdr:cNvSpPr txBox="1"/>
      </xdr:nvSpPr>
      <xdr:spPr>
        <a:xfrm>
          <a:off x="2673428" y="608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61631</xdr:rowOff>
    </xdr:from>
    <xdr:to>
      <xdr:col>10</xdr:col>
      <xdr:colOff>165100</xdr:colOff>
      <xdr:row>36</xdr:row>
      <xdr:rowOff>163231</xdr:rowOff>
    </xdr:to>
    <xdr:sp macro="" textlink="">
      <xdr:nvSpPr>
        <xdr:cNvPr id="88" name="楕円 87"/>
        <xdr:cNvSpPr/>
      </xdr:nvSpPr>
      <xdr:spPr>
        <a:xfrm>
          <a:off x="1968500" y="62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154358</xdr:rowOff>
    </xdr:from>
    <xdr:ext cx="469744" cy="259045"/>
    <xdr:sp macro="" textlink="">
      <xdr:nvSpPr>
        <xdr:cNvPr id="89" name="テキスト ボックス 88"/>
        <xdr:cNvSpPr txBox="1"/>
      </xdr:nvSpPr>
      <xdr:spPr>
        <a:xfrm>
          <a:off x="1784428" y="632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127272</xdr:rowOff>
    </xdr:from>
    <xdr:to>
      <xdr:col>6</xdr:col>
      <xdr:colOff>38100</xdr:colOff>
      <xdr:row>37</xdr:row>
      <xdr:rowOff>57422</xdr:rowOff>
    </xdr:to>
    <xdr:sp macro="" textlink="">
      <xdr:nvSpPr>
        <xdr:cNvPr id="90" name="楕円 89"/>
        <xdr:cNvSpPr/>
      </xdr:nvSpPr>
      <xdr:spPr>
        <a:xfrm>
          <a:off x="1079500" y="62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48549</xdr:rowOff>
    </xdr:from>
    <xdr:ext cx="469744" cy="259045"/>
    <xdr:sp macro="" textlink="">
      <xdr:nvSpPr>
        <xdr:cNvPr id="91" name="テキスト ボックス 90"/>
        <xdr:cNvSpPr txBox="1"/>
      </xdr:nvSpPr>
      <xdr:spPr>
        <a:xfrm>
          <a:off x="895428" y="63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119370</xdr:rowOff>
    </xdr:from>
    <xdr:to>
      <xdr:col>24</xdr:col>
      <xdr:colOff>63500</xdr:colOff>
      <xdr:row>57</xdr:row>
      <xdr:rowOff>124258</xdr:rowOff>
    </xdr:to>
    <xdr:cxnSp macro="">
      <xdr:nvCxnSpPr>
        <xdr:cNvPr id="118" name="直線コネクタ 117"/>
        <xdr:cNvCxnSpPr/>
      </xdr:nvCxnSpPr>
      <xdr:spPr>
        <a:xfrm flipV="1">
          <a:off x="3797300" y="9892020"/>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111857</xdr:rowOff>
    </xdr:from>
    <xdr:to>
      <xdr:col>19</xdr:col>
      <xdr:colOff>177800</xdr:colOff>
      <xdr:row>57</xdr:row>
      <xdr:rowOff>124258</xdr:rowOff>
    </xdr:to>
    <xdr:cxnSp macro="">
      <xdr:nvCxnSpPr>
        <xdr:cNvPr id="121" name="直線コネクタ 120"/>
        <xdr:cNvCxnSpPr/>
      </xdr:nvCxnSpPr>
      <xdr:spPr>
        <a:xfrm>
          <a:off x="2908300" y="9884507"/>
          <a:ext cx="8890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111857</xdr:rowOff>
    </xdr:from>
    <xdr:to>
      <xdr:col>15</xdr:col>
      <xdr:colOff>50800</xdr:colOff>
      <xdr:row>57</xdr:row>
      <xdr:rowOff>135944</xdr:rowOff>
    </xdr:to>
    <xdr:cxnSp macro="">
      <xdr:nvCxnSpPr>
        <xdr:cNvPr id="124" name="直線コネクタ 123"/>
        <xdr:cNvCxnSpPr/>
      </xdr:nvCxnSpPr>
      <xdr:spPr>
        <a:xfrm flipV="1">
          <a:off x="2019300" y="9884507"/>
          <a:ext cx="889000" cy="2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135944</xdr:rowOff>
    </xdr:from>
    <xdr:to>
      <xdr:col>10</xdr:col>
      <xdr:colOff>114300</xdr:colOff>
      <xdr:row>57</xdr:row>
      <xdr:rowOff>147436</xdr:rowOff>
    </xdr:to>
    <xdr:cxnSp macro="">
      <xdr:nvCxnSpPr>
        <xdr:cNvPr id="127" name="直線コネクタ 126"/>
        <xdr:cNvCxnSpPr/>
      </xdr:nvCxnSpPr>
      <xdr:spPr>
        <a:xfrm flipV="1">
          <a:off x="1130300" y="9908594"/>
          <a:ext cx="889000" cy="1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68570</xdr:rowOff>
    </xdr:from>
    <xdr:to>
      <xdr:col>24</xdr:col>
      <xdr:colOff>114300</xdr:colOff>
      <xdr:row>57</xdr:row>
      <xdr:rowOff>170170</xdr:rowOff>
    </xdr:to>
    <xdr:sp macro="" textlink="">
      <xdr:nvSpPr>
        <xdr:cNvPr id="137" name="楕円 136"/>
        <xdr:cNvSpPr/>
      </xdr:nvSpPr>
      <xdr:spPr>
        <a:xfrm>
          <a:off x="4584700" y="98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165814</xdr:rowOff>
    </xdr:from>
    <xdr:ext cx="534377" cy="259045"/>
    <xdr:sp macro="" textlink="">
      <xdr:nvSpPr>
        <xdr:cNvPr id="138" name="総務費該当値テキスト"/>
        <xdr:cNvSpPr txBox="1"/>
      </xdr:nvSpPr>
      <xdr:spPr>
        <a:xfrm>
          <a:off x="4686300" y="976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73458</xdr:rowOff>
    </xdr:from>
    <xdr:to>
      <xdr:col>20</xdr:col>
      <xdr:colOff>38100</xdr:colOff>
      <xdr:row>58</xdr:row>
      <xdr:rowOff>3608</xdr:rowOff>
    </xdr:to>
    <xdr:sp macro="" textlink="">
      <xdr:nvSpPr>
        <xdr:cNvPr id="139" name="楕円 138"/>
        <xdr:cNvSpPr/>
      </xdr:nvSpPr>
      <xdr:spPr>
        <a:xfrm>
          <a:off x="3746500" y="98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166185</xdr:rowOff>
    </xdr:from>
    <xdr:ext cx="534377" cy="259045"/>
    <xdr:sp macro="" textlink="">
      <xdr:nvSpPr>
        <xdr:cNvPr id="140" name="テキスト ボックス 139"/>
        <xdr:cNvSpPr txBox="1"/>
      </xdr:nvSpPr>
      <xdr:spPr>
        <a:xfrm>
          <a:off x="3530111" y="99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61057</xdr:rowOff>
    </xdr:from>
    <xdr:to>
      <xdr:col>15</xdr:col>
      <xdr:colOff>101600</xdr:colOff>
      <xdr:row>57</xdr:row>
      <xdr:rowOff>162657</xdr:rowOff>
    </xdr:to>
    <xdr:sp macro="" textlink="">
      <xdr:nvSpPr>
        <xdr:cNvPr id="141" name="楕円 140"/>
        <xdr:cNvSpPr/>
      </xdr:nvSpPr>
      <xdr:spPr>
        <a:xfrm>
          <a:off x="2857500" y="98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153784</xdr:rowOff>
    </xdr:from>
    <xdr:ext cx="534377" cy="259045"/>
    <xdr:sp macro="" textlink="">
      <xdr:nvSpPr>
        <xdr:cNvPr id="142" name="テキスト ボックス 141"/>
        <xdr:cNvSpPr txBox="1"/>
      </xdr:nvSpPr>
      <xdr:spPr>
        <a:xfrm>
          <a:off x="2641111" y="99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85144</xdr:rowOff>
    </xdr:from>
    <xdr:to>
      <xdr:col>10</xdr:col>
      <xdr:colOff>165100</xdr:colOff>
      <xdr:row>58</xdr:row>
      <xdr:rowOff>15294</xdr:rowOff>
    </xdr:to>
    <xdr:sp macro="" textlink="">
      <xdr:nvSpPr>
        <xdr:cNvPr id="143" name="楕円 142"/>
        <xdr:cNvSpPr/>
      </xdr:nvSpPr>
      <xdr:spPr>
        <a:xfrm>
          <a:off x="1968500" y="985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6421</xdr:rowOff>
    </xdr:from>
    <xdr:ext cx="534377" cy="259045"/>
    <xdr:sp macro="" textlink="">
      <xdr:nvSpPr>
        <xdr:cNvPr id="144" name="テキスト ボックス 143"/>
        <xdr:cNvSpPr txBox="1"/>
      </xdr:nvSpPr>
      <xdr:spPr>
        <a:xfrm>
          <a:off x="1752111" y="995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96636</xdr:rowOff>
    </xdr:from>
    <xdr:to>
      <xdr:col>6</xdr:col>
      <xdr:colOff>38100</xdr:colOff>
      <xdr:row>58</xdr:row>
      <xdr:rowOff>26786</xdr:rowOff>
    </xdr:to>
    <xdr:sp macro="" textlink="">
      <xdr:nvSpPr>
        <xdr:cNvPr id="145" name="楕円 144"/>
        <xdr:cNvSpPr/>
      </xdr:nvSpPr>
      <xdr:spPr>
        <a:xfrm>
          <a:off x="1079500" y="98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17913</xdr:rowOff>
    </xdr:from>
    <xdr:ext cx="534377" cy="259045"/>
    <xdr:sp macro="" textlink="">
      <xdr:nvSpPr>
        <xdr:cNvPr id="146" name="テキスト ボックス 145"/>
        <xdr:cNvSpPr txBox="1"/>
      </xdr:nvSpPr>
      <xdr:spPr>
        <a:xfrm>
          <a:off x="863111" y="9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66999</xdr:rowOff>
    </xdr:from>
    <xdr:to>
      <xdr:col>24</xdr:col>
      <xdr:colOff>63500</xdr:colOff>
      <xdr:row>77</xdr:row>
      <xdr:rowOff>67056</xdr:rowOff>
    </xdr:to>
    <xdr:cxnSp macro="">
      <xdr:nvCxnSpPr>
        <xdr:cNvPr id="172" name="直線コネクタ 171"/>
        <xdr:cNvCxnSpPr/>
      </xdr:nvCxnSpPr>
      <xdr:spPr>
        <a:xfrm flipV="1">
          <a:off x="3797300" y="13268649"/>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66250</xdr:rowOff>
    </xdr:from>
    <xdr:to>
      <xdr:col>19</xdr:col>
      <xdr:colOff>177800</xdr:colOff>
      <xdr:row>77</xdr:row>
      <xdr:rowOff>67056</xdr:rowOff>
    </xdr:to>
    <xdr:cxnSp macro="">
      <xdr:nvCxnSpPr>
        <xdr:cNvPr id="175" name="直線コネクタ 174"/>
        <xdr:cNvCxnSpPr/>
      </xdr:nvCxnSpPr>
      <xdr:spPr>
        <a:xfrm>
          <a:off x="2908300" y="13267900"/>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66250</xdr:rowOff>
    </xdr:from>
    <xdr:to>
      <xdr:col>15</xdr:col>
      <xdr:colOff>50800</xdr:colOff>
      <xdr:row>77</xdr:row>
      <xdr:rowOff>75904</xdr:rowOff>
    </xdr:to>
    <xdr:cxnSp macro="">
      <xdr:nvCxnSpPr>
        <xdr:cNvPr id="178" name="直線コネクタ 177"/>
        <xdr:cNvCxnSpPr/>
      </xdr:nvCxnSpPr>
      <xdr:spPr>
        <a:xfrm flipV="1">
          <a:off x="2019300" y="13267900"/>
          <a:ext cx="8890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75904</xdr:rowOff>
    </xdr:from>
    <xdr:to>
      <xdr:col>10</xdr:col>
      <xdr:colOff>114300</xdr:colOff>
      <xdr:row>77</xdr:row>
      <xdr:rowOff>154964</xdr:rowOff>
    </xdr:to>
    <xdr:cxnSp macro="">
      <xdr:nvCxnSpPr>
        <xdr:cNvPr id="181" name="直線コネクタ 180"/>
        <xdr:cNvCxnSpPr/>
      </xdr:nvCxnSpPr>
      <xdr:spPr>
        <a:xfrm flipV="1">
          <a:off x="1130300" y="13277554"/>
          <a:ext cx="889000" cy="7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16199</xdr:rowOff>
    </xdr:from>
    <xdr:to>
      <xdr:col>24</xdr:col>
      <xdr:colOff>114300</xdr:colOff>
      <xdr:row>77</xdr:row>
      <xdr:rowOff>117799</xdr:rowOff>
    </xdr:to>
    <xdr:sp macro="" textlink="">
      <xdr:nvSpPr>
        <xdr:cNvPr id="191" name="楕円 190"/>
        <xdr:cNvSpPr/>
      </xdr:nvSpPr>
      <xdr:spPr>
        <a:xfrm>
          <a:off x="4584700" y="132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166076</xdr:rowOff>
    </xdr:from>
    <xdr:ext cx="599010" cy="259045"/>
    <xdr:sp macro="" textlink="">
      <xdr:nvSpPr>
        <xdr:cNvPr id="192" name="民生費該当値テキスト"/>
        <xdr:cNvSpPr txBox="1"/>
      </xdr:nvSpPr>
      <xdr:spPr>
        <a:xfrm>
          <a:off x="4686300" y="1319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16256</xdr:rowOff>
    </xdr:from>
    <xdr:to>
      <xdr:col>20</xdr:col>
      <xdr:colOff>38100</xdr:colOff>
      <xdr:row>77</xdr:row>
      <xdr:rowOff>117856</xdr:rowOff>
    </xdr:to>
    <xdr:sp macro="" textlink="">
      <xdr:nvSpPr>
        <xdr:cNvPr id="193" name="楕円 192"/>
        <xdr:cNvSpPr/>
      </xdr:nvSpPr>
      <xdr:spPr>
        <a:xfrm>
          <a:off x="3746500" y="132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108983</xdr:rowOff>
    </xdr:from>
    <xdr:ext cx="599010" cy="259045"/>
    <xdr:sp macro="" textlink="">
      <xdr:nvSpPr>
        <xdr:cNvPr id="194" name="テキスト ボックス 193"/>
        <xdr:cNvSpPr txBox="1"/>
      </xdr:nvSpPr>
      <xdr:spPr>
        <a:xfrm>
          <a:off x="3497795" y="1331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15450</xdr:rowOff>
    </xdr:from>
    <xdr:to>
      <xdr:col>15</xdr:col>
      <xdr:colOff>101600</xdr:colOff>
      <xdr:row>77</xdr:row>
      <xdr:rowOff>117050</xdr:rowOff>
    </xdr:to>
    <xdr:sp macro="" textlink="">
      <xdr:nvSpPr>
        <xdr:cNvPr id="195" name="楕円 194"/>
        <xdr:cNvSpPr/>
      </xdr:nvSpPr>
      <xdr:spPr>
        <a:xfrm>
          <a:off x="2857500" y="132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108177</xdr:rowOff>
    </xdr:from>
    <xdr:ext cx="599010" cy="259045"/>
    <xdr:sp macro="" textlink="">
      <xdr:nvSpPr>
        <xdr:cNvPr id="196" name="テキスト ボックス 195"/>
        <xdr:cNvSpPr txBox="1"/>
      </xdr:nvSpPr>
      <xdr:spPr>
        <a:xfrm>
          <a:off x="2608795" y="1330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25104</xdr:rowOff>
    </xdr:from>
    <xdr:to>
      <xdr:col>10</xdr:col>
      <xdr:colOff>165100</xdr:colOff>
      <xdr:row>77</xdr:row>
      <xdr:rowOff>126704</xdr:rowOff>
    </xdr:to>
    <xdr:sp macro="" textlink="">
      <xdr:nvSpPr>
        <xdr:cNvPr id="197" name="楕円 196"/>
        <xdr:cNvSpPr/>
      </xdr:nvSpPr>
      <xdr:spPr>
        <a:xfrm>
          <a:off x="1968500" y="132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117831</xdr:rowOff>
    </xdr:from>
    <xdr:ext cx="599010" cy="259045"/>
    <xdr:sp macro="" textlink="">
      <xdr:nvSpPr>
        <xdr:cNvPr id="198" name="テキスト ボックス 197"/>
        <xdr:cNvSpPr txBox="1"/>
      </xdr:nvSpPr>
      <xdr:spPr>
        <a:xfrm>
          <a:off x="1719795" y="1331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104164</xdr:rowOff>
    </xdr:from>
    <xdr:to>
      <xdr:col>6</xdr:col>
      <xdr:colOff>38100</xdr:colOff>
      <xdr:row>78</xdr:row>
      <xdr:rowOff>34314</xdr:rowOff>
    </xdr:to>
    <xdr:sp macro="" textlink="">
      <xdr:nvSpPr>
        <xdr:cNvPr id="199" name="楕円 198"/>
        <xdr:cNvSpPr/>
      </xdr:nvSpPr>
      <xdr:spPr>
        <a:xfrm>
          <a:off x="1079500" y="133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25441</xdr:rowOff>
    </xdr:from>
    <xdr:ext cx="599010" cy="259045"/>
    <xdr:sp macro="" textlink="">
      <xdr:nvSpPr>
        <xdr:cNvPr id="200" name="テキスト ボックス 199"/>
        <xdr:cNvSpPr txBox="1"/>
      </xdr:nvSpPr>
      <xdr:spPr>
        <a:xfrm>
          <a:off x="830795" y="1339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113967</xdr:rowOff>
    </xdr:from>
    <xdr:to>
      <xdr:col>24</xdr:col>
      <xdr:colOff>63500</xdr:colOff>
      <xdr:row>97</xdr:row>
      <xdr:rowOff>63691</xdr:rowOff>
    </xdr:to>
    <xdr:cxnSp macro="">
      <xdr:nvCxnSpPr>
        <xdr:cNvPr id="232" name="直線コネクタ 231"/>
        <xdr:cNvCxnSpPr/>
      </xdr:nvCxnSpPr>
      <xdr:spPr>
        <a:xfrm flipV="1">
          <a:off x="3797300" y="16058817"/>
          <a:ext cx="838200" cy="6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63691</xdr:rowOff>
    </xdr:from>
    <xdr:to>
      <xdr:col>19</xdr:col>
      <xdr:colOff>177800</xdr:colOff>
      <xdr:row>97</xdr:row>
      <xdr:rowOff>158086</xdr:rowOff>
    </xdr:to>
    <xdr:cxnSp macro="">
      <xdr:nvCxnSpPr>
        <xdr:cNvPr id="235" name="直線コネクタ 234"/>
        <xdr:cNvCxnSpPr/>
      </xdr:nvCxnSpPr>
      <xdr:spPr>
        <a:xfrm flipV="1">
          <a:off x="2908300" y="16694341"/>
          <a:ext cx="889000" cy="9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154200</xdr:rowOff>
    </xdr:from>
    <xdr:to>
      <xdr:col>15</xdr:col>
      <xdr:colOff>50800</xdr:colOff>
      <xdr:row>97</xdr:row>
      <xdr:rowOff>158086</xdr:rowOff>
    </xdr:to>
    <xdr:cxnSp macro="">
      <xdr:nvCxnSpPr>
        <xdr:cNvPr id="238" name="直線コネクタ 237"/>
        <xdr:cNvCxnSpPr/>
      </xdr:nvCxnSpPr>
      <xdr:spPr>
        <a:xfrm>
          <a:off x="2019300" y="1678485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154200</xdr:rowOff>
    </xdr:from>
    <xdr:to>
      <xdr:col>10</xdr:col>
      <xdr:colOff>114300</xdr:colOff>
      <xdr:row>98</xdr:row>
      <xdr:rowOff>65078</xdr:rowOff>
    </xdr:to>
    <xdr:cxnSp macro="">
      <xdr:nvCxnSpPr>
        <xdr:cNvPr id="241" name="直線コネクタ 240"/>
        <xdr:cNvCxnSpPr/>
      </xdr:nvCxnSpPr>
      <xdr:spPr>
        <a:xfrm flipV="1">
          <a:off x="1130300" y="16784850"/>
          <a:ext cx="8890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63167</xdr:rowOff>
    </xdr:from>
    <xdr:to>
      <xdr:col>24</xdr:col>
      <xdr:colOff>114300</xdr:colOff>
      <xdr:row>93</xdr:row>
      <xdr:rowOff>164767</xdr:rowOff>
    </xdr:to>
    <xdr:sp macro="" textlink="">
      <xdr:nvSpPr>
        <xdr:cNvPr id="251" name="楕円 250"/>
        <xdr:cNvSpPr/>
      </xdr:nvSpPr>
      <xdr:spPr>
        <a:xfrm>
          <a:off x="4584700" y="160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86044</xdr:rowOff>
    </xdr:from>
    <xdr:ext cx="534377" cy="259045"/>
    <xdr:sp macro="" textlink="">
      <xdr:nvSpPr>
        <xdr:cNvPr id="252" name="衛生費該当値テキスト"/>
        <xdr:cNvSpPr txBox="1"/>
      </xdr:nvSpPr>
      <xdr:spPr>
        <a:xfrm>
          <a:off x="4686300" y="158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12891</xdr:rowOff>
    </xdr:from>
    <xdr:to>
      <xdr:col>20</xdr:col>
      <xdr:colOff>38100</xdr:colOff>
      <xdr:row>97</xdr:row>
      <xdr:rowOff>114491</xdr:rowOff>
    </xdr:to>
    <xdr:sp macro="" textlink="">
      <xdr:nvSpPr>
        <xdr:cNvPr id="253" name="楕円 252"/>
        <xdr:cNvSpPr/>
      </xdr:nvSpPr>
      <xdr:spPr>
        <a:xfrm>
          <a:off x="3746500" y="166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105618</xdr:rowOff>
    </xdr:from>
    <xdr:ext cx="534377" cy="259045"/>
    <xdr:sp macro="" textlink="">
      <xdr:nvSpPr>
        <xdr:cNvPr id="254" name="テキスト ボックス 253"/>
        <xdr:cNvSpPr txBox="1"/>
      </xdr:nvSpPr>
      <xdr:spPr>
        <a:xfrm>
          <a:off x="3530111" y="167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107286</xdr:rowOff>
    </xdr:from>
    <xdr:to>
      <xdr:col>15</xdr:col>
      <xdr:colOff>101600</xdr:colOff>
      <xdr:row>98</xdr:row>
      <xdr:rowOff>37436</xdr:rowOff>
    </xdr:to>
    <xdr:sp macro="" textlink="">
      <xdr:nvSpPr>
        <xdr:cNvPr id="255" name="楕円 254"/>
        <xdr:cNvSpPr/>
      </xdr:nvSpPr>
      <xdr:spPr>
        <a:xfrm>
          <a:off x="2857500" y="167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28563</xdr:rowOff>
    </xdr:from>
    <xdr:ext cx="534377" cy="259045"/>
    <xdr:sp macro="" textlink="">
      <xdr:nvSpPr>
        <xdr:cNvPr id="256" name="テキスト ボックス 255"/>
        <xdr:cNvSpPr txBox="1"/>
      </xdr:nvSpPr>
      <xdr:spPr>
        <a:xfrm>
          <a:off x="2641111" y="168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103400</xdr:rowOff>
    </xdr:from>
    <xdr:to>
      <xdr:col>10</xdr:col>
      <xdr:colOff>165100</xdr:colOff>
      <xdr:row>98</xdr:row>
      <xdr:rowOff>33550</xdr:rowOff>
    </xdr:to>
    <xdr:sp macro="" textlink="">
      <xdr:nvSpPr>
        <xdr:cNvPr id="257" name="楕円 256"/>
        <xdr:cNvSpPr/>
      </xdr:nvSpPr>
      <xdr:spPr>
        <a:xfrm>
          <a:off x="1968500" y="16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24677</xdr:rowOff>
    </xdr:from>
    <xdr:ext cx="534377" cy="259045"/>
    <xdr:sp macro="" textlink="">
      <xdr:nvSpPr>
        <xdr:cNvPr id="258" name="テキスト ボックス 257"/>
        <xdr:cNvSpPr txBox="1"/>
      </xdr:nvSpPr>
      <xdr:spPr>
        <a:xfrm>
          <a:off x="1752111" y="168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14278</xdr:rowOff>
    </xdr:from>
    <xdr:to>
      <xdr:col>6</xdr:col>
      <xdr:colOff>38100</xdr:colOff>
      <xdr:row>98</xdr:row>
      <xdr:rowOff>115878</xdr:rowOff>
    </xdr:to>
    <xdr:sp macro="" textlink="">
      <xdr:nvSpPr>
        <xdr:cNvPr id="259" name="楕円 258"/>
        <xdr:cNvSpPr/>
      </xdr:nvSpPr>
      <xdr:spPr>
        <a:xfrm>
          <a:off x="1079500" y="168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107005</xdr:rowOff>
    </xdr:from>
    <xdr:ext cx="534377" cy="259045"/>
    <xdr:sp macro="" textlink="">
      <xdr:nvSpPr>
        <xdr:cNvPr id="260" name="テキスト ボックス 259"/>
        <xdr:cNvSpPr txBox="1"/>
      </xdr:nvSpPr>
      <xdr:spPr>
        <a:xfrm>
          <a:off x="863111" y="169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31717</xdr:rowOff>
    </xdr:from>
    <xdr:to>
      <xdr:col>55</xdr:col>
      <xdr:colOff>0</xdr:colOff>
      <xdr:row>58</xdr:row>
      <xdr:rowOff>33264</xdr:rowOff>
    </xdr:to>
    <xdr:cxnSp macro="">
      <xdr:nvCxnSpPr>
        <xdr:cNvPr id="346" name="直線コネクタ 345"/>
        <xdr:cNvCxnSpPr/>
      </xdr:nvCxnSpPr>
      <xdr:spPr>
        <a:xfrm flipV="1">
          <a:off x="9639300" y="9975817"/>
          <a:ext cx="8382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11113</xdr:rowOff>
    </xdr:from>
    <xdr:to>
      <xdr:col>50</xdr:col>
      <xdr:colOff>114300</xdr:colOff>
      <xdr:row>58</xdr:row>
      <xdr:rowOff>33264</xdr:rowOff>
    </xdr:to>
    <xdr:cxnSp macro="">
      <xdr:nvCxnSpPr>
        <xdr:cNvPr id="349" name="直線コネクタ 348"/>
        <xdr:cNvCxnSpPr/>
      </xdr:nvCxnSpPr>
      <xdr:spPr>
        <a:xfrm>
          <a:off x="8750300" y="9955213"/>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11113</xdr:rowOff>
    </xdr:from>
    <xdr:to>
      <xdr:col>45</xdr:col>
      <xdr:colOff>177800</xdr:colOff>
      <xdr:row>58</xdr:row>
      <xdr:rowOff>26467</xdr:rowOff>
    </xdr:to>
    <xdr:cxnSp macro="">
      <xdr:nvCxnSpPr>
        <xdr:cNvPr id="352" name="直線コネクタ 351"/>
        <xdr:cNvCxnSpPr/>
      </xdr:nvCxnSpPr>
      <xdr:spPr>
        <a:xfrm flipV="1">
          <a:off x="7861300" y="9955213"/>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26467</xdr:rowOff>
    </xdr:from>
    <xdr:to>
      <xdr:col>41</xdr:col>
      <xdr:colOff>50800</xdr:colOff>
      <xdr:row>58</xdr:row>
      <xdr:rowOff>86825</xdr:rowOff>
    </xdr:to>
    <xdr:cxnSp macro="">
      <xdr:nvCxnSpPr>
        <xdr:cNvPr id="355" name="直線コネクタ 354"/>
        <xdr:cNvCxnSpPr/>
      </xdr:nvCxnSpPr>
      <xdr:spPr>
        <a:xfrm flipV="1">
          <a:off x="6972300" y="9970567"/>
          <a:ext cx="889000" cy="6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152367</xdr:rowOff>
    </xdr:from>
    <xdr:to>
      <xdr:col>55</xdr:col>
      <xdr:colOff>50800</xdr:colOff>
      <xdr:row>58</xdr:row>
      <xdr:rowOff>82517</xdr:rowOff>
    </xdr:to>
    <xdr:sp macro="" textlink="">
      <xdr:nvSpPr>
        <xdr:cNvPr id="365" name="楕円 364"/>
        <xdr:cNvSpPr/>
      </xdr:nvSpPr>
      <xdr:spPr>
        <a:xfrm>
          <a:off x="10426700" y="99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67294</xdr:rowOff>
    </xdr:from>
    <xdr:ext cx="534377" cy="259045"/>
    <xdr:sp macro="" textlink="">
      <xdr:nvSpPr>
        <xdr:cNvPr id="366" name="農林水産業費該当値テキスト"/>
        <xdr:cNvSpPr txBox="1"/>
      </xdr:nvSpPr>
      <xdr:spPr>
        <a:xfrm>
          <a:off x="10528300" y="983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153914</xdr:rowOff>
    </xdr:from>
    <xdr:to>
      <xdr:col>50</xdr:col>
      <xdr:colOff>165100</xdr:colOff>
      <xdr:row>58</xdr:row>
      <xdr:rowOff>84064</xdr:rowOff>
    </xdr:to>
    <xdr:sp macro="" textlink="">
      <xdr:nvSpPr>
        <xdr:cNvPr id="367" name="楕円 366"/>
        <xdr:cNvSpPr/>
      </xdr:nvSpPr>
      <xdr:spPr>
        <a:xfrm>
          <a:off x="9588500" y="9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75191</xdr:rowOff>
    </xdr:from>
    <xdr:ext cx="534377" cy="259045"/>
    <xdr:sp macro="" textlink="">
      <xdr:nvSpPr>
        <xdr:cNvPr id="368" name="テキスト ボックス 367"/>
        <xdr:cNvSpPr txBox="1"/>
      </xdr:nvSpPr>
      <xdr:spPr>
        <a:xfrm>
          <a:off x="9372111" y="100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131763</xdr:rowOff>
    </xdr:from>
    <xdr:to>
      <xdr:col>46</xdr:col>
      <xdr:colOff>38100</xdr:colOff>
      <xdr:row>58</xdr:row>
      <xdr:rowOff>61913</xdr:rowOff>
    </xdr:to>
    <xdr:sp macro="" textlink="">
      <xdr:nvSpPr>
        <xdr:cNvPr id="369" name="楕円 368"/>
        <xdr:cNvSpPr/>
      </xdr:nvSpPr>
      <xdr:spPr>
        <a:xfrm>
          <a:off x="8699500" y="99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53040</xdr:rowOff>
    </xdr:from>
    <xdr:ext cx="534377" cy="259045"/>
    <xdr:sp macro="" textlink="">
      <xdr:nvSpPr>
        <xdr:cNvPr id="370" name="テキスト ボックス 369"/>
        <xdr:cNvSpPr txBox="1"/>
      </xdr:nvSpPr>
      <xdr:spPr>
        <a:xfrm>
          <a:off x="8483111" y="999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147117</xdr:rowOff>
    </xdr:from>
    <xdr:to>
      <xdr:col>41</xdr:col>
      <xdr:colOff>101600</xdr:colOff>
      <xdr:row>58</xdr:row>
      <xdr:rowOff>77267</xdr:rowOff>
    </xdr:to>
    <xdr:sp macro="" textlink="">
      <xdr:nvSpPr>
        <xdr:cNvPr id="371" name="楕円 370"/>
        <xdr:cNvSpPr/>
      </xdr:nvSpPr>
      <xdr:spPr>
        <a:xfrm>
          <a:off x="7810500" y="99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68394</xdr:rowOff>
    </xdr:from>
    <xdr:ext cx="534377" cy="259045"/>
    <xdr:sp macro="" textlink="">
      <xdr:nvSpPr>
        <xdr:cNvPr id="372" name="テキスト ボックス 371"/>
        <xdr:cNvSpPr txBox="1"/>
      </xdr:nvSpPr>
      <xdr:spPr>
        <a:xfrm>
          <a:off x="7594111" y="100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36025</xdr:rowOff>
    </xdr:from>
    <xdr:to>
      <xdr:col>36</xdr:col>
      <xdr:colOff>165100</xdr:colOff>
      <xdr:row>58</xdr:row>
      <xdr:rowOff>137625</xdr:rowOff>
    </xdr:to>
    <xdr:sp macro="" textlink="">
      <xdr:nvSpPr>
        <xdr:cNvPr id="373" name="楕円 372"/>
        <xdr:cNvSpPr/>
      </xdr:nvSpPr>
      <xdr:spPr>
        <a:xfrm>
          <a:off x="6921500" y="99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128752</xdr:rowOff>
    </xdr:from>
    <xdr:ext cx="534377" cy="259045"/>
    <xdr:sp macro="" textlink="">
      <xdr:nvSpPr>
        <xdr:cNvPr id="374" name="テキスト ボックス 373"/>
        <xdr:cNvSpPr txBox="1"/>
      </xdr:nvSpPr>
      <xdr:spPr>
        <a:xfrm>
          <a:off x="6705111" y="1007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68056</xdr:rowOff>
    </xdr:from>
    <xdr:to>
      <xdr:col>55</xdr:col>
      <xdr:colOff>0</xdr:colOff>
      <xdr:row>77</xdr:row>
      <xdr:rowOff>71692</xdr:rowOff>
    </xdr:to>
    <xdr:cxnSp macro="">
      <xdr:nvCxnSpPr>
        <xdr:cNvPr id="401" name="直線コネクタ 400"/>
        <xdr:cNvCxnSpPr/>
      </xdr:nvCxnSpPr>
      <xdr:spPr>
        <a:xfrm flipV="1">
          <a:off x="9639300" y="13269706"/>
          <a:ext cx="8382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71692</xdr:rowOff>
    </xdr:from>
    <xdr:to>
      <xdr:col>50</xdr:col>
      <xdr:colOff>114300</xdr:colOff>
      <xdr:row>77</xdr:row>
      <xdr:rowOff>82686</xdr:rowOff>
    </xdr:to>
    <xdr:cxnSp macro="">
      <xdr:nvCxnSpPr>
        <xdr:cNvPr id="404" name="直線コネクタ 403"/>
        <xdr:cNvCxnSpPr/>
      </xdr:nvCxnSpPr>
      <xdr:spPr>
        <a:xfrm flipV="1">
          <a:off x="8750300" y="13273342"/>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42111</xdr:rowOff>
    </xdr:from>
    <xdr:to>
      <xdr:col>45</xdr:col>
      <xdr:colOff>177800</xdr:colOff>
      <xdr:row>77</xdr:row>
      <xdr:rowOff>82686</xdr:rowOff>
    </xdr:to>
    <xdr:cxnSp macro="">
      <xdr:nvCxnSpPr>
        <xdr:cNvPr id="407" name="直線コネクタ 406"/>
        <xdr:cNvCxnSpPr/>
      </xdr:nvCxnSpPr>
      <xdr:spPr>
        <a:xfrm>
          <a:off x="7861300" y="13243761"/>
          <a:ext cx="889000" cy="4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42111</xdr:rowOff>
    </xdr:from>
    <xdr:to>
      <xdr:col>41</xdr:col>
      <xdr:colOff>50800</xdr:colOff>
      <xdr:row>77</xdr:row>
      <xdr:rowOff>85384</xdr:rowOff>
    </xdr:to>
    <xdr:cxnSp macro="">
      <xdr:nvCxnSpPr>
        <xdr:cNvPr id="410" name="直線コネクタ 409"/>
        <xdr:cNvCxnSpPr/>
      </xdr:nvCxnSpPr>
      <xdr:spPr>
        <a:xfrm flipV="1">
          <a:off x="6972300" y="13243761"/>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17256</xdr:rowOff>
    </xdr:from>
    <xdr:to>
      <xdr:col>55</xdr:col>
      <xdr:colOff>50800</xdr:colOff>
      <xdr:row>77</xdr:row>
      <xdr:rowOff>118856</xdr:rowOff>
    </xdr:to>
    <xdr:sp macro="" textlink="">
      <xdr:nvSpPr>
        <xdr:cNvPr id="420" name="楕円 419"/>
        <xdr:cNvSpPr/>
      </xdr:nvSpPr>
      <xdr:spPr>
        <a:xfrm>
          <a:off x="10426700" y="13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167133</xdr:rowOff>
    </xdr:from>
    <xdr:ext cx="534377" cy="259045"/>
    <xdr:sp macro="" textlink="">
      <xdr:nvSpPr>
        <xdr:cNvPr id="421" name="商工費該当値テキスト"/>
        <xdr:cNvSpPr txBox="1"/>
      </xdr:nvSpPr>
      <xdr:spPr>
        <a:xfrm>
          <a:off x="10528300" y="1319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20892</xdr:rowOff>
    </xdr:from>
    <xdr:to>
      <xdr:col>50</xdr:col>
      <xdr:colOff>165100</xdr:colOff>
      <xdr:row>77</xdr:row>
      <xdr:rowOff>122492</xdr:rowOff>
    </xdr:to>
    <xdr:sp macro="" textlink="">
      <xdr:nvSpPr>
        <xdr:cNvPr id="422" name="楕円 421"/>
        <xdr:cNvSpPr/>
      </xdr:nvSpPr>
      <xdr:spPr>
        <a:xfrm>
          <a:off x="9588500" y="132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113619</xdr:rowOff>
    </xdr:from>
    <xdr:ext cx="534377" cy="259045"/>
    <xdr:sp macro="" textlink="">
      <xdr:nvSpPr>
        <xdr:cNvPr id="423" name="テキスト ボックス 422"/>
        <xdr:cNvSpPr txBox="1"/>
      </xdr:nvSpPr>
      <xdr:spPr>
        <a:xfrm>
          <a:off x="9372111" y="133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31886</xdr:rowOff>
    </xdr:from>
    <xdr:to>
      <xdr:col>46</xdr:col>
      <xdr:colOff>38100</xdr:colOff>
      <xdr:row>77</xdr:row>
      <xdr:rowOff>133486</xdr:rowOff>
    </xdr:to>
    <xdr:sp macro="" textlink="">
      <xdr:nvSpPr>
        <xdr:cNvPr id="424" name="楕円 423"/>
        <xdr:cNvSpPr/>
      </xdr:nvSpPr>
      <xdr:spPr>
        <a:xfrm>
          <a:off x="8699500" y="132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124613</xdr:rowOff>
    </xdr:from>
    <xdr:ext cx="469744" cy="259045"/>
    <xdr:sp macro="" textlink="">
      <xdr:nvSpPr>
        <xdr:cNvPr id="425" name="テキスト ボックス 424"/>
        <xdr:cNvSpPr txBox="1"/>
      </xdr:nvSpPr>
      <xdr:spPr>
        <a:xfrm>
          <a:off x="8515428" y="1332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162761</xdr:rowOff>
    </xdr:from>
    <xdr:to>
      <xdr:col>41</xdr:col>
      <xdr:colOff>101600</xdr:colOff>
      <xdr:row>77</xdr:row>
      <xdr:rowOff>92911</xdr:rowOff>
    </xdr:to>
    <xdr:sp macro="" textlink="">
      <xdr:nvSpPr>
        <xdr:cNvPr id="426" name="楕円 425"/>
        <xdr:cNvSpPr/>
      </xdr:nvSpPr>
      <xdr:spPr>
        <a:xfrm>
          <a:off x="7810500" y="131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84038</xdr:rowOff>
    </xdr:from>
    <xdr:ext cx="534377" cy="259045"/>
    <xdr:sp macro="" textlink="">
      <xdr:nvSpPr>
        <xdr:cNvPr id="427" name="テキスト ボックス 426"/>
        <xdr:cNvSpPr txBox="1"/>
      </xdr:nvSpPr>
      <xdr:spPr>
        <a:xfrm>
          <a:off x="7594111" y="132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34584</xdr:rowOff>
    </xdr:from>
    <xdr:to>
      <xdr:col>36</xdr:col>
      <xdr:colOff>165100</xdr:colOff>
      <xdr:row>77</xdr:row>
      <xdr:rowOff>136184</xdr:rowOff>
    </xdr:to>
    <xdr:sp macro="" textlink="">
      <xdr:nvSpPr>
        <xdr:cNvPr id="428" name="楕円 427"/>
        <xdr:cNvSpPr/>
      </xdr:nvSpPr>
      <xdr:spPr>
        <a:xfrm>
          <a:off x="6921500" y="132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127311</xdr:rowOff>
    </xdr:from>
    <xdr:ext cx="469744" cy="259045"/>
    <xdr:sp macro="" textlink="">
      <xdr:nvSpPr>
        <xdr:cNvPr id="429" name="テキスト ボックス 428"/>
        <xdr:cNvSpPr txBox="1"/>
      </xdr:nvSpPr>
      <xdr:spPr>
        <a:xfrm>
          <a:off x="6737428" y="133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161260</xdr:rowOff>
    </xdr:from>
    <xdr:to>
      <xdr:col>55</xdr:col>
      <xdr:colOff>0</xdr:colOff>
      <xdr:row>99</xdr:row>
      <xdr:rowOff>15656</xdr:rowOff>
    </xdr:to>
    <xdr:cxnSp macro="">
      <xdr:nvCxnSpPr>
        <xdr:cNvPr id="458" name="直線コネクタ 457"/>
        <xdr:cNvCxnSpPr/>
      </xdr:nvCxnSpPr>
      <xdr:spPr>
        <a:xfrm flipV="1">
          <a:off x="9639300" y="16963360"/>
          <a:ext cx="838200" cy="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15656</xdr:rowOff>
    </xdr:from>
    <xdr:to>
      <xdr:col>50</xdr:col>
      <xdr:colOff>114300</xdr:colOff>
      <xdr:row>99</xdr:row>
      <xdr:rowOff>19151</xdr:rowOff>
    </xdr:to>
    <xdr:cxnSp macro="">
      <xdr:nvCxnSpPr>
        <xdr:cNvPr id="461" name="直線コネクタ 460"/>
        <xdr:cNvCxnSpPr/>
      </xdr:nvCxnSpPr>
      <xdr:spPr>
        <a:xfrm flipV="1">
          <a:off x="8750300" y="16989206"/>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17352</xdr:rowOff>
    </xdr:from>
    <xdr:to>
      <xdr:col>45</xdr:col>
      <xdr:colOff>177800</xdr:colOff>
      <xdr:row>99</xdr:row>
      <xdr:rowOff>19151</xdr:rowOff>
    </xdr:to>
    <xdr:cxnSp macro="">
      <xdr:nvCxnSpPr>
        <xdr:cNvPr id="464" name="直線コネクタ 463"/>
        <xdr:cNvCxnSpPr/>
      </xdr:nvCxnSpPr>
      <xdr:spPr>
        <a:xfrm>
          <a:off x="7861300" y="16990902"/>
          <a:ext cx="889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17352</xdr:rowOff>
    </xdr:from>
    <xdr:to>
      <xdr:col>41</xdr:col>
      <xdr:colOff>50800</xdr:colOff>
      <xdr:row>99</xdr:row>
      <xdr:rowOff>18106</xdr:rowOff>
    </xdr:to>
    <xdr:cxnSp macro="">
      <xdr:nvCxnSpPr>
        <xdr:cNvPr id="467" name="直線コネクタ 466"/>
        <xdr:cNvCxnSpPr/>
      </xdr:nvCxnSpPr>
      <xdr:spPr>
        <a:xfrm flipV="1">
          <a:off x="6972300" y="1699090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110460</xdr:rowOff>
    </xdr:from>
    <xdr:to>
      <xdr:col>55</xdr:col>
      <xdr:colOff>50800</xdr:colOff>
      <xdr:row>99</xdr:row>
      <xdr:rowOff>40610</xdr:rowOff>
    </xdr:to>
    <xdr:sp macro="" textlink="">
      <xdr:nvSpPr>
        <xdr:cNvPr id="477" name="楕円 476"/>
        <xdr:cNvSpPr/>
      </xdr:nvSpPr>
      <xdr:spPr>
        <a:xfrm>
          <a:off x="10426700" y="169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136306</xdr:rowOff>
    </xdr:from>
    <xdr:to>
      <xdr:col>50</xdr:col>
      <xdr:colOff>165100</xdr:colOff>
      <xdr:row>99</xdr:row>
      <xdr:rowOff>66456</xdr:rowOff>
    </xdr:to>
    <xdr:sp macro="" textlink="">
      <xdr:nvSpPr>
        <xdr:cNvPr id="479" name="楕円 478"/>
        <xdr:cNvSpPr/>
      </xdr:nvSpPr>
      <xdr:spPr>
        <a:xfrm>
          <a:off x="9588500" y="1693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57583</xdr:rowOff>
    </xdr:from>
    <xdr:ext cx="534377" cy="259045"/>
    <xdr:sp macro="" textlink="">
      <xdr:nvSpPr>
        <xdr:cNvPr id="480" name="テキスト ボックス 479"/>
        <xdr:cNvSpPr txBox="1"/>
      </xdr:nvSpPr>
      <xdr:spPr>
        <a:xfrm>
          <a:off x="9372111" y="170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139801</xdr:rowOff>
    </xdr:from>
    <xdr:to>
      <xdr:col>46</xdr:col>
      <xdr:colOff>38100</xdr:colOff>
      <xdr:row>99</xdr:row>
      <xdr:rowOff>69951</xdr:rowOff>
    </xdr:to>
    <xdr:sp macro="" textlink="">
      <xdr:nvSpPr>
        <xdr:cNvPr id="481" name="楕円 480"/>
        <xdr:cNvSpPr/>
      </xdr:nvSpPr>
      <xdr:spPr>
        <a:xfrm>
          <a:off x="8699500" y="169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61078</xdr:rowOff>
    </xdr:from>
    <xdr:ext cx="534377" cy="259045"/>
    <xdr:sp macro="" textlink="">
      <xdr:nvSpPr>
        <xdr:cNvPr id="482" name="テキスト ボックス 481"/>
        <xdr:cNvSpPr txBox="1"/>
      </xdr:nvSpPr>
      <xdr:spPr>
        <a:xfrm>
          <a:off x="8483111" y="170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138002</xdr:rowOff>
    </xdr:from>
    <xdr:to>
      <xdr:col>41</xdr:col>
      <xdr:colOff>101600</xdr:colOff>
      <xdr:row>99</xdr:row>
      <xdr:rowOff>68152</xdr:rowOff>
    </xdr:to>
    <xdr:sp macro="" textlink="">
      <xdr:nvSpPr>
        <xdr:cNvPr id="483" name="楕円 482"/>
        <xdr:cNvSpPr/>
      </xdr:nvSpPr>
      <xdr:spPr>
        <a:xfrm>
          <a:off x="7810500" y="169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59279</xdr:rowOff>
    </xdr:from>
    <xdr:ext cx="534377" cy="259045"/>
    <xdr:sp macro="" textlink="">
      <xdr:nvSpPr>
        <xdr:cNvPr id="484" name="テキスト ボックス 483"/>
        <xdr:cNvSpPr txBox="1"/>
      </xdr:nvSpPr>
      <xdr:spPr>
        <a:xfrm>
          <a:off x="7594111" y="170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138756</xdr:rowOff>
    </xdr:from>
    <xdr:to>
      <xdr:col>36</xdr:col>
      <xdr:colOff>165100</xdr:colOff>
      <xdr:row>99</xdr:row>
      <xdr:rowOff>68906</xdr:rowOff>
    </xdr:to>
    <xdr:sp macro="" textlink="">
      <xdr:nvSpPr>
        <xdr:cNvPr id="485" name="楕円 484"/>
        <xdr:cNvSpPr/>
      </xdr:nvSpPr>
      <xdr:spPr>
        <a:xfrm>
          <a:off x="6921500" y="169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60033</xdr:rowOff>
    </xdr:from>
    <xdr:ext cx="534377" cy="259045"/>
    <xdr:sp macro="" textlink="">
      <xdr:nvSpPr>
        <xdr:cNvPr id="486" name="テキスト ボックス 485"/>
        <xdr:cNvSpPr txBox="1"/>
      </xdr:nvSpPr>
      <xdr:spPr>
        <a:xfrm>
          <a:off x="6705111" y="170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136157</xdr:rowOff>
    </xdr:from>
    <xdr:to>
      <xdr:col>85</xdr:col>
      <xdr:colOff>127000</xdr:colOff>
      <xdr:row>37</xdr:row>
      <xdr:rowOff>18161</xdr:rowOff>
    </xdr:to>
    <xdr:cxnSp macro="">
      <xdr:nvCxnSpPr>
        <xdr:cNvPr id="515" name="直線コネクタ 514"/>
        <xdr:cNvCxnSpPr/>
      </xdr:nvCxnSpPr>
      <xdr:spPr>
        <a:xfrm flipV="1">
          <a:off x="15481300" y="6308357"/>
          <a:ext cx="8382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148158</xdr:rowOff>
    </xdr:from>
    <xdr:to>
      <xdr:col>81</xdr:col>
      <xdr:colOff>50800</xdr:colOff>
      <xdr:row>37</xdr:row>
      <xdr:rowOff>18161</xdr:rowOff>
    </xdr:to>
    <xdr:cxnSp macro="">
      <xdr:nvCxnSpPr>
        <xdr:cNvPr id="518" name="直線コネクタ 517"/>
        <xdr:cNvCxnSpPr/>
      </xdr:nvCxnSpPr>
      <xdr:spPr>
        <a:xfrm>
          <a:off x="14592300" y="6320358"/>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148158</xdr:rowOff>
    </xdr:from>
    <xdr:to>
      <xdr:col>76</xdr:col>
      <xdr:colOff>114300</xdr:colOff>
      <xdr:row>37</xdr:row>
      <xdr:rowOff>19723</xdr:rowOff>
    </xdr:to>
    <xdr:cxnSp macro="">
      <xdr:nvCxnSpPr>
        <xdr:cNvPr id="521" name="直線コネクタ 520"/>
        <xdr:cNvCxnSpPr/>
      </xdr:nvCxnSpPr>
      <xdr:spPr>
        <a:xfrm flipV="1">
          <a:off x="13703300" y="6320358"/>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108420</xdr:rowOff>
    </xdr:from>
    <xdr:to>
      <xdr:col>71</xdr:col>
      <xdr:colOff>177800</xdr:colOff>
      <xdr:row>37</xdr:row>
      <xdr:rowOff>19723</xdr:rowOff>
    </xdr:to>
    <xdr:cxnSp macro="">
      <xdr:nvCxnSpPr>
        <xdr:cNvPr id="524" name="直線コネクタ 523"/>
        <xdr:cNvCxnSpPr/>
      </xdr:nvCxnSpPr>
      <xdr:spPr>
        <a:xfrm>
          <a:off x="12814300" y="6109170"/>
          <a:ext cx="889000" cy="25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99407</xdr:rowOff>
    </xdr:from>
    <xdr:ext cx="534377" cy="259045"/>
    <xdr:sp macro="" textlink="">
      <xdr:nvSpPr>
        <xdr:cNvPr id="528" name="テキスト ボックス 527"/>
        <xdr:cNvSpPr txBox="1"/>
      </xdr:nvSpPr>
      <xdr:spPr>
        <a:xfrm>
          <a:off x="12547111" y="62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85357</xdr:rowOff>
    </xdr:from>
    <xdr:to>
      <xdr:col>85</xdr:col>
      <xdr:colOff>177800</xdr:colOff>
      <xdr:row>37</xdr:row>
      <xdr:rowOff>15507</xdr:rowOff>
    </xdr:to>
    <xdr:sp macro="" textlink="">
      <xdr:nvSpPr>
        <xdr:cNvPr id="534" name="楕円 533"/>
        <xdr:cNvSpPr/>
      </xdr:nvSpPr>
      <xdr:spPr>
        <a:xfrm>
          <a:off x="16268700" y="62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63784</xdr:rowOff>
    </xdr:from>
    <xdr:ext cx="534377" cy="259045"/>
    <xdr:sp macro="" textlink="">
      <xdr:nvSpPr>
        <xdr:cNvPr id="535" name="消防費該当値テキスト"/>
        <xdr:cNvSpPr txBox="1"/>
      </xdr:nvSpPr>
      <xdr:spPr>
        <a:xfrm>
          <a:off x="16370300"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138811</xdr:rowOff>
    </xdr:from>
    <xdr:to>
      <xdr:col>81</xdr:col>
      <xdr:colOff>101600</xdr:colOff>
      <xdr:row>37</xdr:row>
      <xdr:rowOff>68961</xdr:rowOff>
    </xdr:to>
    <xdr:sp macro="" textlink="">
      <xdr:nvSpPr>
        <xdr:cNvPr id="536" name="楕円 535"/>
        <xdr:cNvSpPr/>
      </xdr:nvSpPr>
      <xdr:spPr>
        <a:xfrm>
          <a:off x="15430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60088</xdr:rowOff>
    </xdr:from>
    <xdr:ext cx="534377" cy="259045"/>
    <xdr:sp macro="" textlink="">
      <xdr:nvSpPr>
        <xdr:cNvPr id="537" name="テキスト ボックス 536"/>
        <xdr:cNvSpPr txBox="1"/>
      </xdr:nvSpPr>
      <xdr:spPr>
        <a:xfrm>
          <a:off x="15214111" y="64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97358</xdr:rowOff>
    </xdr:from>
    <xdr:to>
      <xdr:col>76</xdr:col>
      <xdr:colOff>165100</xdr:colOff>
      <xdr:row>37</xdr:row>
      <xdr:rowOff>27508</xdr:rowOff>
    </xdr:to>
    <xdr:sp macro="" textlink="">
      <xdr:nvSpPr>
        <xdr:cNvPr id="538" name="楕円 537"/>
        <xdr:cNvSpPr/>
      </xdr:nvSpPr>
      <xdr:spPr>
        <a:xfrm>
          <a:off x="14541500" y="62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18635</xdr:rowOff>
    </xdr:from>
    <xdr:ext cx="534377" cy="259045"/>
    <xdr:sp macro="" textlink="">
      <xdr:nvSpPr>
        <xdr:cNvPr id="539" name="テキスト ボックス 538"/>
        <xdr:cNvSpPr txBox="1"/>
      </xdr:nvSpPr>
      <xdr:spPr>
        <a:xfrm>
          <a:off x="14325111" y="63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140373</xdr:rowOff>
    </xdr:from>
    <xdr:to>
      <xdr:col>72</xdr:col>
      <xdr:colOff>38100</xdr:colOff>
      <xdr:row>37</xdr:row>
      <xdr:rowOff>70523</xdr:rowOff>
    </xdr:to>
    <xdr:sp macro="" textlink="">
      <xdr:nvSpPr>
        <xdr:cNvPr id="540" name="楕円 539"/>
        <xdr:cNvSpPr/>
      </xdr:nvSpPr>
      <xdr:spPr>
        <a:xfrm>
          <a:off x="13652500" y="63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61650</xdr:rowOff>
    </xdr:from>
    <xdr:ext cx="534377" cy="259045"/>
    <xdr:sp macro="" textlink="">
      <xdr:nvSpPr>
        <xdr:cNvPr id="541" name="テキスト ボックス 540"/>
        <xdr:cNvSpPr txBox="1"/>
      </xdr:nvSpPr>
      <xdr:spPr>
        <a:xfrm>
          <a:off x="13436111" y="64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57620</xdr:rowOff>
    </xdr:from>
    <xdr:to>
      <xdr:col>67</xdr:col>
      <xdr:colOff>101600</xdr:colOff>
      <xdr:row>35</xdr:row>
      <xdr:rowOff>159220</xdr:rowOff>
    </xdr:to>
    <xdr:sp macro="" textlink="">
      <xdr:nvSpPr>
        <xdr:cNvPr id="542" name="楕円 541"/>
        <xdr:cNvSpPr/>
      </xdr:nvSpPr>
      <xdr:spPr>
        <a:xfrm>
          <a:off x="12763500" y="60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4297</xdr:rowOff>
    </xdr:from>
    <xdr:ext cx="534377" cy="259045"/>
    <xdr:sp macro="" textlink="">
      <xdr:nvSpPr>
        <xdr:cNvPr id="543" name="テキスト ボックス 542"/>
        <xdr:cNvSpPr txBox="1"/>
      </xdr:nvSpPr>
      <xdr:spPr>
        <a:xfrm>
          <a:off x="12547111" y="58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91072</xdr:rowOff>
    </xdr:from>
    <xdr:to>
      <xdr:col>85</xdr:col>
      <xdr:colOff>127000</xdr:colOff>
      <xdr:row>57</xdr:row>
      <xdr:rowOff>162408</xdr:rowOff>
    </xdr:to>
    <xdr:cxnSp macro="">
      <xdr:nvCxnSpPr>
        <xdr:cNvPr id="573" name="直線コネクタ 572"/>
        <xdr:cNvCxnSpPr/>
      </xdr:nvCxnSpPr>
      <xdr:spPr>
        <a:xfrm flipV="1">
          <a:off x="15481300" y="9863722"/>
          <a:ext cx="838200" cy="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105156</xdr:rowOff>
    </xdr:from>
    <xdr:to>
      <xdr:col>81</xdr:col>
      <xdr:colOff>50800</xdr:colOff>
      <xdr:row>57</xdr:row>
      <xdr:rowOff>162408</xdr:rowOff>
    </xdr:to>
    <xdr:cxnSp macro="">
      <xdr:nvCxnSpPr>
        <xdr:cNvPr id="576" name="直線コネクタ 575"/>
        <xdr:cNvCxnSpPr/>
      </xdr:nvCxnSpPr>
      <xdr:spPr>
        <a:xfrm>
          <a:off x="14592300" y="9877806"/>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66256</xdr:rowOff>
    </xdr:from>
    <xdr:to>
      <xdr:col>76</xdr:col>
      <xdr:colOff>114300</xdr:colOff>
      <xdr:row>57</xdr:row>
      <xdr:rowOff>105156</xdr:rowOff>
    </xdr:to>
    <xdr:cxnSp macro="">
      <xdr:nvCxnSpPr>
        <xdr:cNvPr id="579" name="直線コネクタ 578"/>
        <xdr:cNvCxnSpPr/>
      </xdr:nvCxnSpPr>
      <xdr:spPr>
        <a:xfrm>
          <a:off x="13703300" y="9838906"/>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66256</xdr:rowOff>
    </xdr:from>
    <xdr:to>
      <xdr:col>71</xdr:col>
      <xdr:colOff>177800</xdr:colOff>
      <xdr:row>58</xdr:row>
      <xdr:rowOff>16814</xdr:rowOff>
    </xdr:to>
    <xdr:cxnSp macro="">
      <xdr:nvCxnSpPr>
        <xdr:cNvPr id="582" name="直線コネクタ 581"/>
        <xdr:cNvCxnSpPr/>
      </xdr:nvCxnSpPr>
      <xdr:spPr>
        <a:xfrm flipV="1">
          <a:off x="12814300" y="9838906"/>
          <a:ext cx="889000" cy="12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40272</xdr:rowOff>
    </xdr:from>
    <xdr:to>
      <xdr:col>85</xdr:col>
      <xdr:colOff>177800</xdr:colOff>
      <xdr:row>57</xdr:row>
      <xdr:rowOff>141872</xdr:rowOff>
    </xdr:to>
    <xdr:sp macro="" textlink="">
      <xdr:nvSpPr>
        <xdr:cNvPr id="592" name="楕円 591"/>
        <xdr:cNvSpPr/>
      </xdr:nvSpPr>
      <xdr:spPr>
        <a:xfrm>
          <a:off x="16268700" y="98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18699</xdr:rowOff>
    </xdr:from>
    <xdr:ext cx="534377" cy="259045"/>
    <xdr:sp macro="" textlink="">
      <xdr:nvSpPr>
        <xdr:cNvPr id="593" name="教育費該当値テキスト"/>
        <xdr:cNvSpPr txBox="1"/>
      </xdr:nvSpPr>
      <xdr:spPr>
        <a:xfrm>
          <a:off x="16370300" y="97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111608</xdr:rowOff>
    </xdr:from>
    <xdr:to>
      <xdr:col>81</xdr:col>
      <xdr:colOff>101600</xdr:colOff>
      <xdr:row>58</xdr:row>
      <xdr:rowOff>41758</xdr:rowOff>
    </xdr:to>
    <xdr:sp macro="" textlink="">
      <xdr:nvSpPr>
        <xdr:cNvPr id="594" name="楕円 593"/>
        <xdr:cNvSpPr/>
      </xdr:nvSpPr>
      <xdr:spPr>
        <a:xfrm>
          <a:off x="15430500" y="98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32885</xdr:rowOff>
    </xdr:from>
    <xdr:ext cx="534377" cy="259045"/>
    <xdr:sp macro="" textlink="">
      <xdr:nvSpPr>
        <xdr:cNvPr id="595" name="テキスト ボックス 594"/>
        <xdr:cNvSpPr txBox="1"/>
      </xdr:nvSpPr>
      <xdr:spPr>
        <a:xfrm>
          <a:off x="15214111" y="997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54356</xdr:rowOff>
    </xdr:from>
    <xdr:to>
      <xdr:col>76</xdr:col>
      <xdr:colOff>165100</xdr:colOff>
      <xdr:row>57</xdr:row>
      <xdr:rowOff>155956</xdr:rowOff>
    </xdr:to>
    <xdr:sp macro="" textlink="">
      <xdr:nvSpPr>
        <xdr:cNvPr id="596" name="楕円 595"/>
        <xdr:cNvSpPr/>
      </xdr:nvSpPr>
      <xdr:spPr>
        <a:xfrm>
          <a:off x="14541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147083</xdr:rowOff>
    </xdr:from>
    <xdr:ext cx="534377" cy="259045"/>
    <xdr:sp macro="" textlink="">
      <xdr:nvSpPr>
        <xdr:cNvPr id="597" name="テキスト ボックス 596"/>
        <xdr:cNvSpPr txBox="1"/>
      </xdr:nvSpPr>
      <xdr:spPr>
        <a:xfrm>
          <a:off x="14325111" y="99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15456</xdr:rowOff>
    </xdr:from>
    <xdr:to>
      <xdr:col>72</xdr:col>
      <xdr:colOff>38100</xdr:colOff>
      <xdr:row>57</xdr:row>
      <xdr:rowOff>117056</xdr:rowOff>
    </xdr:to>
    <xdr:sp macro="" textlink="">
      <xdr:nvSpPr>
        <xdr:cNvPr id="598" name="楕円 597"/>
        <xdr:cNvSpPr/>
      </xdr:nvSpPr>
      <xdr:spPr>
        <a:xfrm>
          <a:off x="13652500" y="9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108183</xdr:rowOff>
    </xdr:from>
    <xdr:ext cx="534377" cy="259045"/>
    <xdr:sp macro="" textlink="">
      <xdr:nvSpPr>
        <xdr:cNvPr id="599" name="テキスト ボックス 598"/>
        <xdr:cNvSpPr txBox="1"/>
      </xdr:nvSpPr>
      <xdr:spPr>
        <a:xfrm>
          <a:off x="13436111" y="98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137464</xdr:rowOff>
    </xdr:from>
    <xdr:to>
      <xdr:col>67</xdr:col>
      <xdr:colOff>101600</xdr:colOff>
      <xdr:row>58</xdr:row>
      <xdr:rowOff>67614</xdr:rowOff>
    </xdr:to>
    <xdr:sp macro="" textlink="">
      <xdr:nvSpPr>
        <xdr:cNvPr id="600" name="楕円 599"/>
        <xdr:cNvSpPr/>
      </xdr:nvSpPr>
      <xdr:spPr>
        <a:xfrm>
          <a:off x="12763500" y="99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58741</xdr:rowOff>
    </xdr:from>
    <xdr:ext cx="534377" cy="259045"/>
    <xdr:sp macro="" textlink="">
      <xdr:nvSpPr>
        <xdr:cNvPr id="601" name="テキスト ボックス 600"/>
        <xdr:cNvSpPr txBox="1"/>
      </xdr:nvSpPr>
      <xdr:spPr>
        <a:xfrm>
          <a:off x="12547111" y="1000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97975</xdr:rowOff>
    </xdr:from>
    <xdr:to>
      <xdr:col>85</xdr:col>
      <xdr:colOff>127000</xdr:colOff>
      <xdr:row>79</xdr:row>
      <xdr:rowOff>98879</xdr:rowOff>
    </xdr:to>
    <xdr:cxnSp macro="">
      <xdr:nvCxnSpPr>
        <xdr:cNvPr id="632" name="直線コネクタ 631"/>
        <xdr:cNvCxnSpPr/>
      </xdr:nvCxnSpPr>
      <xdr:spPr>
        <a:xfrm>
          <a:off x="15481300" y="13642525"/>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56043</xdr:rowOff>
    </xdr:from>
    <xdr:to>
      <xdr:col>81</xdr:col>
      <xdr:colOff>50800</xdr:colOff>
      <xdr:row>79</xdr:row>
      <xdr:rowOff>97975</xdr:rowOff>
    </xdr:to>
    <xdr:cxnSp macro="">
      <xdr:nvCxnSpPr>
        <xdr:cNvPr id="635" name="直線コネクタ 634"/>
        <xdr:cNvCxnSpPr/>
      </xdr:nvCxnSpPr>
      <xdr:spPr>
        <a:xfrm>
          <a:off x="14592300" y="13600593"/>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153329</xdr:rowOff>
    </xdr:from>
    <xdr:to>
      <xdr:col>76</xdr:col>
      <xdr:colOff>114300</xdr:colOff>
      <xdr:row>79</xdr:row>
      <xdr:rowOff>56043</xdr:rowOff>
    </xdr:to>
    <xdr:cxnSp macro="">
      <xdr:nvCxnSpPr>
        <xdr:cNvPr id="638" name="直線コネクタ 637"/>
        <xdr:cNvCxnSpPr/>
      </xdr:nvCxnSpPr>
      <xdr:spPr>
        <a:xfrm>
          <a:off x="13703300" y="13526429"/>
          <a:ext cx="889000" cy="7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153329</xdr:rowOff>
    </xdr:from>
    <xdr:to>
      <xdr:col>71</xdr:col>
      <xdr:colOff>177800</xdr:colOff>
      <xdr:row>79</xdr:row>
      <xdr:rowOff>41783</xdr:rowOff>
    </xdr:to>
    <xdr:cxnSp macro="">
      <xdr:nvCxnSpPr>
        <xdr:cNvPr id="641" name="直線コネクタ 640"/>
        <xdr:cNvCxnSpPr/>
      </xdr:nvCxnSpPr>
      <xdr:spPr>
        <a:xfrm flipV="1">
          <a:off x="12814300" y="13526429"/>
          <a:ext cx="889000" cy="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3" name="テキスト ボックス 642"/>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47175</xdr:rowOff>
    </xdr:from>
    <xdr:to>
      <xdr:col>81</xdr:col>
      <xdr:colOff>101600</xdr:colOff>
      <xdr:row>79</xdr:row>
      <xdr:rowOff>148775</xdr:rowOff>
    </xdr:to>
    <xdr:sp macro="" textlink="">
      <xdr:nvSpPr>
        <xdr:cNvPr id="653" name="楕円 652"/>
        <xdr:cNvSpPr/>
      </xdr:nvSpPr>
      <xdr:spPr>
        <a:xfrm>
          <a:off x="15430500" y="135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139902</xdr:rowOff>
    </xdr:from>
    <xdr:ext cx="313932" cy="259045"/>
    <xdr:sp macro="" textlink="">
      <xdr:nvSpPr>
        <xdr:cNvPr id="654" name="テキスト ボックス 653"/>
        <xdr:cNvSpPr txBox="1"/>
      </xdr:nvSpPr>
      <xdr:spPr>
        <a:xfrm>
          <a:off x="15324333" y="13684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5243</xdr:rowOff>
    </xdr:from>
    <xdr:to>
      <xdr:col>76</xdr:col>
      <xdr:colOff>165100</xdr:colOff>
      <xdr:row>79</xdr:row>
      <xdr:rowOff>106843</xdr:rowOff>
    </xdr:to>
    <xdr:sp macro="" textlink="">
      <xdr:nvSpPr>
        <xdr:cNvPr id="655" name="楕円 654"/>
        <xdr:cNvSpPr/>
      </xdr:nvSpPr>
      <xdr:spPr>
        <a:xfrm>
          <a:off x="14541500" y="135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97970</xdr:rowOff>
    </xdr:from>
    <xdr:ext cx="469744" cy="259045"/>
    <xdr:sp macro="" textlink="">
      <xdr:nvSpPr>
        <xdr:cNvPr id="656" name="テキスト ボックス 655"/>
        <xdr:cNvSpPr txBox="1"/>
      </xdr:nvSpPr>
      <xdr:spPr>
        <a:xfrm>
          <a:off x="14357428" y="136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102529</xdr:rowOff>
    </xdr:from>
    <xdr:to>
      <xdr:col>72</xdr:col>
      <xdr:colOff>38100</xdr:colOff>
      <xdr:row>79</xdr:row>
      <xdr:rowOff>32679</xdr:rowOff>
    </xdr:to>
    <xdr:sp macro="" textlink="">
      <xdr:nvSpPr>
        <xdr:cNvPr id="657" name="楕円 656"/>
        <xdr:cNvSpPr/>
      </xdr:nvSpPr>
      <xdr:spPr>
        <a:xfrm>
          <a:off x="13652500" y="134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49206</xdr:rowOff>
    </xdr:from>
    <xdr:ext cx="534377" cy="259045"/>
    <xdr:sp macro="" textlink="">
      <xdr:nvSpPr>
        <xdr:cNvPr id="658" name="テキスト ボックス 657"/>
        <xdr:cNvSpPr txBox="1"/>
      </xdr:nvSpPr>
      <xdr:spPr>
        <a:xfrm>
          <a:off x="13436111" y="132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162433</xdr:rowOff>
    </xdr:from>
    <xdr:to>
      <xdr:col>67</xdr:col>
      <xdr:colOff>101600</xdr:colOff>
      <xdr:row>79</xdr:row>
      <xdr:rowOff>92583</xdr:rowOff>
    </xdr:to>
    <xdr:sp macro="" textlink="">
      <xdr:nvSpPr>
        <xdr:cNvPr id="659" name="楕円 658"/>
        <xdr:cNvSpPr/>
      </xdr:nvSpPr>
      <xdr:spPr>
        <a:xfrm>
          <a:off x="12763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83710</xdr:rowOff>
    </xdr:from>
    <xdr:ext cx="469744" cy="259045"/>
    <xdr:sp macro="" textlink="">
      <xdr:nvSpPr>
        <xdr:cNvPr id="660" name="テキスト ボックス 659"/>
        <xdr:cNvSpPr txBox="1"/>
      </xdr:nvSpPr>
      <xdr:spPr>
        <a:xfrm>
          <a:off x="12579428" y="136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68765</xdr:rowOff>
    </xdr:from>
    <xdr:to>
      <xdr:col>85</xdr:col>
      <xdr:colOff>127000</xdr:colOff>
      <xdr:row>97</xdr:row>
      <xdr:rowOff>84508</xdr:rowOff>
    </xdr:to>
    <xdr:cxnSp macro="">
      <xdr:nvCxnSpPr>
        <xdr:cNvPr id="689" name="直線コネクタ 688"/>
        <xdr:cNvCxnSpPr/>
      </xdr:nvCxnSpPr>
      <xdr:spPr>
        <a:xfrm>
          <a:off x="15481300" y="16699415"/>
          <a:ext cx="838200" cy="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35275</xdr:rowOff>
    </xdr:from>
    <xdr:to>
      <xdr:col>81</xdr:col>
      <xdr:colOff>50800</xdr:colOff>
      <xdr:row>97</xdr:row>
      <xdr:rowOff>68765</xdr:rowOff>
    </xdr:to>
    <xdr:cxnSp macro="">
      <xdr:nvCxnSpPr>
        <xdr:cNvPr id="692" name="直線コネクタ 691"/>
        <xdr:cNvCxnSpPr/>
      </xdr:nvCxnSpPr>
      <xdr:spPr>
        <a:xfrm>
          <a:off x="14592300" y="16665925"/>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35275</xdr:rowOff>
    </xdr:from>
    <xdr:to>
      <xdr:col>76</xdr:col>
      <xdr:colOff>114300</xdr:colOff>
      <xdr:row>97</xdr:row>
      <xdr:rowOff>60742</xdr:rowOff>
    </xdr:to>
    <xdr:cxnSp macro="">
      <xdr:nvCxnSpPr>
        <xdr:cNvPr id="695" name="直線コネクタ 694"/>
        <xdr:cNvCxnSpPr/>
      </xdr:nvCxnSpPr>
      <xdr:spPr>
        <a:xfrm flipV="1">
          <a:off x="13703300" y="16665925"/>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130068</xdr:rowOff>
    </xdr:from>
    <xdr:to>
      <xdr:col>71</xdr:col>
      <xdr:colOff>177800</xdr:colOff>
      <xdr:row>97</xdr:row>
      <xdr:rowOff>60742</xdr:rowOff>
    </xdr:to>
    <xdr:cxnSp macro="">
      <xdr:nvCxnSpPr>
        <xdr:cNvPr id="698" name="直線コネクタ 697"/>
        <xdr:cNvCxnSpPr/>
      </xdr:nvCxnSpPr>
      <xdr:spPr>
        <a:xfrm>
          <a:off x="12814300" y="16589268"/>
          <a:ext cx="889000" cy="1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91184</xdr:rowOff>
    </xdr:from>
    <xdr:ext cx="534377" cy="259045"/>
    <xdr:sp macro="" textlink="">
      <xdr:nvSpPr>
        <xdr:cNvPr id="702" name="テキスト ボックス 701"/>
        <xdr:cNvSpPr txBox="1"/>
      </xdr:nvSpPr>
      <xdr:spPr>
        <a:xfrm>
          <a:off x="12547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33708</xdr:rowOff>
    </xdr:from>
    <xdr:to>
      <xdr:col>85</xdr:col>
      <xdr:colOff>177800</xdr:colOff>
      <xdr:row>97</xdr:row>
      <xdr:rowOff>135308</xdr:rowOff>
    </xdr:to>
    <xdr:sp macro="" textlink="">
      <xdr:nvSpPr>
        <xdr:cNvPr id="708" name="楕円 707"/>
        <xdr:cNvSpPr/>
      </xdr:nvSpPr>
      <xdr:spPr>
        <a:xfrm>
          <a:off x="16268700" y="166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120085</xdr:rowOff>
    </xdr:from>
    <xdr:ext cx="534377" cy="259045"/>
    <xdr:sp macro="" textlink="">
      <xdr:nvSpPr>
        <xdr:cNvPr id="709" name="公債費該当値テキスト"/>
        <xdr:cNvSpPr txBox="1"/>
      </xdr:nvSpPr>
      <xdr:spPr>
        <a:xfrm>
          <a:off x="16370300" y="165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17965</xdr:rowOff>
    </xdr:from>
    <xdr:to>
      <xdr:col>81</xdr:col>
      <xdr:colOff>101600</xdr:colOff>
      <xdr:row>97</xdr:row>
      <xdr:rowOff>119565</xdr:rowOff>
    </xdr:to>
    <xdr:sp macro="" textlink="">
      <xdr:nvSpPr>
        <xdr:cNvPr id="710" name="楕円 709"/>
        <xdr:cNvSpPr/>
      </xdr:nvSpPr>
      <xdr:spPr>
        <a:xfrm>
          <a:off x="15430500" y="166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110692</xdr:rowOff>
    </xdr:from>
    <xdr:ext cx="534377" cy="259045"/>
    <xdr:sp macro="" textlink="">
      <xdr:nvSpPr>
        <xdr:cNvPr id="711" name="テキスト ボックス 710"/>
        <xdr:cNvSpPr txBox="1"/>
      </xdr:nvSpPr>
      <xdr:spPr>
        <a:xfrm>
          <a:off x="15214111" y="167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155925</xdr:rowOff>
    </xdr:from>
    <xdr:to>
      <xdr:col>76</xdr:col>
      <xdr:colOff>165100</xdr:colOff>
      <xdr:row>97</xdr:row>
      <xdr:rowOff>86075</xdr:rowOff>
    </xdr:to>
    <xdr:sp macro="" textlink="">
      <xdr:nvSpPr>
        <xdr:cNvPr id="712" name="楕円 711"/>
        <xdr:cNvSpPr/>
      </xdr:nvSpPr>
      <xdr:spPr>
        <a:xfrm>
          <a:off x="14541500" y="166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77202</xdr:rowOff>
    </xdr:from>
    <xdr:ext cx="534377" cy="259045"/>
    <xdr:sp macro="" textlink="">
      <xdr:nvSpPr>
        <xdr:cNvPr id="713" name="テキスト ボックス 712"/>
        <xdr:cNvSpPr txBox="1"/>
      </xdr:nvSpPr>
      <xdr:spPr>
        <a:xfrm>
          <a:off x="14325111" y="167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9942</xdr:rowOff>
    </xdr:from>
    <xdr:to>
      <xdr:col>72</xdr:col>
      <xdr:colOff>38100</xdr:colOff>
      <xdr:row>97</xdr:row>
      <xdr:rowOff>111542</xdr:rowOff>
    </xdr:to>
    <xdr:sp macro="" textlink="">
      <xdr:nvSpPr>
        <xdr:cNvPr id="714" name="楕円 713"/>
        <xdr:cNvSpPr/>
      </xdr:nvSpPr>
      <xdr:spPr>
        <a:xfrm>
          <a:off x="13652500" y="166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102669</xdr:rowOff>
    </xdr:from>
    <xdr:ext cx="534377" cy="259045"/>
    <xdr:sp macro="" textlink="">
      <xdr:nvSpPr>
        <xdr:cNvPr id="715" name="テキスト ボックス 714"/>
        <xdr:cNvSpPr txBox="1"/>
      </xdr:nvSpPr>
      <xdr:spPr>
        <a:xfrm>
          <a:off x="13436111" y="1673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79268</xdr:rowOff>
    </xdr:from>
    <xdr:to>
      <xdr:col>67</xdr:col>
      <xdr:colOff>101600</xdr:colOff>
      <xdr:row>97</xdr:row>
      <xdr:rowOff>9418</xdr:rowOff>
    </xdr:to>
    <xdr:sp macro="" textlink="">
      <xdr:nvSpPr>
        <xdr:cNvPr id="716" name="楕円 715"/>
        <xdr:cNvSpPr/>
      </xdr:nvSpPr>
      <xdr:spPr>
        <a:xfrm>
          <a:off x="12763500" y="1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25945</xdr:rowOff>
    </xdr:from>
    <xdr:ext cx="534377" cy="259045"/>
    <xdr:sp macro="" textlink="">
      <xdr:nvSpPr>
        <xdr:cNvPr id="717" name="テキスト ボックス 716"/>
        <xdr:cNvSpPr txBox="1"/>
      </xdr:nvSpPr>
      <xdr:spPr>
        <a:xfrm>
          <a:off x="12547111" y="163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が著しく、住民一人当たりのコストは、ほとんどの科目で県平均を上回っているが、類似団体平均は下回っている状況である。そのような中、衛生費が大幅に増加しているが、要因は塩谷広域行政組合環境施設建設費負担金が増えたためである。また、土木費も増加しているものの類似団体平均よりは大きく下回っているが、今後は町営住宅の建替や道路改良工事を見込んでいるため増加することが予測される。</a:t>
          </a:r>
        </a:p>
        <a:p>
          <a:r>
            <a:rPr kumimoji="1" lang="ja-JP" altLang="en-US" sz="1100">
              <a:latin typeface="ＭＳ Ｐゴシック" panose="020B0600070205080204" pitchFamily="50" charset="-128"/>
              <a:ea typeface="ＭＳ Ｐゴシック" panose="020B0600070205080204" pitchFamily="50" charset="-128"/>
            </a:rPr>
            <a:t>　今後は、総務費が庁舎建設事業、衛生費が水道事業会計への繰出金・塩谷広域行政組合への負担金が増加することが見込まれる。</a:t>
          </a:r>
        </a:p>
        <a:p>
          <a:r>
            <a:rPr kumimoji="1" lang="ja-JP" altLang="en-US" sz="1100">
              <a:latin typeface="ＭＳ Ｐゴシック" panose="020B0600070205080204" pitchFamily="50" charset="-128"/>
              <a:ea typeface="ＭＳ Ｐゴシック" panose="020B0600070205080204" pitchFamily="50" charset="-128"/>
            </a:rPr>
            <a:t>　公債費は数年後に一時的に増加する見込みであるが、その後は借入と償還のバランスを取って運用していく。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財政調整基金残高は、平成２９年度までは決算余剰金を中心に積立ててきたが、平成３０年度は庁舎建設事業関連事業に合わせて一部取り崩しを行ったため、対前年比減となった。</a:t>
          </a:r>
        </a:p>
        <a:p>
          <a:r>
            <a:rPr kumimoji="1" lang="ja-JP" altLang="en-US" sz="1100">
              <a:latin typeface="ＭＳ ゴシック" pitchFamily="49" charset="-128"/>
              <a:ea typeface="ＭＳ ゴシック" pitchFamily="49" charset="-128"/>
            </a:rPr>
            <a:t>　実質収支は、対前年比０．８７ポイント増となったが、適正数値が３～５％程度であるため、平成３０年度も適正な数値である。今後も適正な歳入・歳出管理により、健全な財政運営に努めていく。</a:t>
          </a:r>
        </a:p>
        <a:p>
          <a:r>
            <a:rPr kumimoji="1" lang="ja-JP" altLang="en-US" sz="1100">
              <a:latin typeface="ＭＳ ゴシック" pitchFamily="49" charset="-128"/>
              <a:ea typeface="ＭＳ ゴシック" pitchFamily="49" charset="-128"/>
            </a:rPr>
            <a:t>　実質単年度収支は、庁舎整備基金への積み増しを基金の取崩しにより補ったため、前年度に引き続きマイナスとなっているが、引き続き適正な財政運営に努めていきたい。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栃木県塩谷町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全ての会計を合計した場合の赤字を表す指標である連結実質赤字比率は、平成１９年度の指標算定開始以降すべて黒字であり、比率算定には至っていない。</a:t>
          </a:r>
        </a:p>
        <a:p>
          <a:r>
            <a:rPr kumimoji="1" lang="ja-JP" altLang="en-US" sz="1100">
              <a:latin typeface="ＭＳ ゴシック" pitchFamily="49" charset="-128"/>
              <a:ea typeface="ＭＳ ゴシック" pitchFamily="49" charset="-128"/>
            </a:rPr>
            <a:t>　黒字の比率においても、総合的には健全な状況にあると判断できる。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W13" sqref="W13:AB14"/>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5986688</v>
      </c>
      <c r="BO4" s="461"/>
      <c r="BP4" s="461"/>
      <c r="BQ4" s="461"/>
      <c r="BR4" s="461"/>
      <c r="BS4" s="461"/>
      <c r="BT4" s="461"/>
      <c r="BU4" s="462"/>
      <c r="BV4" s="460">
        <v>5115598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5.5</v>
      </c>
      <c r="CU4" s="642"/>
      <c r="CV4" s="642"/>
      <c r="CW4" s="642"/>
      <c r="CX4" s="642"/>
      <c r="CY4" s="642"/>
      <c r="CZ4" s="642"/>
      <c r="DA4" s="643"/>
      <c r="DB4" s="641">
        <v>4.7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5545708</v>
      </c>
      <c r="BO5" s="466"/>
      <c r="BP5" s="466"/>
      <c r="BQ5" s="466"/>
      <c r="BR5" s="466"/>
      <c r="BS5" s="466"/>
      <c r="BT5" s="466"/>
      <c r="BU5" s="467"/>
      <c r="BV5" s="465">
        <v>4853399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83.7</v>
      </c>
      <c r="CU5" s="436"/>
      <c r="CV5" s="436"/>
      <c r="CW5" s="436"/>
      <c r="CX5" s="436"/>
      <c r="CY5" s="436"/>
      <c r="CZ5" s="436"/>
      <c r="DA5" s="437"/>
      <c r="DB5" s="435">
        <v>83.9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440980</v>
      </c>
      <c r="BO6" s="466"/>
      <c r="BP6" s="466"/>
      <c r="BQ6" s="466"/>
      <c r="BR6" s="466"/>
      <c r="BS6" s="466"/>
      <c r="BT6" s="466"/>
      <c r="BU6" s="467"/>
      <c r="BV6" s="465">
        <v>262199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88.4</v>
      </c>
      <c r="CU6" s="616"/>
      <c r="CV6" s="616"/>
      <c r="CW6" s="616"/>
      <c r="CX6" s="616"/>
      <c r="CY6" s="616"/>
      <c r="CZ6" s="616"/>
      <c r="DA6" s="617"/>
      <c r="DB6" s="615">
        <v>88.5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242473</v>
      </c>
      <c r="BO7" s="466"/>
      <c r="BP7" s="466"/>
      <c r="BQ7" s="466"/>
      <c r="BR7" s="466"/>
      <c r="BS7" s="466"/>
      <c r="BT7" s="466"/>
      <c r="BU7" s="467"/>
      <c r="BV7" s="465">
        <v>93901</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3584402</v>
      </c>
      <c r="CU7" s="466"/>
      <c r="CV7" s="466"/>
      <c r="CW7" s="466"/>
      <c r="CX7" s="466"/>
      <c r="CY7" s="466"/>
      <c r="CZ7" s="466"/>
      <c r="DA7" s="467"/>
      <c r="DB7" s="465">
        <v>3607429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198507</v>
      </c>
      <c r="BO8" s="466"/>
      <c r="BP8" s="466"/>
      <c r="BQ8" s="466"/>
      <c r="BR8" s="466"/>
      <c r="BS8" s="466"/>
      <c r="BT8" s="466"/>
      <c r="BU8" s="467"/>
      <c r="BV8" s="465">
        <v>168298</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0.46</v>
      </c>
      <c r="CU8" s="579"/>
      <c r="CV8" s="579"/>
      <c r="CW8" s="579"/>
      <c r="CX8" s="579"/>
      <c r="CY8" s="579"/>
      <c r="CZ8" s="579"/>
      <c r="DA8" s="580"/>
      <c r="DB8" s="578">
        <v>0.45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11495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30209</v>
      </c>
      <c r="BO9" s="466"/>
      <c r="BP9" s="466"/>
      <c r="BQ9" s="466"/>
      <c r="BR9" s="466"/>
      <c r="BS9" s="466"/>
      <c r="BT9" s="466"/>
      <c r="BU9" s="467"/>
      <c r="BV9" s="465">
        <v>-53042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9.3000000000000007</v>
      </c>
      <c r="CU9" s="436"/>
      <c r="CV9" s="436"/>
      <c r="CW9" s="436"/>
      <c r="CX9" s="436"/>
      <c r="CY9" s="436"/>
      <c r="CZ9" s="436"/>
      <c r="DA9" s="437"/>
      <c r="DB9" s="435">
        <v>11.5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12560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509</v>
      </c>
      <c r="BO10" s="466"/>
      <c r="BP10" s="466"/>
      <c r="BQ10" s="466"/>
      <c r="BR10" s="466"/>
      <c r="BS10" s="466"/>
      <c r="BT10" s="466"/>
      <c r="BU10" s="467"/>
      <c r="BV10" s="465">
        <v>526</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11337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108</v>
      </c>
      <c r="AV12" s="523"/>
      <c r="AW12" s="523"/>
      <c r="AX12" s="523"/>
      <c r="AY12" s="445" t="s">
        <v>135</v>
      </c>
      <c r="AZ12" s="446"/>
      <c r="BA12" s="446"/>
      <c r="BB12" s="446"/>
      <c r="BC12" s="446"/>
      <c r="BD12" s="446"/>
      <c r="BE12" s="446"/>
      <c r="BF12" s="446"/>
      <c r="BG12" s="446"/>
      <c r="BH12" s="446"/>
      <c r="BI12" s="446"/>
      <c r="BJ12" s="446"/>
      <c r="BK12" s="446"/>
      <c r="BL12" s="446"/>
      <c r="BM12" s="447"/>
      <c r="BN12" s="465">
        <v>247692</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11279</v>
      </c>
      <c r="S13" s="569"/>
      <c r="T13" s="569"/>
      <c r="U13" s="569"/>
      <c r="V13" s="570"/>
      <c r="W13" s="556" t="s">
        <v>138</v>
      </c>
      <c r="X13" s="478"/>
      <c r="Y13" s="478"/>
      <c r="Z13" s="478"/>
      <c r="AA13" s="478"/>
      <c r="AB13" s="479"/>
      <c r="AC13" s="441">
        <v>824</v>
      </c>
      <c r="AD13" s="442"/>
      <c r="AE13" s="442"/>
      <c r="AF13" s="442"/>
      <c r="AG13" s="443"/>
      <c r="AH13" s="441">
        <v>915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-216974</v>
      </c>
      <c r="BO13" s="466"/>
      <c r="BP13" s="466"/>
      <c r="BQ13" s="466"/>
      <c r="BR13" s="466"/>
      <c r="BS13" s="466"/>
      <c r="BT13" s="466"/>
      <c r="BU13" s="467"/>
      <c r="BV13" s="465">
        <v>-52516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5.0999999999999996</v>
      </c>
      <c r="CU13" s="436"/>
      <c r="CV13" s="436"/>
      <c r="CW13" s="436"/>
      <c r="CX13" s="436"/>
      <c r="CY13" s="436"/>
      <c r="CZ13" s="436"/>
      <c r="DA13" s="437"/>
      <c r="DB13" s="435">
        <v>5.3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11537</v>
      </c>
      <c r="S14" s="569"/>
      <c r="T14" s="569"/>
      <c r="U14" s="569"/>
      <c r="V14" s="570"/>
      <c r="W14" s="571"/>
      <c r="X14" s="481"/>
      <c r="Y14" s="481"/>
      <c r="Z14" s="481"/>
      <c r="AA14" s="481"/>
      <c r="AB14" s="482"/>
      <c r="AC14" s="561">
        <v>13.9</v>
      </c>
      <c r="AD14" s="562"/>
      <c r="AE14" s="562"/>
      <c r="AF14" s="562"/>
      <c r="AG14" s="563"/>
      <c r="AH14" s="561">
        <v>14.3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11490</v>
      </c>
      <c r="S15" s="569"/>
      <c r="T15" s="569"/>
      <c r="U15" s="569"/>
      <c r="V15" s="570"/>
      <c r="W15" s="556" t="s">
        <v>146</v>
      </c>
      <c r="X15" s="478"/>
      <c r="Y15" s="478"/>
      <c r="Z15" s="478"/>
      <c r="AA15" s="478"/>
      <c r="AB15" s="479"/>
      <c r="AC15" s="441">
        <v>1919</v>
      </c>
      <c r="AD15" s="442"/>
      <c r="AE15" s="442"/>
      <c r="AF15" s="442"/>
      <c r="AG15" s="443"/>
      <c r="AH15" s="441">
        <v>2186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1395540</v>
      </c>
      <c r="BO15" s="461"/>
      <c r="BP15" s="461"/>
      <c r="BQ15" s="461"/>
      <c r="BR15" s="461"/>
      <c r="BS15" s="461"/>
      <c r="BT15" s="461"/>
      <c r="BU15" s="462"/>
      <c r="BV15" s="460">
        <v>1393110</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32.299999999999997</v>
      </c>
      <c r="AD16" s="562"/>
      <c r="AE16" s="562"/>
      <c r="AF16" s="562"/>
      <c r="AG16" s="563"/>
      <c r="AH16" s="561">
        <v>34.200000000000003</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3011551</v>
      </c>
      <c r="BO16" s="466"/>
      <c r="BP16" s="466"/>
      <c r="BQ16" s="466"/>
      <c r="BR16" s="466"/>
      <c r="BS16" s="466"/>
      <c r="BT16" s="466"/>
      <c r="BU16" s="467"/>
      <c r="BV16" s="465">
        <v>3021256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3191</v>
      </c>
      <c r="AD17" s="442"/>
      <c r="AE17" s="442"/>
      <c r="AF17" s="442"/>
      <c r="AG17" s="443"/>
      <c r="AH17" s="441">
        <v>3288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1773774</v>
      </c>
      <c r="BO17" s="466"/>
      <c r="BP17" s="466"/>
      <c r="BQ17" s="466"/>
      <c r="BR17" s="466"/>
      <c r="BS17" s="466"/>
      <c r="BT17" s="466"/>
      <c r="BU17" s="467"/>
      <c r="BV17" s="465">
        <v>1770322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176.06</v>
      </c>
      <c r="M18" s="530"/>
      <c r="N18" s="530"/>
      <c r="O18" s="530"/>
      <c r="P18" s="530"/>
      <c r="Q18" s="530"/>
      <c r="R18" s="531"/>
      <c r="S18" s="531"/>
      <c r="T18" s="531"/>
      <c r="U18" s="531"/>
      <c r="V18" s="532"/>
      <c r="W18" s="546"/>
      <c r="X18" s="547"/>
      <c r="Y18" s="547"/>
      <c r="Z18" s="547"/>
      <c r="AA18" s="547"/>
      <c r="AB18" s="557"/>
      <c r="AC18" s="429">
        <v>53.8</v>
      </c>
      <c r="AD18" s="430"/>
      <c r="AE18" s="430"/>
      <c r="AF18" s="430"/>
      <c r="AG18" s="533"/>
      <c r="AH18" s="429">
        <v>51.5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3092637</v>
      </c>
      <c r="BO18" s="466"/>
      <c r="BP18" s="466"/>
      <c r="BQ18" s="466"/>
      <c r="BR18" s="466"/>
      <c r="BS18" s="466"/>
      <c r="BT18" s="466"/>
      <c r="BU18" s="467"/>
      <c r="BV18" s="465">
        <v>3115537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65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4770836</v>
      </c>
      <c r="BO19" s="466"/>
      <c r="BP19" s="466"/>
      <c r="BQ19" s="466"/>
      <c r="BR19" s="466"/>
      <c r="BS19" s="466"/>
      <c r="BT19" s="466"/>
      <c r="BU19" s="467"/>
      <c r="BV19" s="465">
        <v>4143655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3696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3754420</v>
      </c>
      <c r="BO23" s="466"/>
      <c r="BP23" s="466"/>
      <c r="BQ23" s="466"/>
      <c r="BR23" s="466"/>
      <c r="BS23" s="466"/>
      <c r="BT23" s="466"/>
      <c r="BU23" s="467"/>
      <c r="BV23" s="465">
        <v>3851442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6930</v>
      </c>
      <c r="R24" s="442"/>
      <c r="S24" s="442"/>
      <c r="T24" s="442"/>
      <c r="U24" s="442"/>
      <c r="V24" s="443"/>
      <c r="W24" s="507"/>
      <c r="X24" s="498"/>
      <c r="Y24" s="499"/>
      <c r="Z24" s="438" t="s">
        <v>170</v>
      </c>
      <c r="AA24" s="439"/>
      <c r="AB24" s="439"/>
      <c r="AC24" s="439"/>
      <c r="AD24" s="439"/>
      <c r="AE24" s="439"/>
      <c r="AF24" s="439"/>
      <c r="AG24" s="440"/>
      <c r="AH24" s="441">
        <v>117</v>
      </c>
      <c r="AI24" s="442"/>
      <c r="AJ24" s="442"/>
      <c r="AK24" s="442"/>
      <c r="AL24" s="443"/>
      <c r="AM24" s="441">
        <v>331695</v>
      </c>
      <c r="AN24" s="442"/>
      <c r="AO24" s="442"/>
      <c r="AP24" s="442"/>
      <c r="AQ24" s="442"/>
      <c r="AR24" s="443"/>
      <c r="AS24" s="441">
        <v>2835</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3575008</v>
      </c>
      <c r="BO24" s="466"/>
      <c r="BP24" s="466"/>
      <c r="BQ24" s="466"/>
      <c r="BR24" s="466"/>
      <c r="BS24" s="466"/>
      <c r="BT24" s="466"/>
      <c r="BU24" s="467"/>
      <c r="BV24" s="465">
        <v>3625198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6100</v>
      </c>
      <c r="R25" s="442"/>
      <c r="S25" s="442"/>
      <c r="T25" s="442"/>
      <c r="U25" s="442"/>
      <c r="V25" s="443"/>
      <c r="W25" s="507"/>
      <c r="X25" s="498"/>
      <c r="Y25" s="499"/>
      <c r="Z25" s="438" t="s">
        <v>173</v>
      </c>
      <c r="AA25" s="439"/>
      <c r="AB25" s="439"/>
      <c r="AC25" s="439"/>
      <c r="AD25" s="439"/>
      <c r="AE25" s="439"/>
      <c r="AF25" s="439"/>
      <c r="AG25" s="440"/>
      <c r="AH25" s="441" t="s">
        <v>128</v>
      </c>
      <c r="AI25" s="442"/>
      <c r="AJ25" s="442"/>
      <c r="AK25" s="442"/>
      <c r="AL25" s="443"/>
      <c r="AM25" s="441" t="s">
        <v>128</v>
      </c>
      <c r="AN25" s="442"/>
      <c r="AO25" s="442"/>
      <c r="AP25" s="442"/>
      <c r="AQ25" s="442"/>
      <c r="AR25" s="443"/>
      <c r="AS25" s="441" t="s">
        <v>128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88995</v>
      </c>
      <c r="BO25" s="461"/>
      <c r="BP25" s="461"/>
      <c r="BQ25" s="461"/>
      <c r="BR25" s="461"/>
      <c r="BS25" s="461"/>
      <c r="BT25" s="461"/>
      <c r="BU25" s="462"/>
      <c r="BV25" s="460">
        <v>139879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5150</v>
      </c>
      <c r="R26" s="442"/>
      <c r="S26" s="442"/>
      <c r="T26" s="442"/>
      <c r="U26" s="442"/>
      <c r="V26" s="443"/>
      <c r="W26" s="507"/>
      <c r="X26" s="498"/>
      <c r="Y26" s="499"/>
      <c r="Z26" s="438" t="s">
        <v>176</v>
      </c>
      <c r="AA26" s="520"/>
      <c r="AB26" s="520"/>
      <c r="AC26" s="520"/>
      <c r="AD26" s="520"/>
      <c r="AE26" s="520"/>
      <c r="AF26" s="520"/>
      <c r="AG26" s="521"/>
      <c r="AH26" s="441">
        <v>8</v>
      </c>
      <c r="AI26" s="442"/>
      <c r="AJ26" s="442"/>
      <c r="AK26" s="442"/>
      <c r="AL26" s="443"/>
      <c r="AM26" s="441">
        <v>20584</v>
      </c>
      <c r="AN26" s="442"/>
      <c r="AO26" s="442"/>
      <c r="AP26" s="442"/>
      <c r="AQ26" s="442"/>
      <c r="AR26" s="443"/>
      <c r="AS26" s="441">
        <v>2573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3400</v>
      </c>
      <c r="R27" s="442"/>
      <c r="S27" s="442"/>
      <c r="T27" s="442"/>
      <c r="U27" s="442"/>
      <c r="V27" s="443"/>
      <c r="W27" s="507"/>
      <c r="X27" s="498"/>
      <c r="Y27" s="499"/>
      <c r="Z27" s="438" t="s">
        <v>179</v>
      </c>
      <c r="AA27" s="439"/>
      <c r="AB27" s="439"/>
      <c r="AC27" s="439"/>
      <c r="AD27" s="439"/>
      <c r="AE27" s="439"/>
      <c r="AF27" s="439"/>
      <c r="AG27" s="440"/>
      <c r="AH27" s="441">
        <v>2</v>
      </c>
      <c r="AI27" s="442"/>
      <c r="AJ27" s="442"/>
      <c r="AK27" s="442"/>
      <c r="AL27" s="443"/>
      <c r="AM27" s="441" t="s">
        <v>180</v>
      </c>
      <c r="AN27" s="442"/>
      <c r="AO27" s="442"/>
      <c r="AP27" s="442"/>
      <c r="AQ27" s="442"/>
      <c r="AR27" s="443"/>
      <c r="AS27" s="441" t="s">
        <v>180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160472</v>
      </c>
      <c r="BO27" s="469"/>
      <c r="BP27" s="469"/>
      <c r="BQ27" s="469"/>
      <c r="BR27" s="469"/>
      <c r="BS27" s="469"/>
      <c r="BT27" s="469"/>
      <c r="BU27" s="470"/>
      <c r="BV27" s="468">
        <v>160448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2600</v>
      </c>
      <c r="R28" s="442"/>
      <c r="S28" s="442"/>
      <c r="T28" s="442"/>
      <c r="U28" s="442"/>
      <c r="V28" s="443"/>
      <c r="W28" s="507"/>
      <c r="X28" s="498"/>
      <c r="Y28" s="499"/>
      <c r="Z28" s="438" t="s">
        <v>183</v>
      </c>
      <c r="AA28" s="439"/>
      <c r="AB28" s="439"/>
      <c r="AC28" s="439"/>
      <c r="AD28" s="439"/>
      <c r="AE28" s="439"/>
      <c r="AF28" s="439"/>
      <c r="AG28" s="440"/>
      <c r="AH28" s="441">
        <v>1</v>
      </c>
      <c r="AI28" s="442"/>
      <c r="AJ28" s="442"/>
      <c r="AK28" s="442"/>
      <c r="AL28" s="443"/>
      <c r="AM28" s="441" t="s">
        <v>180</v>
      </c>
      <c r="AN28" s="442"/>
      <c r="AO28" s="442"/>
      <c r="AP28" s="442"/>
      <c r="AQ28" s="442"/>
      <c r="AR28" s="443"/>
      <c r="AS28" s="441" t="s">
        <v>180</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1696809</v>
      </c>
      <c r="BO28" s="461"/>
      <c r="BP28" s="461"/>
      <c r="BQ28" s="461"/>
      <c r="BR28" s="461"/>
      <c r="BS28" s="461"/>
      <c r="BT28" s="461"/>
      <c r="BU28" s="462"/>
      <c r="BV28" s="460">
        <v>1858992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2330</v>
      </c>
      <c r="R29" s="442"/>
      <c r="S29" s="442"/>
      <c r="T29" s="442"/>
      <c r="U29" s="442"/>
      <c r="V29" s="443"/>
      <c r="W29" s="508"/>
      <c r="X29" s="509"/>
      <c r="Y29" s="510"/>
      <c r="Z29" s="438" t="s">
        <v>186</v>
      </c>
      <c r="AA29" s="439"/>
      <c r="AB29" s="439"/>
      <c r="AC29" s="439"/>
      <c r="AD29" s="439"/>
      <c r="AE29" s="439"/>
      <c r="AF29" s="439"/>
      <c r="AG29" s="440"/>
      <c r="AH29" s="441">
        <v>120</v>
      </c>
      <c r="AI29" s="442"/>
      <c r="AJ29" s="442"/>
      <c r="AK29" s="442"/>
      <c r="AL29" s="443"/>
      <c r="AM29" s="441">
        <v>340898</v>
      </c>
      <c r="AN29" s="442"/>
      <c r="AO29" s="442"/>
      <c r="AP29" s="442"/>
      <c r="AQ29" s="442"/>
      <c r="AR29" s="443"/>
      <c r="AS29" s="441">
        <v>2841</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378415</v>
      </c>
      <c r="BO29" s="466"/>
      <c r="BP29" s="466"/>
      <c r="BQ29" s="466"/>
      <c r="BR29" s="466"/>
      <c r="BS29" s="466"/>
      <c r="BT29" s="466"/>
      <c r="BU29" s="467"/>
      <c r="BV29" s="465">
        <v>378301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96.9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1717729</v>
      </c>
      <c r="BO30" s="469"/>
      <c r="BP30" s="469"/>
      <c r="BQ30" s="469"/>
      <c r="BR30" s="469"/>
      <c r="BS30" s="469"/>
      <c r="BT30" s="469"/>
      <c r="BU30" s="470"/>
      <c r="BV30" s="468">
        <v>1647034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塩谷広域行政組合　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栃木県市町村総合事務組合　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栃木県市町村総合事務組合　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栃木県後期高齢者医療広域連合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栃木県後期高齢者医療広域連合　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Uily98q29aN80bFo8oQ+SeLCgW2PBh7QUrbKd6hd5LX0X36XKk1au82JqfKYqopABJyZOidYTUr3JvFmfQ7TQ==" saltValue="5zCokU0u6A98hNS/TS3N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W13" sqref="W13:AB1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44" t="s">
        <v>545</v>
      </c>
      <c r="D34" s="1244"/>
      <c r="E34" s="1245"/>
      <c r="F34" s="32">
        <v>5.4</v>
      </c>
      <c r="G34" s="33">
        <v>7.5</v>
      </c>
      <c r="H34" s="33">
        <v>6.13</v>
      </c>
      <c r="I34" s="33">
        <v>4.66</v>
      </c>
      <c r="J34" s="34">
        <v>5.53</v>
      </c>
      <c r="K34" s="22"/>
      <c r="L34" s="22"/>
      <c r="M34" s="22"/>
      <c r="N34" s="22"/>
      <c r="O34" s="22"/>
      <c r="P34" s="22"/>
    </row>
    <row r="35" spans="1:16" ht="39" customHeight="1" x14ac:dyDescent="0.15">
      <c r="A35" s="22"/>
      <c r="B35" s="35"/>
      <c r="C35" s="1238" t="s">
        <v>546</v>
      </c>
      <c r="D35" s="1239"/>
      <c r="E35" s="1240"/>
      <c r="F35" s="36">
        <v>5.42</v>
      </c>
      <c r="G35" s="37">
        <v>4.8600000000000003</v>
      </c>
      <c r="H35" s="37">
        <v>4.96</v>
      </c>
      <c r="I35" s="37">
        <v>5.0199999999999996</v>
      </c>
      <c r="J35" s="38">
        <v>5.35</v>
      </c>
      <c r="K35" s="22"/>
      <c r="L35" s="22"/>
      <c r="M35" s="22"/>
      <c r="N35" s="22"/>
      <c r="O35" s="22"/>
      <c r="P35" s="22"/>
    </row>
    <row r="36" spans="1:16" ht="39" customHeight="1" x14ac:dyDescent="0.15">
      <c r="A36" s="22"/>
      <c r="B36" s="35"/>
      <c r="C36" s="1238" t="s">
        <v>547</v>
      </c>
      <c r="D36" s="1239"/>
      <c r="E36" s="1240"/>
      <c r="F36" s="36">
        <v>1.2</v>
      </c>
      <c r="G36" s="37">
        <v>1.79</v>
      </c>
      <c r="H36" s="37">
        <v>3.39</v>
      </c>
      <c r="I36" s="37">
        <v>2.81</v>
      </c>
      <c r="J36" s="38">
        <v>0.83</v>
      </c>
      <c r="K36" s="22"/>
      <c r="L36" s="22"/>
      <c r="M36" s="22"/>
      <c r="N36" s="22"/>
      <c r="O36" s="22"/>
      <c r="P36" s="22"/>
    </row>
    <row r="37" spans="1:16" ht="39" customHeight="1" x14ac:dyDescent="0.15">
      <c r="A37" s="22"/>
      <c r="B37" s="35"/>
      <c r="C37" s="1238" t="s">
        <v>548</v>
      </c>
      <c r="D37" s="1239"/>
      <c r="E37" s="1240"/>
      <c r="F37" s="36">
        <v>0.26</v>
      </c>
      <c r="G37" s="37">
        <v>1.69</v>
      </c>
      <c r="H37" s="37">
        <v>1.29</v>
      </c>
      <c r="I37" s="37">
        <v>1.19</v>
      </c>
      <c r="J37" s="38">
        <v>0.77</v>
      </c>
      <c r="K37" s="22"/>
      <c r="L37" s="22"/>
      <c r="M37" s="22"/>
      <c r="N37" s="22"/>
      <c r="O37" s="22"/>
      <c r="P37" s="22"/>
    </row>
    <row r="38" spans="1:16" ht="39" customHeight="1" x14ac:dyDescent="0.15">
      <c r="A38" s="22"/>
      <c r="B38" s="35"/>
      <c r="C38" s="1238" t="s">
        <v>549</v>
      </c>
      <c r="D38" s="1239"/>
      <c r="E38" s="1240"/>
      <c r="F38" s="36">
        <v>0.05</v>
      </c>
      <c r="G38" s="37">
        <v>0.03</v>
      </c>
      <c r="H38" s="37">
        <v>0</v>
      </c>
      <c r="I38" s="37">
        <v>0.04</v>
      </c>
      <c r="J38" s="38">
        <v>0.05</v>
      </c>
      <c r="K38" s="22"/>
      <c r="L38" s="22"/>
      <c r="M38" s="22"/>
      <c r="N38" s="22"/>
      <c r="O38" s="22"/>
      <c r="P38" s="22"/>
    </row>
    <row r="39" spans="1:16" ht="39" customHeight="1" x14ac:dyDescent="0.15">
      <c r="A39" s="22"/>
      <c r="B39" s="35"/>
      <c r="C39" s="1238" t="s">
        <v>550</v>
      </c>
      <c r="D39" s="1239"/>
      <c r="E39" s="1240"/>
      <c r="F39" s="36">
        <v>0</v>
      </c>
      <c r="G39" s="37">
        <v>0</v>
      </c>
      <c r="H39" s="37">
        <v>0.01</v>
      </c>
      <c r="I39" s="37">
        <v>0.01</v>
      </c>
      <c r="J39" s="38">
        <v>0.02</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551</v>
      </c>
      <c r="D42" s="1239"/>
      <c r="E42" s="1240"/>
      <c r="F42" s="36" t="s">
        <v>496</v>
      </c>
      <c r="G42" s="37" t="s">
        <v>496</v>
      </c>
      <c r="H42" s="37" t="s">
        <v>496</v>
      </c>
      <c r="I42" s="37" t="s">
        <v>496</v>
      </c>
      <c r="J42" s="38" t="s">
        <v>496</v>
      </c>
      <c r="K42" s="22"/>
      <c r="L42" s="22"/>
      <c r="M42" s="22"/>
      <c r="N42" s="22"/>
      <c r="O42" s="22"/>
      <c r="P42" s="22"/>
    </row>
    <row r="43" spans="1:16" ht="39" customHeight="1" thickBot="1" x14ac:dyDescent="0.2">
      <c r="A43" s="22"/>
      <c r="B43" s="40"/>
      <c r="C43" s="1241" t="s">
        <v>552</v>
      </c>
      <c r="D43" s="1242"/>
      <c r="E43" s="1243"/>
      <c r="F43" s="41" t="s">
        <v>496</v>
      </c>
      <c r="G43" s="42" t="s">
        <v>496</v>
      </c>
      <c r="H43" s="42" t="s">
        <v>496</v>
      </c>
      <c r="I43" s="42" t="s">
        <v>496</v>
      </c>
      <c r="J43" s="43" t="s">
        <v>496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Bs3AaXF0cO0CUKbvarj9aNyX+s6+7ebckzxazRF+tB0whqz+57Sb6QKb/68B866WXkolIo25d9m2gLeAgFEUQ==" saltValue="Z1s/z6NoU3x0YufH6mkx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62" sqref="O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554</v>
      </c>
      <c r="L45" s="60">
        <v>517</v>
      </c>
      <c r="M45" s="60">
        <v>510</v>
      </c>
      <c r="N45" s="60">
        <v>482</v>
      </c>
      <c r="O45" s="61">
        <v>451</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496</v>
      </c>
      <c r="L46" s="64" t="s">
        <v>496</v>
      </c>
      <c r="M46" s="64" t="s">
        <v>496</v>
      </c>
      <c r="N46" s="64" t="s">
        <v>496</v>
      </c>
      <c r="O46" s="65" t="s">
        <v>496</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496</v>
      </c>
      <c r="L47" s="64" t="s">
        <v>496</v>
      </c>
      <c r="M47" s="64" t="s">
        <v>496</v>
      </c>
      <c r="N47" s="64" t="s">
        <v>496</v>
      </c>
      <c r="O47" s="65" t="s">
        <v>496</v>
      </c>
      <c r="P47" s="48"/>
      <c r="Q47" s="48"/>
      <c r="R47" s="48"/>
      <c r="S47" s="48"/>
      <c r="T47" s="48"/>
      <c r="U47" s="48"/>
    </row>
    <row r="48" spans="1:21" ht="30.75" customHeight="1" x14ac:dyDescent="0.15">
      <c r="A48" s="48"/>
      <c r="B48" s="1266"/>
      <c r="C48" s="1267"/>
      <c r="D48" s="62"/>
      <c r="E48" s="1248" t="s">
        <v>14</v>
      </c>
      <c r="F48" s="1248"/>
      <c r="G48" s="1248"/>
      <c r="H48" s="1248"/>
      <c r="I48" s="1248"/>
      <c r="J48" s="1249"/>
      <c r="K48" s="63">
        <v>78</v>
      </c>
      <c r="L48" s="64">
        <v>78</v>
      </c>
      <c r="M48" s="64">
        <v>79</v>
      </c>
      <c r="N48" s="64">
        <v>69</v>
      </c>
      <c r="O48" s="65">
        <v>72</v>
      </c>
      <c r="P48" s="48"/>
      <c r="Q48" s="48"/>
      <c r="R48" s="48"/>
      <c r="S48" s="48"/>
      <c r="T48" s="48"/>
      <c r="U48" s="48"/>
    </row>
    <row r="49" spans="1:21" ht="30.75" customHeight="1" x14ac:dyDescent="0.15">
      <c r="A49" s="48"/>
      <c r="B49" s="1266"/>
      <c r="C49" s="1267"/>
      <c r="D49" s="62"/>
      <c r="E49" s="1248" t="s">
        <v>15</v>
      </c>
      <c r="F49" s="1248"/>
      <c r="G49" s="1248"/>
      <c r="H49" s="1248"/>
      <c r="I49" s="1248"/>
      <c r="J49" s="1249"/>
      <c r="K49" s="63">
        <v>11</v>
      </c>
      <c r="L49" s="64">
        <v>11</v>
      </c>
      <c r="M49" s="64">
        <v>15</v>
      </c>
      <c r="N49" s="64">
        <v>13</v>
      </c>
      <c r="O49" s="65">
        <v>14</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496</v>
      </c>
      <c r="L50" s="64" t="s">
        <v>496</v>
      </c>
      <c r="M50" s="64" t="s">
        <v>496</v>
      </c>
      <c r="N50" s="64" t="s">
        <v>496</v>
      </c>
      <c r="O50" s="65" t="s">
        <v>496</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496</v>
      </c>
      <c r="L51" s="64" t="s">
        <v>496</v>
      </c>
      <c r="M51" s="64" t="s">
        <v>496</v>
      </c>
      <c r="N51" s="64" t="s">
        <v>496</v>
      </c>
      <c r="O51" s="65" t="s">
        <v>496</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454</v>
      </c>
      <c r="L52" s="64">
        <v>432</v>
      </c>
      <c r="M52" s="64">
        <v>421</v>
      </c>
      <c r="N52" s="64">
        <v>406</v>
      </c>
      <c r="O52" s="65">
        <v>384</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189</v>
      </c>
      <c r="L53" s="69">
        <v>174</v>
      </c>
      <c r="M53" s="69">
        <v>183</v>
      </c>
      <c r="N53" s="69">
        <v>158</v>
      </c>
      <c r="O53" s="70">
        <v>153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570</v>
      </c>
      <c r="L57" s="83" t="s">
        <v>496</v>
      </c>
      <c r="M57" s="83" t="s">
        <v>496</v>
      </c>
      <c r="N57" s="83" t="s">
        <v>496</v>
      </c>
      <c r="O57" s="84" t="s">
        <v>572</v>
      </c>
    </row>
    <row r="58" spans="1:21" ht="31.5" customHeight="1" thickBot="1" x14ac:dyDescent="0.2">
      <c r="B58" s="1256"/>
      <c r="C58" s="1257"/>
      <c r="D58" s="1261" t="s">
        <v>26</v>
      </c>
      <c r="E58" s="1262"/>
      <c r="F58" s="1262"/>
      <c r="G58" s="1262"/>
      <c r="H58" s="1262"/>
      <c r="I58" s="1262"/>
      <c r="J58" s="1263"/>
      <c r="K58" s="85" t="s">
        <v>571</v>
      </c>
      <c r="L58" s="86" t="s">
        <v>496</v>
      </c>
      <c r="M58" s="86" t="s">
        <v>496</v>
      </c>
      <c r="N58" s="86" t="s">
        <v>496</v>
      </c>
      <c r="O58" s="87" t="s">
        <v>572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0B9pGK/OlbY+no1xqOWwmWfAg/jjELO623vdBQ3JM1Wetpwno7dTku2j4YBl8AcW3S3wlG3m+eV8z7k8RvbLw==" saltValue="cyPRkEv3nkV6yorvLPgs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W13" sqref="W1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537</v>
      </c>
      <c r="J40" s="99" t="s">
        <v>538</v>
      </c>
      <c r="K40" s="99" t="s">
        <v>539</v>
      </c>
      <c r="L40" s="99" t="s">
        <v>540</v>
      </c>
      <c r="M40" s="100" t="s">
        <v>541</v>
      </c>
    </row>
    <row r="41" spans="2:13" ht="27.75" customHeight="1" x14ac:dyDescent="0.15">
      <c r="B41" s="1284" t="s">
        <v>29</v>
      </c>
      <c r="C41" s="1285"/>
      <c r="D41" s="101"/>
      <c r="E41" s="1286" t="s">
        <v>30</v>
      </c>
      <c r="F41" s="1286"/>
      <c r="G41" s="1286"/>
      <c r="H41" s="1287"/>
      <c r="I41" s="102">
        <v>4601</v>
      </c>
      <c r="J41" s="103">
        <v>4373</v>
      </c>
      <c r="K41" s="103">
        <v>4101</v>
      </c>
      <c r="L41" s="103">
        <v>3851</v>
      </c>
      <c r="M41" s="104">
        <v>3754</v>
      </c>
    </row>
    <row r="42" spans="2:13" ht="27.75" customHeight="1" x14ac:dyDescent="0.15">
      <c r="B42" s="1274"/>
      <c r="C42" s="1275"/>
      <c r="D42" s="105"/>
      <c r="E42" s="1278" t="s">
        <v>31</v>
      </c>
      <c r="F42" s="1278"/>
      <c r="G42" s="1278"/>
      <c r="H42" s="1279"/>
      <c r="I42" s="106" t="s">
        <v>496</v>
      </c>
      <c r="J42" s="107" t="s">
        <v>496</v>
      </c>
      <c r="K42" s="107" t="s">
        <v>496</v>
      </c>
      <c r="L42" s="107" t="s">
        <v>496</v>
      </c>
      <c r="M42" s="108" t="s">
        <v>496</v>
      </c>
    </row>
    <row r="43" spans="2:13" ht="27.75" customHeight="1" x14ac:dyDescent="0.15">
      <c r="B43" s="1274"/>
      <c r="C43" s="1275"/>
      <c r="D43" s="105"/>
      <c r="E43" s="1278" t="s">
        <v>32</v>
      </c>
      <c r="F43" s="1278"/>
      <c r="G43" s="1278"/>
      <c r="H43" s="1279"/>
      <c r="I43" s="106">
        <v>714</v>
      </c>
      <c r="J43" s="107">
        <v>688</v>
      </c>
      <c r="K43" s="107">
        <v>663</v>
      </c>
      <c r="L43" s="107">
        <v>618</v>
      </c>
      <c r="M43" s="108">
        <v>597</v>
      </c>
    </row>
    <row r="44" spans="2:13" ht="27.75" customHeight="1" x14ac:dyDescent="0.15">
      <c r="B44" s="1274"/>
      <c r="C44" s="1275"/>
      <c r="D44" s="105"/>
      <c r="E44" s="1278" t="s">
        <v>33</v>
      </c>
      <c r="F44" s="1278"/>
      <c r="G44" s="1278"/>
      <c r="H44" s="1279"/>
      <c r="I44" s="106">
        <v>109</v>
      </c>
      <c r="J44" s="107">
        <v>97</v>
      </c>
      <c r="K44" s="107">
        <v>85</v>
      </c>
      <c r="L44" s="107">
        <v>85</v>
      </c>
      <c r="M44" s="108">
        <v>123</v>
      </c>
    </row>
    <row r="45" spans="2:13" ht="27.75" customHeight="1" x14ac:dyDescent="0.15">
      <c r="B45" s="1274"/>
      <c r="C45" s="1275"/>
      <c r="D45" s="105"/>
      <c r="E45" s="1278" t="s">
        <v>34</v>
      </c>
      <c r="F45" s="1278"/>
      <c r="G45" s="1278"/>
      <c r="H45" s="1279"/>
      <c r="I45" s="106">
        <v>1352</v>
      </c>
      <c r="J45" s="107">
        <v>1304</v>
      </c>
      <c r="K45" s="107">
        <v>1256</v>
      </c>
      <c r="L45" s="107">
        <v>1251</v>
      </c>
      <c r="M45" s="108">
        <v>1201</v>
      </c>
    </row>
    <row r="46" spans="2:13" ht="27.75" customHeight="1" x14ac:dyDescent="0.15">
      <c r="B46" s="1274"/>
      <c r="C46" s="1275"/>
      <c r="D46" s="109"/>
      <c r="E46" s="1278" t="s">
        <v>35</v>
      </c>
      <c r="F46" s="1278"/>
      <c r="G46" s="1278"/>
      <c r="H46" s="1279"/>
      <c r="I46" s="106" t="s">
        <v>496</v>
      </c>
      <c r="J46" s="107" t="s">
        <v>496</v>
      </c>
      <c r="K46" s="107" t="s">
        <v>496</v>
      </c>
      <c r="L46" s="107" t="s">
        <v>496</v>
      </c>
      <c r="M46" s="108" t="s">
        <v>496</v>
      </c>
    </row>
    <row r="47" spans="2:13" ht="27.75" customHeight="1" x14ac:dyDescent="0.15">
      <c r="B47" s="1274"/>
      <c r="C47" s="1275"/>
      <c r="D47" s="110"/>
      <c r="E47" s="1288" t="s">
        <v>36</v>
      </c>
      <c r="F47" s="1289"/>
      <c r="G47" s="1289"/>
      <c r="H47" s="1290"/>
      <c r="I47" s="106" t="s">
        <v>496</v>
      </c>
      <c r="J47" s="107" t="s">
        <v>496</v>
      </c>
      <c r="K47" s="107" t="s">
        <v>496</v>
      </c>
      <c r="L47" s="107" t="s">
        <v>496</v>
      </c>
      <c r="M47" s="108" t="s">
        <v>496</v>
      </c>
    </row>
    <row r="48" spans="2:13" ht="27.75" customHeight="1" x14ac:dyDescent="0.15">
      <c r="B48" s="1274"/>
      <c r="C48" s="1275"/>
      <c r="D48" s="105"/>
      <c r="E48" s="1278" t="s">
        <v>37</v>
      </c>
      <c r="F48" s="1278"/>
      <c r="G48" s="1278"/>
      <c r="H48" s="1279"/>
      <c r="I48" s="106" t="s">
        <v>496</v>
      </c>
      <c r="J48" s="107" t="s">
        <v>496</v>
      </c>
      <c r="K48" s="107" t="s">
        <v>496</v>
      </c>
      <c r="L48" s="107" t="s">
        <v>496</v>
      </c>
      <c r="M48" s="108" t="s">
        <v>496</v>
      </c>
    </row>
    <row r="49" spans="2:13" ht="27.75" customHeight="1" x14ac:dyDescent="0.15">
      <c r="B49" s="1276"/>
      <c r="C49" s="1277"/>
      <c r="D49" s="105"/>
      <c r="E49" s="1278" t="s">
        <v>38</v>
      </c>
      <c r="F49" s="1278"/>
      <c r="G49" s="1278"/>
      <c r="H49" s="1279"/>
      <c r="I49" s="106" t="s">
        <v>496</v>
      </c>
      <c r="J49" s="107" t="s">
        <v>496</v>
      </c>
      <c r="K49" s="107" t="s">
        <v>496</v>
      </c>
      <c r="L49" s="107" t="s">
        <v>496</v>
      </c>
      <c r="M49" s="108" t="s">
        <v>496</v>
      </c>
    </row>
    <row r="50" spans="2:13" ht="27.75" customHeight="1" x14ac:dyDescent="0.15">
      <c r="B50" s="1272" t="s">
        <v>39</v>
      </c>
      <c r="C50" s="1273"/>
      <c r="D50" s="111"/>
      <c r="E50" s="1278" t="s">
        <v>40</v>
      </c>
      <c r="F50" s="1278"/>
      <c r="G50" s="1278"/>
      <c r="H50" s="1279"/>
      <c r="I50" s="106">
        <v>3522</v>
      </c>
      <c r="J50" s="107">
        <v>3706</v>
      </c>
      <c r="K50" s="107">
        <v>4010</v>
      </c>
      <c r="L50" s="107">
        <v>4438</v>
      </c>
      <c r="M50" s="108">
        <v>4410</v>
      </c>
    </row>
    <row r="51" spans="2:13" ht="27.75" customHeight="1" x14ac:dyDescent="0.15">
      <c r="B51" s="1274"/>
      <c r="C51" s="1275"/>
      <c r="D51" s="105"/>
      <c r="E51" s="1278" t="s">
        <v>41</v>
      </c>
      <c r="F51" s="1278"/>
      <c r="G51" s="1278"/>
      <c r="H51" s="1279"/>
      <c r="I51" s="106">
        <v>90</v>
      </c>
      <c r="J51" s="107">
        <v>88</v>
      </c>
      <c r="K51" s="107">
        <v>85</v>
      </c>
      <c r="L51" s="107">
        <v>71</v>
      </c>
      <c r="M51" s="108">
        <v>58</v>
      </c>
    </row>
    <row r="52" spans="2:13" ht="27.75" customHeight="1" x14ac:dyDescent="0.15">
      <c r="B52" s="1276"/>
      <c r="C52" s="1277"/>
      <c r="D52" s="105"/>
      <c r="E52" s="1278" t="s">
        <v>42</v>
      </c>
      <c r="F52" s="1278"/>
      <c r="G52" s="1278"/>
      <c r="H52" s="1279"/>
      <c r="I52" s="106">
        <v>4086</v>
      </c>
      <c r="J52" s="107">
        <v>3817</v>
      </c>
      <c r="K52" s="107">
        <v>3662</v>
      </c>
      <c r="L52" s="107">
        <v>3511</v>
      </c>
      <c r="M52" s="108">
        <v>3384</v>
      </c>
    </row>
    <row r="53" spans="2:13" ht="27.75" customHeight="1" thickBot="1" x14ac:dyDescent="0.2">
      <c r="B53" s="1280" t="s">
        <v>43</v>
      </c>
      <c r="C53" s="1281"/>
      <c r="D53" s="112"/>
      <c r="E53" s="1282" t="s">
        <v>44</v>
      </c>
      <c r="F53" s="1282"/>
      <c r="G53" s="1282"/>
      <c r="H53" s="1283"/>
      <c r="I53" s="113">
        <v>-922</v>
      </c>
      <c r="J53" s="114">
        <v>-1149</v>
      </c>
      <c r="K53" s="114">
        <v>-1652</v>
      </c>
      <c r="L53" s="114">
        <v>-2215</v>
      </c>
      <c r="M53" s="115">
        <v>-2176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Qz4gVZxFL1dlVmzrQIdxEUsWan1V3s026pcdF7F6fSbSnZY8clmXVUHj9Cc6cjGVyueqJrVSh/s1OeUeL4hWQ==" saltValue="B947btq/kS/EK484ruF7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5" zoomScale="70" zoomScaleNormal="70" zoomScaleSheetLayoutView="100" workbookViewId="0">
      <selection activeCell="W13" sqref="W13:AB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539</v>
      </c>
      <c r="G54" s="124" t="s">
        <v>540</v>
      </c>
      <c r="H54" s="125" t="s">
        <v>541</v>
      </c>
    </row>
    <row r="55" spans="2:8" ht="52.5" customHeight="1" x14ac:dyDescent="0.15">
      <c r="B55" s="126"/>
      <c r="C55" s="1299" t="s">
        <v>47</v>
      </c>
      <c r="D55" s="1299"/>
      <c r="E55" s="1300"/>
      <c r="F55" s="127">
        <v>1738</v>
      </c>
      <c r="G55" s="127">
        <v>1859</v>
      </c>
      <c r="H55" s="128">
        <v>1697</v>
      </c>
    </row>
    <row r="56" spans="2:8" ht="52.5" customHeight="1" x14ac:dyDescent="0.15">
      <c r="B56" s="129"/>
      <c r="C56" s="1301" t="s">
        <v>48</v>
      </c>
      <c r="D56" s="1301"/>
      <c r="E56" s="1302"/>
      <c r="F56" s="130">
        <v>378</v>
      </c>
      <c r="G56" s="130">
        <v>378</v>
      </c>
      <c r="H56" s="131">
        <v>378</v>
      </c>
    </row>
    <row r="57" spans="2:8" ht="53.25" customHeight="1" x14ac:dyDescent="0.15">
      <c r="B57" s="129"/>
      <c r="C57" s="1303" t="s">
        <v>49</v>
      </c>
      <c r="D57" s="1303"/>
      <c r="E57" s="1304"/>
      <c r="F57" s="132">
        <v>1409</v>
      </c>
      <c r="G57" s="132">
        <v>1647</v>
      </c>
      <c r="H57" s="133">
        <v>1718</v>
      </c>
    </row>
    <row r="58" spans="2:8" ht="45.75" customHeight="1" x14ac:dyDescent="0.15">
      <c r="B58" s="134"/>
      <c r="C58" s="1291" t="s">
        <v>565</v>
      </c>
      <c r="D58" s="1292"/>
      <c r="E58" s="1293"/>
      <c r="F58" s="135">
        <v>846</v>
      </c>
      <c r="G58" s="135">
        <v>1074</v>
      </c>
      <c r="H58" s="136">
        <v>1175</v>
      </c>
    </row>
    <row r="59" spans="2:8" ht="45.75" customHeight="1" x14ac:dyDescent="0.15">
      <c r="B59" s="134"/>
      <c r="C59" s="1291" t="s">
        <v>566</v>
      </c>
      <c r="D59" s="1292"/>
      <c r="E59" s="1293"/>
      <c r="F59" s="135">
        <v>197</v>
      </c>
      <c r="G59" s="135">
        <v>197</v>
      </c>
      <c r="H59" s="136">
        <v>197</v>
      </c>
    </row>
    <row r="60" spans="2:8" ht="45.75" customHeight="1" x14ac:dyDescent="0.15">
      <c r="B60" s="134"/>
      <c r="C60" s="1291" t="s">
        <v>567</v>
      </c>
      <c r="D60" s="1292"/>
      <c r="E60" s="1293"/>
      <c r="F60" s="135">
        <v>184</v>
      </c>
      <c r="G60" s="135">
        <v>188</v>
      </c>
      <c r="H60" s="136">
        <v>158</v>
      </c>
    </row>
    <row r="61" spans="2:8" ht="45.75" customHeight="1" x14ac:dyDescent="0.15">
      <c r="B61" s="134"/>
      <c r="C61" s="1291" t="s">
        <v>568</v>
      </c>
      <c r="D61" s="1292"/>
      <c r="E61" s="1293"/>
      <c r="F61" s="135">
        <v>143</v>
      </c>
      <c r="G61" s="135">
        <v>143</v>
      </c>
      <c r="H61" s="136">
        <v>143</v>
      </c>
    </row>
    <row r="62" spans="2:8" ht="45.75" customHeight="1" thickBot="1" x14ac:dyDescent="0.2">
      <c r="B62" s="137"/>
      <c r="C62" s="1294" t="s">
        <v>569</v>
      </c>
      <c r="D62" s="1295"/>
      <c r="E62" s="1296"/>
      <c r="F62" s="138">
        <v>29</v>
      </c>
      <c r="G62" s="138">
        <v>29</v>
      </c>
      <c r="H62" s="139">
        <v>29</v>
      </c>
    </row>
    <row r="63" spans="2:8" ht="52.5" customHeight="1" thickBot="1" x14ac:dyDescent="0.2">
      <c r="B63" s="140"/>
      <c r="C63" s="1297" t="s">
        <v>50</v>
      </c>
      <c r="D63" s="1297"/>
      <c r="E63" s="1298"/>
      <c r="F63" s="141">
        <v>3526</v>
      </c>
      <c r="G63" s="141">
        <v>3884</v>
      </c>
      <c r="H63" s="142">
        <v>3793</v>
      </c>
    </row>
    <row r="64" spans="2:8" ht="15" customHeight="1" x14ac:dyDescent="0.15"/>
    <row r="65" ht="0" hidden="1" customHeight="1" x14ac:dyDescent="0.15"/>
    <row r="66" ht="0" hidden="1" customHeight="1" x14ac:dyDescent="0.15"/>
  </sheetData>
  <sheetProtection algorithmName="SHA-512" hashValue="ZbkJdzUzSjg2lDeUlV5oyxLfy938ILabjbJ8X+nnyjACfqlx46x0VcRXaN5Gizdxcw8NZwt49LTxY1kgLYFHyA==" saltValue="ib0iUzyaY3eKAZRtAeFk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Normal="100" zoomScaleSheetLayoutView="55" workbookViewId="0">
      <selection activeCell="AN55" sqref="AN55:BA5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576</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537</v>
      </c>
      <c r="BQ50" s="1310"/>
      <c r="BR50" s="1310"/>
      <c r="BS50" s="1310"/>
      <c r="BT50" s="1310"/>
      <c r="BU50" s="1310"/>
      <c r="BV50" s="1310"/>
      <c r="BW50" s="1310"/>
      <c r="BX50" s="1310" t="s">
        <v>538</v>
      </c>
      <c r="BY50" s="1310"/>
      <c r="BZ50" s="1310"/>
      <c r="CA50" s="1310"/>
      <c r="CB50" s="1310"/>
      <c r="CC50" s="1310"/>
      <c r="CD50" s="1310"/>
      <c r="CE50" s="1310"/>
      <c r="CF50" s="1310" t="s">
        <v>539</v>
      </c>
      <c r="CG50" s="1310"/>
      <c r="CH50" s="1310"/>
      <c r="CI50" s="1310"/>
      <c r="CJ50" s="1310"/>
      <c r="CK50" s="1310"/>
      <c r="CL50" s="1310"/>
      <c r="CM50" s="1310"/>
      <c r="CN50" s="1310" t="s">
        <v>540</v>
      </c>
      <c r="CO50" s="1310"/>
      <c r="CP50" s="1310"/>
      <c r="CQ50" s="1310"/>
      <c r="CR50" s="1310"/>
      <c r="CS50" s="1310"/>
      <c r="CT50" s="1310"/>
      <c r="CU50" s="1310"/>
      <c r="CV50" s="1310" t="s">
        <v>541</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577</v>
      </c>
      <c r="AO51" s="1308"/>
      <c r="AP51" s="1308"/>
      <c r="AQ51" s="1308"/>
      <c r="AR51" s="1308"/>
      <c r="AS51" s="1308"/>
      <c r="AT51" s="1308"/>
      <c r="AU51" s="1308"/>
      <c r="AV51" s="1308"/>
      <c r="AW51" s="1308"/>
      <c r="AX51" s="1308"/>
      <c r="AY51" s="1308"/>
      <c r="AZ51" s="1308"/>
      <c r="BA51" s="1308"/>
      <c r="BB51" s="1308" t="s">
        <v>578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17"/>
      <c r="CO51" s="1305"/>
      <c r="CP51" s="1305"/>
      <c r="CQ51" s="1305"/>
      <c r="CR51" s="1305"/>
      <c r="CS51" s="1305"/>
      <c r="CT51" s="1305"/>
      <c r="CU51" s="1305"/>
      <c r="CV51" s="1317"/>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17"/>
      <c r="CO53" s="1305"/>
      <c r="CP53" s="1305"/>
      <c r="CQ53" s="1305"/>
      <c r="CR53" s="1305"/>
      <c r="CS53" s="1305"/>
      <c r="CT53" s="1305"/>
      <c r="CU53" s="1305"/>
      <c r="CV53" s="1317"/>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581</v>
      </c>
      <c r="AO55" s="1310"/>
      <c r="AP55" s="1310"/>
      <c r="AQ55" s="1310"/>
      <c r="AR55" s="1310"/>
      <c r="AS55" s="1310"/>
      <c r="AT55" s="1310"/>
      <c r="AU55" s="1310"/>
      <c r="AV55" s="1310"/>
      <c r="AW55" s="1310"/>
      <c r="AX55" s="1310"/>
      <c r="AY55" s="1310"/>
      <c r="AZ55" s="1310"/>
      <c r="BA55" s="1310"/>
      <c r="BB55" s="1308" t="s">
        <v>578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17"/>
      <c r="CO55" s="1305"/>
      <c r="CP55" s="1305"/>
      <c r="CQ55" s="1305"/>
      <c r="CR55" s="1305"/>
      <c r="CS55" s="1305"/>
      <c r="CT55" s="1305"/>
      <c r="CU55" s="1305"/>
      <c r="CV55" s="1317"/>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579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17"/>
      <c r="CO57" s="1305"/>
      <c r="CP57" s="1305"/>
      <c r="CQ57" s="1305"/>
      <c r="CR57" s="1305"/>
      <c r="CS57" s="1305"/>
      <c r="CT57" s="1305"/>
      <c r="CU57" s="1305"/>
      <c r="CV57" s="1317"/>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582</v>
      </c>
    </row>
    <row r="64" spans="1:109" x14ac:dyDescent="0.15">
      <c r="B64" s="394"/>
      <c r="G64" s="401"/>
      <c r="I64" s="414"/>
      <c r="J64" s="414"/>
      <c r="K64" s="414"/>
      <c r="L64" s="414"/>
      <c r="M64" s="414"/>
      <c r="N64" s="415"/>
      <c r="AM64" s="401"/>
      <c r="AN64" s="401" t="s">
        <v>575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576</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537</v>
      </c>
      <c r="BQ72" s="1310"/>
      <c r="BR72" s="1310"/>
      <c r="BS72" s="1310"/>
      <c r="BT72" s="1310"/>
      <c r="BU72" s="1310"/>
      <c r="BV72" s="1310"/>
      <c r="BW72" s="1310"/>
      <c r="BX72" s="1310" t="s">
        <v>538</v>
      </c>
      <c r="BY72" s="1310"/>
      <c r="BZ72" s="1310"/>
      <c r="CA72" s="1310"/>
      <c r="CB72" s="1310"/>
      <c r="CC72" s="1310"/>
      <c r="CD72" s="1310"/>
      <c r="CE72" s="1310"/>
      <c r="CF72" s="1310" t="s">
        <v>539</v>
      </c>
      <c r="CG72" s="1310"/>
      <c r="CH72" s="1310"/>
      <c r="CI72" s="1310"/>
      <c r="CJ72" s="1310"/>
      <c r="CK72" s="1310"/>
      <c r="CL72" s="1310"/>
      <c r="CM72" s="1310"/>
      <c r="CN72" s="1310" t="s">
        <v>540</v>
      </c>
      <c r="CO72" s="1310"/>
      <c r="CP72" s="1310"/>
      <c r="CQ72" s="1310"/>
      <c r="CR72" s="1310"/>
      <c r="CS72" s="1310"/>
      <c r="CT72" s="1310"/>
      <c r="CU72" s="1310"/>
      <c r="CV72" s="1310" t="s">
        <v>541</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577</v>
      </c>
      <c r="AO73" s="1308"/>
      <c r="AP73" s="1308"/>
      <c r="AQ73" s="1308"/>
      <c r="AR73" s="1308"/>
      <c r="AS73" s="1308"/>
      <c r="AT73" s="1308"/>
      <c r="AU73" s="1308"/>
      <c r="AV73" s="1308"/>
      <c r="AW73" s="1308"/>
      <c r="AX73" s="1308"/>
      <c r="AY73" s="1308"/>
      <c r="AZ73" s="1308"/>
      <c r="BA73" s="1308"/>
      <c r="BB73" s="1308" t="s">
        <v>578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583</v>
      </c>
      <c r="BC75" s="1308"/>
      <c r="BD75" s="1308"/>
      <c r="BE75" s="1308"/>
      <c r="BF75" s="1308"/>
      <c r="BG75" s="1308"/>
      <c r="BH75" s="1308"/>
      <c r="BI75" s="1308"/>
      <c r="BJ75" s="1308"/>
      <c r="BK75" s="1308"/>
      <c r="BL75" s="1308"/>
      <c r="BM75" s="1308"/>
      <c r="BN75" s="1308"/>
      <c r="BO75" s="1308"/>
      <c r="BP75" s="1305">
        <v>7.4</v>
      </c>
      <c r="BQ75" s="1305"/>
      <c r="BR75" s="1305"/>
      <c r="BS75" s="1305"/>
      <c r="BT75" s="1305"/>
      <c r="BU75" s="1305"/>
      <c r="BV75" s="1305"/>
      <c r="BW75" s="1305"/>
      <c r="BX75" s="1305">
        <v>6.2</v>
      </c>
      <c r="BY75" s="1305"/>
      <c r="BZ75" s="1305"/>
      <c r="CA75" s="1305"/>
      <c r="CB75" s="1305"/>
      <c r="CC75" s="1305"/>
      <c r="CD75" s="1305"/>
      <c r="CE75" s="1305"/>
      <c r="CF75" s="1305">
        <v>5.6</v>
      </c>
      <c r="CG75" s="1305"/>
      <c r="CH75" s="1305"/>
      <c r="CI75" s="1305"/>
      <c r="CJ75" s="1305"/>
      <c r="CK75" s="1305"/>
      <c r="CL75" s="1305"/>
      <c r="CM75" s="1305"/>
      <c r="CN75" s="1305">
        <v>5.3</v>
      </c>
      <c r="CO75" s="1305"/>
      <c r="CP75" s="1305"/>
      <c r="CQ75" s="1305"/>
      <c r="CR75" s="1305"/>
      <c r="CS75" s="1305"/>
      <c r="CT75" s="1305"/>
      <c r="CU75" s="1305"/>
      <c r="CV75" s="1305">
        <v>5.0999999999999996</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584</v>
      </c>
      <c r="AO77" s="1310"/>
      <c r="AP77" s="1310"/>
      <c r="AQ77" s="1310"/>
      <c r="AR77" s="1310"/>
      <c r="AS77" s="1310"/>
      <c r="AT77" s="1310"/>
      <c r="AU77" s="1310"/>
      <c r="AV77" s="1310"/>
      <c r="AW77" s="1310"/>
      <c r="AX77" s="1310"/>
      <c r="AY77" s="1310"/>
      <c r="AZ77" s="1310"/>
      <c r="BA77" s="1310"/>
      <c r="BB77" s="1308" t="s">
        <v>578</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20.2</v>
      </c>
      <c r="BY77" s="1305"/>
      <c r="BZ77" s="1305"/>
      <c r="CA77" s="1305"/>
      <c r="CB77" s="1305"/>
      <c r="CC77" s="1305"/>
      <c r="CD77" s="1305"/>
      <c r="CE77" s="1305"/>
      <c r="CF77" s="1305">
        <v>38.5</v>
      </c>
      <c r="CG77" s="1305"/>
      <c r="CH77" s="1305"/>
      <c r="CI77" s="1305"/>
      <c r="CJ77" s="1305"/>
      <c r="CK77" s="1305"/>
      <c r="CL77" s="1305"/>
      <c r="CM77" s="1305"/>
      <c r="CN77" s="1305">
        <v>32.799999999999997</v>
      </c>
      <c r="CO77" s="1305"/>
      <c r="CP77" s="1305"/>
      <c r="CQ77" s="1305"/>
      <c r="CR77" s="1305"/>
      <c r="CS77" s="1305"/>
      <c r="CT77" s="1305"/>
      <c r="CU77" s="1305"/>
      <c r="CV77" s="1305">
        <v>20.9</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583</v>
      </c>
      <c r="BC79" s="1308"/>
      <c r="BD79" s="1308"/>
      <c r="BE79" s="1308"/>
      <c r="BF79" s="1308"/>
      <c r="BG79" s="1308"/>
      <c r="BH79" s="1308"/>
      <c r="BI79" s="1308"/>
      <c r="BJ79" s="1308"/>
      <c r="BK79" s="1308"/>
      <c r="BL79" s="1308"/>
      <c r="BM79" s="1308"/>
      <c r="BN79" s="1308"/>
      <c r="BO79" s="1308"/>
      <c r="BP79" s="1305">
        <v>8.5</v>
      </c>
      <c r="BQ79" s="1305"/>
      <c r="BR79" s="1305"/>
      <c r="BS79" s="1305"/>
      <c r="BT79" s="1305"/>
      <c r="BU79" s="1305"/>
      <c r="BV79" s="1305"/>
      <c r="BW79" s="1305"/>
      <c r="BX79" s="1305">
        <v>9.3000000000000007</v>
      </c>
      <c r="BY79" s="1305"/>
      <c r="BZ79" s="1305"/>
      <c r="CA79" s="1305"/>
      <c r="CB79" s="1305"/>
      <c r="CC79" s="1305"/>
      <c r="CD79" s="1305"/>
      <c r="CE79" s="1305"/>
      <c r="CF79" s="1305">
        <v>9.1999999999999993</v>
      </c>
      <c r="CG79" s="1305"/>
      <c r="CH79" s="1305"/>
      <c r="CI79" s="1305"/>
      <c r="CJ79" s="1305"/>
      <c r="CK79" s="1305"/>
      <c r="CL79" s="1305"/>
      <c r="CM79" s="1305"/>
      <c r="CN79" s="1305">
        <v>9.1</v>
      </c>
      <c r="CO79" s="1305"/>
      <c r="CP79" s="1305"/>
      <c r="CQ79" s="1305"/>
      <c r="CR79" s="1305"/>
      <c r="CS79" s="1305"/>
      <c r="CT79" s="1305"/>
      <c r="CU79" s="1305"/>
      <c r="CV79" s="1305">
        <v>9.1</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8cOF1/xj/ko68ScR+EQ2uad1wv0sGLi+M1tZUmykRU7IRIumbh5fqarUg6gAHXLx1sfF5PQG8wyz9F3fhbzlA==" saltValue="2gUMEPQL23wscqgE/0NPk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6lh83GzOe+p0YhR8JPSlnBV7VERNTRMAwrsUWwI9ueWDjbaymx/X/M+ZRbfKUPo527+LGyEqMxiaXLzl2Kq/w==" saltValue="xLye3KmMnejtI4JgLL6V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4"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zYTIauJSKs5dhftuSpNFD3zwLXuq4lrSwRMCgkrX/ZFQxzPcKIEGCG65GEglB6PuNO74LtdJcaAz2ZRQqPtjQ==" saltValue="KXXYrd500HWJwPC7kZyD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534</v>
      </c>
      <c r="G2" s="156"/>
      <c r="H2" s="157"/>
    </row>
    <row r="3" spans="1:8" x14ac:dyDescent="0.15">
      <c r="A3" s="153" t="s">
        <v>527</v>
      </c>
      <c r="B3" s="158"/>
      <c r="C3" s="159"/>
      <c r="D3" s="160">
        <v>41428</v>
      </c>
      <c r="E3" s="161"/>
      <c r="F3" s="162">
        <v>158564</v>
      </c>
      <c r="G3" s="163"/>
      <c r="H3" s="164"/>
    </row>
    <row r="4" spans="1:8" x14ac:dyDescent="0.15">
      <c r="A4" s="165"/>
      <c r="B4" s="166"/>
      <c r="C4" s="167"/>
      <c r="D4" s="168">
        <v>33301</v>
      </c>
      <c r="E4" s="169"/>
      <c r="F4" s="170">
        <v>48412</v>
      </c>
      <c r="G4" s="171"/>
      <c r="H4" s="172"/>
    </row>
    <row r="5" spans="1:8" x14ac:dyDescent="0.15">
      <c r="A5" s="153" t="s">
        <v>529</v>
      </c>
      <c r="B5" s="158"/>
      <c r="C5" s="159"/>
      <c r="D5" s="160">
        <v>45548</v>
      </c>
      <c r="E5" s="161"/>
      <c r="F5" s="162">
        <v>106092</v>
      </c>
      <c r="G5" s="163"/>
      <c r="H5" s="164"/>
    </row>
    <row r="6" spans="1:8" x14ac:dyDescent="0.15">
      <c r="A6" s="165"/>
      <c r="B6" s="166"/>
      <c r="C6" s="167"/>
      <c r="D6" s="168">
        <v>26337</v>
      </c>
      <c r="E6" s="169"/>
      <c r="F6" s="170">
        <v>44299</v>
      </c>
      <c r="G6" s="171"/>
      <c r="H6" s="172"/>
    </row>
    <row r="7" spans="1:8" x14ac:dyDescent="0.15">
      <c r="A7" s="153" t="s">
        <v>530</v>
      </c>
      <c r="B7" s="158"/>
      <c r="C7" s="159"/>
      <c r="D7" s="160">
        <v>34509</v>
      </c>
      <c r="E7" s="161"/>
      <c r="F7" s="162">
        <v>78903</v>
      </c>
      <c r="G7" s="163"/>
      <c r="H7" s="164"/>
    </row>
    <row r="8" spans="1:8" x14ac:dyDescent="0.15">
      <c r="A8" s="165"/>
      <c r="B8" s="166"/>
      <c r="C8" s="167"/>
      <c r="D8" s="168">
        <v>28296</v>
      </c>
      <c r="E8" s="169"/>
      <c r="F8" s="170">
        <v>49201</v>
      </c>
      <c r="G8" s="171"/>
      <c r="H8" s="172"/>
    </row>
    <row r="9" spans="1:8" x14ac:dyDescent="0.15">
      <c r="A9" s="153" t="s">
        <v>531</v>
      </c>
      <c r="B9" s="158"/>
      <c r="C9" s="159"/>
      <c r="D9" s="160">
        <v>27584</v>
      </c>
      <c r="E9" s="161"/>
      <c r="F9" s="162">
        <v>82993</v>
      </c>
      <c r="G9" s="163"/>
      <c r="H9" s="164"/>
    </row>
    <row r="10" spans="1:8" x14ac:dyDescent="0.15">
      <c r="A10" s="165"/>
      <c r="B10" s="166"/>
      <c r="C10" s="167"/>
      <c r="D10" s="168">
        <v>22562</v>
      </c>
      <c r="E10" s="169"/>
      <c r="F10" s="170">
        <v>46787</v>
      </c>
      <c r="G10" s="171"/>
      <c r="H10" s="172"/>
    </row>
    <row r="11" spans="1:8" x14ac:dyDescent="0.15">
      <c r="A11" s="153" t="s">
        <v>532</v>
      </c>
      <c r="B11" s="158"/>
      <c r="C11" s="159"/>
      <c r="D11" s="160">
        <v>62111</v>
      </c>
      <c r="E11" s="161"/>
      <c r="F11" s="162">
        <v>108252</v>
      </c>
      <c r="G11" s="163"/>
      <c r="H11" s="164"/>
    </row>
    <row r="12" spans="1:8" x14ac:dyDescent="0.15">
      <c r="A12" s="165"/>
      <c r="B12" s="166"/>
      <c r="C12" s="173"/>
      <c r="D12" s="168">
        <v>41264</v>
      </c>
      <c r="E12" s="169"/>
      <c r="F12" s="170">
        <v>50321</v>
      </c>
      <c r="G12" s="171"/>
      <c r="H12" s="172"/>
    </row>
    <row r="13" spans="1:8" x14ac:dyDescent="0.15">
      <c r="A13" s="153"/>
      <c r="B13" s="158"/>
      <c r="C13" s="174"/>
      <c r="D13" s="175">
        <v>42236</v>
      </c>
      <c r="E13" s="176"/>
      <c r="F13" s="177">
        <v>106961</v>
      </c>
      <c r="G13" s="178"/>
      <c r="H13" s="164"/>
    </row>
    <row r="14" spans="1:8" x14ac:dyDescent="0.15">
      <c r="A14" s="165"/>
      <c r="B14" s="166"/>
      <c r="C14" s="167"/>
      <c r="D14" s="168">
        <v>30352</v>
      </c>
      <c r="E14" s="169"/>
      <c r="F14" s="170">
        <v>47804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5.4</v>
      </c>
      <c r="C19" s="179">
        <f>ROUND(VALUE(SUBSTITUTE(実質収支比率等に係る経年分析!G$48,"▲","-")),2)</f>
        <v>7.51</v>
      </c>
      <c r="D19" s="179">
        <f>ROUND(VALUE(SUBSTITUTE(実質収支比率等に係る経年分析!H$48,"▲","-")),2)</f>
        <v>6.13</v>
      </c>
      <c r="E19" s="179">
        <f>ROUND(VALUE(SUBSTITUTE(実質収支比率等に係る経年分析!I$48,"▲","-")),2)</f>
        <v>4.67</v>
      </c>
      <c r="F19" s="179">
        <f>ROUND(VALUE(SUBSTITUTE(実質収支比率等に係る経年分析!J$48,"▲","-")),2)</f>
        <v>5.54</v>
      </c>
    </row>
    <row r="20" spans="1:11" x14ac:dyDescent="0.15">
      <c r="A20" s="179" t="s">
        <v>54</v>
      </c>
      <c r="B20" s="179">
        <f>ROUND(VALUE(SUBSTITUTE(実質収支比率等に係る経年分析!F$47,"▲","-")),2)</f>
        <v>37.869999999999997</v>
      </c>
      <c r="C20" s="179">
        <f>ROUND(VALUE(SUBSTITUTE(実質収支比率等に係る経年分析!G$47,"▲","-")),2)</f>
        <v>43.77</v>
      </c>
      <c r="D20" s="179">
        <f>ROUND(VALUE(SUBSTITUTE(実質収支比率等に係る経年分析!H$47,"▲","-")),2)</f>
        <v>48.18</v>
      </c>
      <c r="E20" s="179">
        <f>ROUND(VALUE(SUBSTITUTE(実質収支比率等に係る経年分析!I$47,"▲","-")),2)</f>
        <v>51.53</v>
      </c>
      <c r="F20" s="179">
        <f>ROUND(VALUE(SUBSTITUTE(実質収支比率等に係る経年分析!J$47,"▲","-")),2)</f>
        <v>47.34</v>
      </c>
    </row>
    <row r="21" spans="1:11" x14ac:dyDescent="0.15">
      <c r="A21" s="179" t="s">
        <v>55</v>
      </c>
      <c r="B21" s="179">
        <f>IF(ISNUMBER(VALUE(SUBSTITUTE(実質収支比率等に係る経年分析!F$49,"▲","-"))),ROUND(VALUE(SUBSTITUTE(実質収支比率等に係る経年分析!F$49,"▲","-")),2),NA())</f>
        <v>2.13</v>
      </c>
      <c r="C21" s="179">
        <f>IF(ISNUMBER(VALUE(SUBSTITUTE(実質収支比率等に係る経年分析!G$49,"▲","-"))),ROUND(VALUE(SUBSTITUTE(実質収支比率等に係る経年分析!G$49,"▲","-")),2),NA())</f>
        <v>5.12</v>
      </c>
      <c r="D21" s="179">
        <f>IF(ISNUMBER(VALUE(SUBSTITUTE(実質収支比率等に係る経年分析!H$49,"▲","-"))),ROUND(VALUE(SUBSTITUTE(実質収支比率等に係る経年分析!H$49,"▲","-")),2),NA())</f>
        <v>-1.44</v>
      </c>
      <c r="E21" s="179">
        <f>IF(ISNUMBER(VALUE(SUBSTITUTE(実質収支比率等に係る経年分析!I$49,"▲","-"))),ROUND(VALUE(SUBSTITUTE(実質収支比率等に係る経年分析!I$49,"▲","-")),2),NA())</f>
        <v>-1.46</v>
      </c>
      <c r="F21" s="179">
        <f>IF(ISNUMBER(VALUE(SUBSTITUTE(実質収支比率等に係る経年分析!J$49,"▲","-"))),ROUND(VALUE(SUBSTITUTE(実質収支比率等に係る経年分析!J$49,"▲","-")),2),NA())</f>
        <v>-6.05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介護サービス事業特別会計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0.05</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3.39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4.8600000000000003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5.0199999999999996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454</v>
      </c>
      <c r="E42" s="181"/>
      <c r="F42" s="181"/>
      <c r="G42" s="181">
        <f>'実質公債費比率（分子）の構造'!L$52</f>
        <v>432</v>
      </c>
      <c r="H42" s="181"/>
      <c r="I42" s="181"/>
      <c r="J42" s="181">
        <f>'実質公債費比率（分子）の構造'!M$52</f>
        <v>421</v>
      </c>
      <c r="K42" s="181"/>
      <c r="L42" s="181"/>
      <c r="M42" s="181">
        <f>'実質公債費比率（分子）の構造'!N$52</f>
        <v>406</v>
      </c>
      <c r="N42" s="181"/>
      <c r="O42" s="181"/>
      <c r="P42" s="181">
        <f>'実質公債費比率（分子）の構造'!O$52</f>
        <v>384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11</v>
      </c>
      <c r="C45" s="181"/>
      <c r="D45" s="181"/>
      <c r="E45" s="181">
        <f>'実質公債費比率（分子）の構造'!L$49</f>
        <v>11</v>
      </c>
      <c r="F45" s="181"/>
      <c r="G45" s="181"/>
      <c r="H45" s="181">
        <f>'実質公債費比率（分子）の構造'!M$49</f>
        <v>15</v>
      </c>
      <c r="I45" s="181"/>
      <c r="J45" s="181"/>
      <c r="K45" s="181">
        <f>'実質公債費比率（分子）の構造'!N$49</f>
        <v>13</v>
      </c>
      <c r="L45" s="181"/>
      <c r="M45" s="181"/>
      <c r="N45" s="181">
        <f>'実質公債費比率（分子）の構造'!O$49</f>
        <v>14</v>
      </c>
      <c r="O45" s="181"/>
      <c r="P45" s="181"/>
    </row>
    <row r="46" spans="1:16" x14ac:dyDescent="0.15">
      <c r="A46" s="181" t="s">
        <v>66</v>
      </c>
      <c r="B46" s="181">
        <f>'実質公債費比率（分子）の構造'!K$48</f>
        <v>78</v>
      </c>
      <c r="C46" s="181"/>
      <c r="D46" s="181"/>
      <c r="E46" s="181">
        <f>'実質公債費比率（分子）の構造'!L$48</f>
        <v>78</v>
      </c>
      <c r="F46" s="181"/>
      <c r="G46" s="181"/>
      <c r="H46" s="181">
        <f>'実質公債費比率（分子）の構造'!M$48</f>
        <v>79</v>
      </c>
      <c r="I46" s="181"/>
      <c r="J46" s="181"/>
      <c r="K46" s="181">
        <f>'実質公債費比率（分子）の構造'!N$48</f>
        <v>69</v>
      </c>
      <c r="L46" s="181"/>
      <c r="M46" s="181"/>
      <c r="N46" s="181">
        <f>'実質公債費比率（分子）の構造'!O$48</f>
        <v>72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554</v>
      </c>
      <c r="C49" s="181"/>
      <c r="D49" s="181"/>
      <c r="E49" s="181">
        <f>'実質公債費比率（分子）の構造'!L$45</f>
        <v>517</v>
      </c>
      <c r="F49" s="181"/>
      <c r="G49" s="181"/>
      <c r="H49" s="181">
        <f>'実質公債費比率（分子）の構造'!M$45</f>
        <v>510</v>
      </c>
      <c r="I49" s="181"/>
      <c r="J49" s="181"/>
      <c r="K49" s="181">
        <f>'実質公債費比率（分子）の構造'!N$45</f>
        <v>482</v>
      </c>
      <c r="L49" s="181"/>
      <c r="M49" s="181"/>
      <c r="N49" s="181">
        <f>'実質公債費比率（分子）の構造'!O$45</f>
        <v>451</v>
      </c>
      <c r="O49" s="181"/>
      <c r="P49" s="181"/>
    </row>
    <row r="50" spans="1:16" x14ac:dyDescent="0.15">
      <c r="A50" s="181" t="s">
        <v>70</v>
      </c>
      <c r="B50" s="181" t="e">
        <f>NA()</f>
        <v>#N/A</v>
      </c>
      <c r="C50" s="181">
        <f>IF(ISNUMBER('実質公債費比率（分子）の構造'!K$53),'実質公債費比率（分子）の構造'!K$53,NA())</f>
        <v>189</v>
      </c>
      <c r="D50" s="181" t="e">
        <f>NA()</f>
        <v>#N/A</v>
      </c>
      <c r="E50" s="181" t="e">
        <f>NA()</f>
        <v>#N/A</v>
      </c>
      <c r="F50" s="181">
        <f>IF(ISNUMBER('実質公債費比率（分子）の構造'!L$53),'実質公債費比率（分子）の構造'!L$53,NA())</f>
        <v>174</v>
      </c>
      <c r="G50" s="181" t="e">
        <f>NA()</f>
        <v>#N/A</v>
      </c>
      <c r="H50" s="181" t="e">
        <f>NA()</f>
        <v>#N/A</v>
      </c>
      <c r="I50" s="181">
        <f>IF(ISNUMBER('実質公債費比率（分子）の構造'!M$53),'実質公債費比率（分子）の構造'!M$53,NA())</f>
        <v>183</v>
      </c>
      <c r="J50" s="181" t="e">
        <f>NA()</f>
        <v>#N/A</v>
      </c>
      <c r="K50" s="181" t="e">
        <f>NA()</f>
        <v>#N/A</v>
      </c>
      <c r="L50" s="181">
        <f>IF(ISNUMBER('実質公債費比率（分子）の構造'!N$53),'実質公債費比率（分子）の構造'!N$53,NA())</f>
        <v>158</v>
      </c>
      <c r="M50" s="181" t="e">
        <f>NA()</f>
        <v>#N/A</v>
      </c>
      <c r="N50" s="181" t="e">
        <f>NA()</f>
        <v>#N/A</v>
      </c>
      <c r="O50" s="181">
        <f>IF(ISNUMBER('実質公債費比率（分子）の構造'!O$53),'実質公債費比率（分子）の構造'!O$53,NA())</f>
        <v>153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4086</v>
      </c>
      <c r="E56" s="180"/>
      <c r="F56" s="180"/>
      <c r="G56" s="180">
        <f>'将来負担比率（分子）の構造'!J$52</f>
        <v>3817</v>
      </c>
      <c r="H56" s="180"/>
      <c r="I56" s="180"/>
      <c r="J56" s="180">
        <f>'将来負担比率（分子）の構造'!K$52</f>
        <v>3662</v>
      </c>
      <c r="K56" s="180"/>
      <c r="L56" s="180"/>
      <c r="M56" s="180">
        <f>'将来負担比率（分子）の構造'!L$52</f>
        <v>3511</v>
      </c>
      <c r="N56" s="180"/>
      <c r="O56" s="180"/>
      <c r="P56" s="180">
        <f>'将来負担比率（分子）の構造'!M$52</f>
        <v>3384</v>
      </c>
    </row>
    <row r="57" spans="1:16" x14ac:dyDescent="0.15">
      <c r="A57" s="180" t="s">
        <v>41</v>
      </c>
      <c r="B57" s="180"/>
      <c r="C57" s="180"/>
      <c r="D57" s="180">
        <f>'将来負担比率（分子）の構造'!I$51</f>
        <v>90</v>
      </c>
      <c r="E57" s="180"/>
      <c r="F57" s="180"/>
      <c r="G57" s="180">
        <f>'将来負担比率（分子）の構造'!J$51</f>
        <v>88</v>
      </c>
      <c r="H57" s="180"/>
      <c r="I57" s="180"/>
      <c r="J57" s="180">
        <f>'将来負担比率（分子）の構造'!K$51</f>
        <v>85</v>
      </c>
      <c r="K57" s="180"/>
      <c r="L57" s="180"/>
      <c r="M57" s="180">
        <f>'将来負担比率（分子）の構造'!L$51</f>
        <v>71</v>
      </c>
      <c r="N57" s="180"/>
      <c r="O57" s="180"/>
      <c r="P57" s="180">
        <f>'将来負担比率（分子）の構造'!M$51</f>
        <v>58</v>
      </c>
    </row>
    <row r="58" spans="1:16" x14ac:dyDescent="0.15">
      <c r="A58" s="180" t="s">
        <v>40</v>
      </c>
      <c r="B58" s="180"/>
      <c r="C58" s="180"/>
      <c r="D58" s="180">
        <f>'将来負担比率（分子）の構造'!I$50</f>
        <v>3522</v>
      </c>
      <c r="E58" s="180"/>
      <c r="F58" s="180"/>
      <c r="G58" s="180">
        <f>'将来負担比率（分子）の構造'!J$50</f>
        <v>3706</v>
      </c>
      <c r="H58" s="180"/>
      <c r="I58" s="180"/>
      <c r="J58" s="180">
        <f>'将来負担比率（分子）の構造'!K$50</f>
        <v>4010</v>
      </c>
      <c r="K58" s="180"/>
      <c r="L58" s="180"/>
      <c r="M58" s="180">
        <f>'将来負担比率（分子）の構造'!L$50</f>
        <v>4438</v>
      </c>
      <c r="N58" s="180"/>
      <c r="O58" s="180"/>
      <c r="P58" s="180">
        <f>'将来負担比率（分子）の構造'!M$50</f>
        <v>4410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1352</v>
      </c>
      <c r="C62" s="180"/>
      <c r="D62" s="180"/>
      <c r="E62" s="180">
        <f>'将来負担比率（分子）の構造'!J$45</f>
        <v>1304</v>
      </c>
      <c r="F62" s="180"/>
      <c r="G62" s="180"/>
      <c r="H62" s="180">
        <f>'将来負担比率（分子）の構造'!K$45</f>
        <v>1256</v>
      </c>
      <c r="I62" s="180"/>
      <c r="J62" s="180"/>
      <c r="K62" s="180">
        <f>'将来負担比率（分子）の構造'!L$45</f>
        <v>1251</v>
      </c>
      <c r="L62" s="180"/>
      <c r="M62" s="180"/>
      <c r="N62" s="180">
        <f>'将来負担比率（分子）の構造'!M$45</f>
        <v>1201</v>
      </c>
      <c r="O62" s="180"/>
      <c r="P62" s="180"/>
    </row>
    <row r="63" spans="1:16" x14ac:dyDescent="0.15">
      <c r="A63" s="180" t="s">
        <v>33</v>
      </c>
      <c r="B63" s="180">
        <f>'将来負担比率（分子）の構造'!I$44</f>
        <v>109</v>
      </c>
      <c r="C63" s="180"/>
      <c r="D63" s="180"/>
      <c r="E63" s="180">
        <f>'将来負担比率（分子）の構造'!J$44</f>
        <v>97</v>
      </c>
      <c r="F63" s="180"/>
      <c r="G63" s="180"/>
      <c r="H63" s="180">
        <f>'将来負担比率（分子）の構造'!K$44</f>
        <v>85</v>
      </c>
      <c r="I63" s="180"/>
      <c r="J63" s="180"/>
      <c r="K63" s="180">
        <f>'将来負担比率（分子）の構造'!L$44</f>
        <v>85</v>
      </c>
      <c r="L63" s="180"/>
      <c r="M63" s="180"/>
      <c r="N63" s="180">
        <f>'将来負担比率（分子）の構造'!M$44</f>
        <v>123</v>
      </c>
      <c r="O63" s="180"/>
      <c r="P63" s="180"/>
    </row>
    <row r="64" spans="1:16" x14ac:dyDescent="0.15">
      <c r="A64" s="180" t="s">
        <v>32</v>
      </c>
      <c r="B64" s="180">
        <f>'将来負担比率（分子）の構造'!I$43</f>
        <v>714</v>
      </c>
      <c r="C64" s="180"/>
      <c r="D64" s="180"/>
      <c r="E64" s="180">
        <f>'将来負担比率（分子）の構造'!J$43</f>
        <v>688</v>
      </c>
      <c r="F64" s="180"/>
      <c r="G64" s="180"/>
      <c r="H64" s="180">
        <f>'将来負担比率（分子）の構造'!K$43</f>
        <v>663</v>
      </c>
      <c r="I64" s="180"/>
      <c r="J64" s="180"/>
      <c r="K64" s="180">
        <f>'将来負担比率（分子）の構造'!L$43</f>
        <v>618</v>
      </c>
      <c r="L64" s="180"/>
      <c r="M64" s="180"/>
      <c r="N64" s="180">
        <f>'将来負担比率（分子）の構造'!M$43</f>
        <v>597</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4601</v>
      </c>
      <c r="C66" s="180"/>
      <c r="D66" s="180"/>
      <c r="E66" s="180">
        <f>'将来負担比率（分子）の構造'!J$41</f>
        <v>4373</v>
      </c>
      <c r="F66" s="180"/>
      <c r="G66" s="180"/>
      <c r="H66" s="180">
        <f>'将来負担比率（分子）の構造'!K$41</f>
        <v>4101</v>
      </c>
      <c r="I66" s="180"/>
      <c r="J66" s="180"/>
      <c r="K66" s="180">
        <f>'将来負担比率（分子）の構造'!L$41</f>
        <v>3851</v>
      </c>
      <c r="L66" s="180"/>
      <c r="M66" s="180"/>
      <c r="N66" s="180">
        <f>'将来負担比率（分子）の構造'!M$41</f>
        <v>3754</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1738</v>
      </c>
      <c r="C72" s="184">
        <f>基金残高に係る経年分析!G55</f>
        <v>1859</v>
      </c>
      <c r="D72" s="184">
        <f>基金残高に係る経年分析!H55</f>
        <v>1697</v>
      </c>
    </row>
    <row r="73" spans="1:16" x14ac:dyDescent="0.15">
      <c r="A73" s="183" t="s">
        <v>77</v>
      </c>
      <c r="B73" s="184">
        <f>基金残高に係る経年分析!F56</f>
        <v>378</v>
      </c>
      <c r="C73" s="184">
        <f>基金残高に係る経年分析!G56</f>
        <v>378</v>
      </c>
      <c r="D73" s="184">
        <f>基金残高に係る経年分析!H56</f>
        <v>378</v>
      </c>
    </row>
    <row r="74" spans="1:16" x14ac:dyDescent="0.15">
      <c r="A74" s="183" t="s">
        <v>78</v>
      </c>
      <c r="B74" s="184">
        <f>基金残高に係る経年分析!F57</f>
        <v>1409</v>
      </c>
      <c r="C74" s="184">
        <f>基金残高に係る経年分析!G57</f>
        <v>1647</v>
      </c>
      <c r="D74" s="184">
        <f>基金残高に係る経年分析!H57</f>
        <v>1718</v>
      </c>
    </row>
  </sheetData>
  <sheetProtection algorithmName="SHA-512" hashValue="XGAfmz5cQcIXyQ3ZQyAkRraPOhlxvl9Oo/CYk56fopHb/toDEic2aV0YLoqLBOeVyQNTjBZf0Jp17oCbvgjgoQ==" saltValue="H32yjdSBcZVXsDxt/M0Z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W13" sqref="W13:AB1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1495246</v>
      </c>
      <c r="S5" s="727"/>
      <c r="T5" s="727"/>
      <c r="U5" s="727"/>
      <c r="V5" s="727"/>
      <c r="W5" s="727"/>
      <c r="X5" s="727"/>
      <c r="Y5" s="773"/>
      <c r="Z5" s="791">
        <v>25</v>
      </c>
      <c r="AA5" s="791"/>
      <c r="AB5" s="791"/>
      <c r="AC5" s="791"/>
      <c r="AD5" s="792">
        <v>1495246</v>
      </c>
      <c r="AE5" s="792"/>
      <c r="AF5" s="792"/>
      <c r="AG5" s="792"/>
      <c r="AH5" s="792"/>
      <c r="AI5" s="792"/>
      <c r="AJ5" s="792"/>
      <c r="AK5" s="792"/>
      <c r="AL5" s="774">
        <v>42.7</v>
      </c>
      <c r="AM5" s="743"/>
      <c r="AN5" s="743"/>
      <c r="AO5" s="775"/>
      <c r="AP5" s="760" t="s">
        <v>224</v>
      </c>
      <c r="AQ5" s="761"/>
      <c r="AR5" s="761"/>
      <c r="AS5" s="761"/>
      <c r="AT5" s="761"/>
      <c r="AU5" s="761"/>
      <c r="AV5" s="761"/>
      <c r="AW5" s="761"/>
      <c r="AX5" s="761"/>
      <c r="AY5" s="761"/>
      <c r="AZ5" s="761"/>
      <c r="BA5" s="761"/>
      <c r="BB5" s="761"/>
      <c r="BC5" s="761"/>
      <c r="BD5" s="761"/>
      <c r="BE5" s="761"/>
      <c r="BF5" s="762"/>
      <c r="BG5" s="661">
        <v>1495246</v>
      </c>
      <c r="BH5" s="664"/>
      <c r="BI5" s="664"/>
      <c r="BJ5" s="664"/>
      <c r="BK5" s="664"/>
      <c r="BL5" s="664"/>
      <c r="BM5" s="664"/>
      <c r="BN5" s="665"/>
      <c r="BO5" s="723">
        <v>100</v>
      </c>
      <c r="BP5" s="723"/>
      <c r="BQ5" s="723"/>
      <c r="BR5" s="723"/>
      <c r="BS5" s="724">
        <v>13171</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65175</v>
      </c>
      <c r="S6" s="664"/>
      <c r="T6" s="664"/>
      <c r="U6" s="664"/>
      <c r="V6" s="664"/>
      <c r="W6" s="664"/>
      <c r="X6" s="664"/>
      <c r="Y6" s="665"/>
      <c r="Z6" s="723">
        <v>1.1000000000000001</v>
      </c>
      <c r="AA6" s="723"/>
      <c r="AB6" s="723"/>
      <c r="AC6" s="723"/>
      <c r="AD6" s="724">
        <v>65175</v>
      </c>
      <c r="AE6" s="724"/>
      <c r="AF6" s="724"/>
      <c r="AG6" s="724"/>
      <c r="AH6" s="724"/>
      <c r="AI6" s="724"/>
      <c r="AJ6" s="724"/>
      <c r="AK6" s="724"/>
      <c r="AL6" s="666">
        <v>1.9</v>
      </c>
      <c r="AM6" s="667"/>
      <c r="AN6" s="667"/>
      <c r="AO6" s="725"/>
      <c r="AP6" s="658" t="s">
        <v>229</v>
      </c>
      <c r="AQ6" s="659"/>
      <c r="AR6" s="659"/>
      <c r="AS6" s="659"/>
      <c r="AT6" s="659"/>
      <c r="AU6" s="659"/>
      <c r="AV6" s="659"/>
      <c r="AW6" s="659"/>
      <c r="AX6" s="659"/>
      <c r="AY6" s="659"/>
      <c r="AZ6" s="659"/>
      <c r="BA6" s="659"/>
      <c r="BB6" s="659"/>
      <c r="BC6" s="659"/>
      <c r="BD6" s="659"/>
      <c r="BE6" s="659"/>
      <c r="BF6" s="660"/>
      <c r="BG6" s="661">
        <v>1495246</v>
      </c>
      <c r="BH6" s="664"/>
      <c r="BI6" s="664"/>
      <c r="BJ6" s="664"/>
      <c r="BK6" s="664"/>
      <c r="BL6" s="664"/>
      <c r="BM6" s="664"/>
      <c r="BN6" s="665"/>
      <c r="BO6" s="723">
        <v>100</v>
      </c>
      <c r="BP6" s="723"/>
      <c r="BQ6" s="723"/>
      <c r="BR6" s="723"/>
      <c r="BS6" s="724">
        <v>13171</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83805</v>
      </c>
      <c r="CS6" s="664"/>
      <c r="CT6" s="664"/>
      <c r="CU6" s="664"/>
      <c r="CV6" s="664"/>
      <c r="CW6" s="664"/>
      <c r="CX6" s="664"/>
      <c r="CY6" s="665"/>
      <c r="CZ6" s="774">
        <v>1.5</v>
      </c>
      <c r="DA6" s="743"/>
      <c r="DB6" s="743"/>
      <c r="DC6" s="777"/>
      <c r="DD6" s="669" t="s">
        <v>231</v>
      </c>
      <c r="DE6" s="664"/>
      <c r="DF6" s="664"/>
      <c r="DG6" s="664"/>
      <c r="DH6" s="664"/>
      <c r="DI6" s="664"/>
      <c r="DJ6" s="664"/>
      <c r="DK6" s="664"/>
      <c r="DL6" s="664"/>
      <c r="DM6" s="664"/>
      <c r="DN6" s="664"/>
      <c r="DO6" s="664"/>
      <c r="DP6" s="665"/>
      <c r="DQ6" s="669">
        <v>83805</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1901</v>
      </c>
      <c r="S7" s="664"/>
      <c r="T7" s="664"/>
      <c r="U7" s="664"/>
      <c r="V7" s="664"/>
      <c r="W7" s="664"/>
      <c r="X7" s="664"/>
      <c r="Y7" s="665"/>
      <c r="Z7" s="723">
        <v>0</v>
      </c>
      <c r="AA7" s="723"/>
      <c r="AB7" s="723"/>
      <c r="AC7" s="723"/>
      <c r="AD7" s="724">
        <v>1901</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570170</v>
      </c>
      <c r="BH7" s="664"/>
      <c r="BI7" s="664"/>
      <c r="BJ7" s="664"/>
      <c r="BK7" s="664"/>
      <c r="BL7" s="664"/>
      <c r="BM7" s="664"/>
      <c r="BN7" s="665"/>
      <c r="BO7" s="723">
        <v>38.1</v>
      </c>
      <c r="BP7" s="723"/>
      <c r="BQ7" s="723"/>
      <c r="BR7" s="723"/>
      <c r="BS7" s="724">
        <v>13171</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951090</v>
      </c>
      <c r="CS7" s="664"/>
      <c r="CT7" s="664"/>
      <c r="CU7" s="664"/>
      <c r="CV7" s="664"/>
      <c r="CW7" s="664"/>
      <c r="CX7" s="664"/>
      <c r="CY7" s="665"/>
      <c r="CZ7" s="723">
        <v>17.2</v>
      </c>
      <c r="DA7" s="723"/>
      <c r="DB7" s="723"/>
      <c r="DC7" s="723"/>
      <c r="DD7" s="669">
        <v>153104</v>
      </c>
      <c r="DE7" s="664"/>
      <c r="DF7" s="664"/>
      <c r="DG7" s="664"/>
      <c r="DH7" s="664"/>
      <c r="DI7" s="664"/>
      <c r="DJ7" s="664"/>
      <c r="DK7" s="664"/>
      <c r="DL7" s="664"/>
      <c r="DM7" s="664"/>
      <c r="DN7" s="664"/>
      <c r="DO7" s="664"/>
      <c r="DP7" s="665"/>
      <c r="DQ7" s="669">
        <v>848007</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4037</v>
      </c>
      <c r="S8" s="664"/>
      <c r="T8" s="664"/>
      <c r="U8" s="664"/>
      <c r="V8" s="664"/>
      <c r="W8" s="664"/>
      <c r="X8" s="664"/>
      <c r="Y8" s="665"/>
      <c r="Z8" s="723">
        <v>0.1</v>
      </c>
      <c r="AA8" s="723"/>
      <c r="AB8" s="723"/>
      <c r="AC8" s="723"/>
      <c r="AD8" s="724">
        <v>4037</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19759</v>
      </c>
      <c r="BH8" s="664"/>
      <c r="BI8" s="664"/>
      <c r="BJ8" s="664"/>
      <c r="BK8" s="664"/>
      <c r="BL8" s="664"/>
      <c r="BM8" s="664"/>
      <c r="BN8" s="665"/>
      <c r="BO8" s="723">
        <v>1.3</v>
      </c>
      <c r="BP8" s="723"/>
      <c r="BQ8" s="723"/>
      <c r="BR8" s="723"/>
      <c r="BS8" s="669" t="s">
        <v>128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1391292</v>
      </c>
      <c r="CS8" s="664"/>
      <c r="CT8" s="664"/>
      <c r="CU8" s="664"/>
      <c r="CV8" s="664"/>
      <c r="CW8" s="664"/>
      <c r="CX8" s="664"/>
      <c r="CY8" s="665"/>
      <c r="CZ8" s="723">
        <v>25.1</v>
      </c>
      <c r="DA8" s="723"/>
      <c r="DB8" s="723"/>
      <c r="DC8" s="723"/>
      <c r="DD8" s="669">
        <v>11308</v>
      </c>
      <c r="DE8" s="664"/>
      <c r="DF8" s="664"/>
      <c r="DG8" s="664"/>
      <c r="DH8" s="664"/>
      <c r="DI8" s="664"/>
      <c r="DJ8" s="664"/>
      <c r="DK8" s="664"/>
      <c r="DL8" s="664"/>
      <c r="DM8" s="664"/>
      <c r="DN8" s="664"/>
      <c r="DO8" s="664"/>
      <c r="DP8" s="665"/>
      <c r="DQ8" s="669">
        <v>874943</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3627</v>
      </c>
      <c r="S9" s="664"/>
      <c r="T9" s="664"/>
      <c r="U9" s="664"/>
      <c r="V9" s="664"/>
      <c r="W9" s="664"/>
      <c r="X9" s="664"/>
      <c r="Y9" s="665"/>
      <c r="Z9" s="723">
        <v>0.1</v>
      </c>
      <c r="AA9" s="723"/>
      <c r="AB9" s="723"/>
      <c r="AC9" s="723"/>
      <c r="AD9" s="724">
        <v>3627</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458674</v>
      </c>
      <c r="BH9" s="664"/>
      <c r="BI9" s="664"/>
      <c r="BJ9" s="664"/>
      <c r="BK9" s="664"/>
      <c r="BL9" s="664"/>
      <c r="BM9" s="664"/>
      <c r="BN9" s="665"/>
      <c r="BO9" s="723">
        <v>30.7</v>
      </c>
      <c r="BP9" s="723"/>
      <c r="BQ9" s="723"/>
      <c r="BR9" s="723"/>
      <c r="BS9" s="669" t="s">
        <v>231</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930499</v>
      </c>
      <c r="CS9" s="664"/>
      <c r="CT9" s="664"/>
      <c r="CU9" s="664"/>
      <c r="CV9" s="664"/>
      <c r="CW9" s="664"/>
      <c r="CX9" s="664"/>
      <c r="CY9" s="665"/>
      <c r="CZ9" s="723">
        <v>16.8</v>
      </c>
      <c r="DA9" s="723"/>
      <c r="DB9" s="723"/>
      <c r="DC9" s="723"/>
      <c r="DD9" s="669">
        <v>19127</v>
      </c>
      <c r="DE9" s="664"/>
      <c r="DF9" s="664"/>
      <c r="DG9" s="664"/>
      <c r="DH9" s="664"/>
      <c r="DI9" s="664"/>
      <c r="DJ9" s="664"/>
      <c r="DK9" s="664"/>
      <c r="DL9" s="664"/>
      <c r="DM9" s="664"/>
      <c r="DN9" s="664"/>
      <c r="DO9" s="664"/>
      <c r="DP9" s="665"/>
      <c r="DQ9" s="669">
        <v>842668</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243</v>
      </c>
      <c r="AA10" s="723"/>
      <c r="AB10" s="723"/>
      <c r="AC10" s="723"/>
      <c r="AD10" s="724" t="s">
        <v>242</v>
      </c>
      <c r="AE10" s="724"/>
      <c r="AF10" s="724"/>
      <c r="AG10" s="724"/>
      <c r="AH10" s="724"/>
      <c r="AI10" s="724"/>
      <c r="AJ10" s="724"/>
      <c r="AK10" s="724"/>
      <c r="AL10" s="666" t="s">
        <v>242</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25232</v>
      </c>
      <c r="BH10" s="664"/>
      <c r="BI10" s="664"/>
      <c r="BJ10" s="664"/>
      <c r="BK10" s="664"/>
      <c r="BL10" s="664"/>
      <c r="BM10" s="664"/>
      <c r="BN10" s="665"/>
      <c r="BO10" s="723">
        <v>1.7</v>
      </c>
      <c r="BP10" s="723"/>
      <c r="BQ10" s="723"/>
      <c r="BR10" s="723"/>
      <c r="BS10" s="669" t="s">
        <v>242</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242</v>
      </c>
      <c r="CS10" s="664"/>
      <c r="CT10" s="664"/>
      <c r="CU10" s="664"/>
      <c r="CV10" s="664"/>
      <c r="CW10" s="664"/>
      <c r="CX10" s="664"/>
      <c r="CY10" s="665"/>
      <c r="CZ10" s="723" t="s">
        <v>243</v>
      </c>
      <c r="DA10" s="723"/>
      <c r="DB10" s="723"/>
      <c r="DC10" s="723"/>
      <c r="DD10" s="669" t="s">
        <v>242</v>
      </c>
      <c r="DE10" s="664"/>
      <c r="DF10" s="664"/>
      <c r="DG10" s="664"/>
      <c r="DH10" s="664"/>
      <c r="DI10" s="664"/>
      <c r="DJ10" s="664"/>
      <c r="DK10" s="664"/>
      <c r="DL10" s="664"/>
      <c r="DM10" s="664"/>
      <c r="DN10" s="664"/>
      <c r="DO10" s="664"/>
      <c r="DP10" s="665"/>
      <c r="DQ10" s="669" t="s">
        <v>242</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243</v>
      </c>
      <c r="AA11" s="723"/>
      <c r="AB11" s="723"/>
      <c r="AC11" s="723"/>
      <c r="AD11" s="724" t="s">
        <v>242</v>
      </c>
      <c r="AE11" s="724"/>
      <c r="AF11" s="724"/>
      <c r="AG11" s="724"/>
      <c r="AH11" s="724"/>
      <c r="AI11" s="724"/>
      <c r="AJ11" s="724"/>
      <c r="AK11" s="724"/>
      <c r="AL11" s="666" t="s">
        <v>243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66505</v>
      </c>
      <c r="BH11" s="664"/>
      <c r="BI11" s="664"/>
      <c r="BJ11" s="664"/>
      <c r="BK11" s="664"/>
      <c r="BL11" s="664"/>
      <c r="BM11" s="664"/>
      <c r="BN11" s="665"/>
      <c r="BO11" s="723">
        <v>4.4000000000000004</v>
      </c>
      <c r="BP11" s="723"/>
      <c r="BQ11" s="723"/>
      <c r="BR11" s="723"/>
      <c r="BS11" s="669">
        <v>13171</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274032</v>
      </c>
      <c r="CS11" s="664"/>
      <c r="CT11" s="664"/>
      <c r="CU11" s="664"/>
      <c r="CV11" s="664"/>
      <c r="CW11" s="664"/>
      <c r="CX11" s="664"/>
      <c r="CY11" s="665"/>
      <c r="CZ11" s="723">
        <v>4.9000000000000004</v>
      </c>
      <c r="DA11" s="723"/>
      <c r="DB11" s="723"/>
      <c r="DC11" s="723"/>
      <c r="DD11" s="669">
        <v>31180</v>
      </c>
      <c r="DE11" s="664"/>
      <c r="DF11" s="664"/>
      <c r="DG11" s="664"/>
      <c r="DH11" s="664"/>
      <c r="DI11" s="664"/>
      <c r="DJ11" s="664"/>
      <c r="DK11" s="664"/>
      <c r="DL11" s="664"/>
      <c r="DM11" s="664"/>
      <c r="DN11" s="664"/>
      <c r="DO11" s="664"/>
      <c r="DP11" s="665"/>
      <c r="DQ11" s="669">
        <v>165986</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204389</v>
      </c>
      <c r="S12" s="664"/>
      <c r="T12" s="664"/>
      <c r="U12" s="664"/>
      <c r="V12" s="664"/>
      <c r="W12" s="664"/>
      <c r="X12" s="664"/>
      <c r="Y12" s="665"/>
      <c r="Z12" s="723">
        <v>3.4</v>
      </c>
      <c r="AA12" s="723"/>
      <c r="AB12" s="723"/>
      <c r="AC12" s="723"/>
      <c r="AD12" s="724">
        <v>204389</v>
      </c>
      <c r="AE12" s="724"/>
      <c r="AF12" s="724"/>
      <c r="AG12" s="724"/>
      <c r="AH12" s="724"/>
      <c r="AI12" s="724"/>
      <c r="AJ12" s="724"/>
      <c r="AK12" s="724"/>
      <c r="AL12" s="666">
        <v>5.8</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816523</v>
      </c>
      <c r="BH12" s="664"/>
      <c r="BI12" s="664"/>
      <c r="BJ12" s="664"/>
      <c r="BK12" s="664"/>
      <c r="BL12" s="664"/>
      <c r="BM12" s="664"/>
      <c r="BN12" s="665"/>
      <c r="BO12" s="723">
        <v>54.6</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120552</v>
      </c>
      <c r="CS12" s="664"/>
      <c r="CT12" s="664"/>
      <c r="CU12" s="664"/>
      <c r="CV12" s="664"/>
      <c r="CW12" s="664"/>
      <c r="CX12" s="664"/>
      <c r="CY12" s="665"/>
      <c r="CZ12" s="723">
        <v>2.2000000000000002</v>
      </c>
      <c r="DA12" s="723"/>
      <c r="DB12" s="723"/>
      <c r="DC12" s="723"/>
      <c r="DD12" s="669">
        <v>1357</v>
      </c>
      <c r="DE12" s="664"/>
      <c r="DF12" s="664"/>
      <c r="DG12" s="664"/>
      <c r="DH12" s="664"/>
      <c r="DI12" s="664"/>
      <c r="DJ12" s="664"/>
      <c r="DK12" s="664"/>
      <c r="DL12" s="664"/>
      <c r="DM12" s="664"/>
      <c r="DN12" s="664"/>
      <c r="DO12" s="664"/>
      <c r="DP12" s="665"/>
      <c r="DQ12" s="669">
        <v>56020</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29441</v>
      </c>
      <c r="S13" s="664"/>
      <c r="T13" s="664"/>
      <c r="U13" s="664"/>
      <c r="V13" s="664"/>
      <c r="W13" s="664"/>
      <c r="X13" s="664"/>
      <c r="Y13" s="665"/>
      <c r="Z13" s="723">
        <v>0.5</v>
      </c>
      <c r="AA13" s="723"/>
      <c r="AB13" s="723"/>
      <c r="AC13" s="723"/>
      <c r="AD13" s="724">
        <v>29441</v>
      </c>
      <c r="AE13" s="724"/>
      <c r="AF13" s="724"/>
      <c r="AG13" s="724"/>
      <c r="AH13" s="724"/>
      <c r="AI13" s="724"/>
      <c r="AJ13" s="724"/>
      <c r="AK13" s="724"/>
      <c r="AL13" s="666">
        <v>0.8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803840</v>
      </c>
      <c r="BH13" s="664"/>
      <c r="BI13" s="664"/>
      <c r="BJ13" s="664"/>
      <c r="BK13" s="664"/>
      <c r="BL13" s="664"/>
      <c r="BM13" s="664"/>
      <c r="BN13" s="665"/>
      <c r="BO13" s="723">
        <v>53.8</v>
      </c>
      <c r="BP13" s="723"/>
      <c r="BQ13" s="723"/>
      <c r="BR13" s="723"/>
      <c r="BS13" s="669" t="s">
        <v>242</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487759</v>
      </c>
      <c r="CS13" s="664"/>
      <c r="CT13" s="664"/>
      <c r="CU13" s="664"/>
      <c r="CV13" s="664"/>
      <c r="CW13" s="664"/>
      <c r="CX13" s="664"/>
      <c r="CY13" s="665"/>
      <c r="CZ13" s="723">
        <v>8.8000000000000007</v>
      </c>
      <c r="DA13" s="723"/>
      <c r="DB13" s="723"/>
      <c r="DC13" s="723"/>
      <c r="DD13" s="669">
        <v>416990</v>
      </c>
      <c r="DE13" s="664"/>
      <c r="DF13" s="664"/>
      <c r="DG13" s="664"/>
      <c r="DH13" s="664"/>
      <c r="DI13" s="664"/>
      <c r="DJ13" s="664"/>
      <c r="DK13" s="664"/>
      <c r="DL13" s="664"/>
      <c r="DM13" s="664"/>
      <c r="DN13" s="664"/>
      <c r="DO13" s="664"/>
      <c r="DP13" s="665"/>
      <c r="DQ13" s="669">
        <v>259323</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242</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40552</v>
      </c>
      <c r="BH14" s="664"/>
      <c r="BI14" s="664"/>
      <c r="BJ14" s="664"/>
      <c r="BK14" s="664"/>
      <c r="BL14" s="664"/>
      <c r="BM14" s="664"/>
      <c r="BN14" s="665"/>
      <c r="BO14" s="723">
        <v>2.7</v>
      </c>
      <c r="BP14" s="723"/>
      <c r="BQ14" s="723"/>
      <c r="BR14" s="723"/>
      <c r="BS14" s="669" t="s">
        <v>231</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251524</v>
      </c>
      <c r="CS14" s="664"/>
      <c r="CT14" s="664"/>
      <c r="CU14" s="664"/>
      <c r="CV14" s="664"/>
      <c r="CW14" s="664"/>
      <c r="CX14" s="664"/>
      <c r="CY14" s="665"/>
      <c r="CZ14" s="723">
        <v>4.5</v>
      </c>
      <c r="DA14" s="723"/>
      <c r="DB14" s="723"/>
      <c r="DC14" s="723"/>
      <c r="DD14" s="669">
        <v>19623</v>
      </c>
      <c r="DE14" s="664"/>
      <c r="DF14" s="664"/>
      <c r="DG14" s="664"/>
      <c r="DH14" s="664"/>
      <c r="DI14" s="664"/>
      <c r="DJ14" s="664"/>
      <c r="DK14" s="664"/>
      <c r="DL14" s="664"/>
      <c r="DM14" s="664"/>
      <c r="DN14" s="664"/>
      <c r="DO14" s="664"/>
      <c r="DP14" s="665"/>
      <c r="DQ14" s="669">
        <v>237185</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23417</v>
      </c>
      <c r="S15" s="664"/>
      <c r="T15" s="664"/>
      <c r="U15" s="664"/>
      <c r="V15" s="664"/>
      <c r="W15" s="664"/>
      <c r="X15" s="664"/>
      <c r="Y15" s="665"/>
      <c r="Z15" s="723">
        <v>0.4</v>
      </c>
      <c r="AA15" s="723"/>
      <c r="AB15" s="723"/>
      <c r="AC15" s="723"/>
      <c r="AD15" s="724">
        <v>23417</v>
      </c>
      <c r="AE15" s="724"/>
      <c r="AF15" s="724"/>
      <c r="AG15" s="724"/>
      <c r="AH15" s="724"/>
      <c r="AI15" s="724"/>
      <c r="AJ15" s="724"/>
      <c r="AK15" s="724"/>
      <c r="AL15" s="666">
        <v>0.7</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68001</v>
      </c>
      <c r="BH15" s="664"/>
      <c r="BI15" s="664"/>
      <c r="BJ15" s="664"/>
      <c r="BK15" s="664"/>
      <c r="BL15" s="664"/>
      <c r="BM15" s="664"/>
      <c r="BN15" s="665"/>
      <c r="BO15" s="723">
        <v>4.5</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604590</v>
      </c>
      <c r="CS15" s="664"/>
      <c r="CT15" s="664"/>
      <c r="CU15" s="664"/>
      <c r="CV15" s="664"/>
      <c r="CW15" s="664"/>
      <c r="CX15" s="664"/>
      <c r="CY15" s="665"/>
      <c r="CZ15" s="723">
        <v>10.9</v>
      </c>
      <c r="DA15" s="723"/>
      <c r="DB15" s="723"/>
      <c r="DC15" s="723"/>
      <c r="DD15" s="669">
        <v>51459</v>
      </c>
      <c r="DE15" s="664"/>
      <c r="DF15" s="664"/>
      <c r="DG15" s="664"/>
      <c r="DH15" s="664"/>
      <c r="DI15" s="664"/>
      <c r="DJ15" s="664"/>
      <c r="DK15" s="664"/>
      <c r="DL15" s="664"/>
      <c r="DM15" s="664"/>
      <c r="DN15" s="664"/>
      <c r="DO15" s="664"/>
      <c r="DP15" s="665"/>
      <c r="DQ15" s="669">
        <v>518728</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242</v>
      </c>
      <c r="S16" s="664"/>
      <c r="T16" s="664"/>
      <c r="U16" s="664"/>
      <c r="V16" s="664"/>
      <c r="W16" s="664"/>
      <c r="X16" s="664"/>
      <c r="Y16" s="665"/>
      <c r="Z16" s="723" t="s">
        <v>231</v>
      </c>
      <c r="AA16" s="723"/>
      <c r="AB16" s="723"/>
      <c r="AC16" s="723"/>
      <c r="AD16" s="724" t="s">
        <v>242</v>
      </c>
      <c r="AE16" s="724"/>
      <c r="AF16" s="724"/>
      <c r="AG16" s="724"/>
      <c r="AH16" s="724"/>
      <c r="AI16" s="724"/>
      <c r="AJ16" s="724"/>
      <c r="AK16" s="724"/>
      <c r="AL16" s="666" t="s">
        <v>242</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231</v>
      </c>
      <c r="BH16" s="664"/>
      <c r="BI16" s="664"/>
      <c r="BJ16" s="664"/>
      <c r="BK16" s="664"/>
      <c r="BL16" s="664"/>
      <c r="BM16" s="664"/>
      <c r="BN16" s="665"/>
      <c r="BO16" s="723" t="s">
        <v>231</v>
      </c>
      <c r="BP16" s="723"/>
      <c r="BQ16" s="723"/>
      <c r="BR16" s="723"/>
      <c r="BS16" s="669" t="s">
        <v>243</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231</v>
      </c>
      <c r="CS16" s="664"/>
      <c r="CT16" s="664"/>
      <c r="CU16" s="664"/>
      <c r="CV16" s="664"/>
      <c r="CW16" s="664"/>
      <c r="CX16" s="664"/>
      <c r="CY16" s="665"/>
      <c r="CZ16" s="723" t="s">
        <v>243</v>
      </c>
      <c r="DA16" s="723"/>
      <c r="DB16" s="723"/>
      <c r="DC16" s="723"/>
      <c r="DD16" s="669" t="s">
        <v>242</v>
      </c>
      <c r="DE16" s="664"/>
      <c r="DF16" s="664"/>
      <c r="DG16" s="664"/>
      <c r="DH16" s="664"/>
      <c r="DI16" s="664"/>
      <c r="DJ16" s="664"/>
      <c r="DK16" s="664"/>
      <c r="DL16" s="664"/>
      <c r="DM16" s="664"/>
      <c r="DN16" s="664"/>
      <c r="DO16" s="664"/>
      <c r="DP16" s="665"/>
      <c r="DQ16" s="669" t="s">
        <v>242</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3926</v>
      </c>
      <c r="S17" s="664"/>
      <c r="T17" s="664"/>
      <c r="U17" s="664"/>
      <c r="V17" s="664"/>
      <c r="W17" s="664"/>
      <c r="X17" s="664"/>
      <c r="Y17" s="665"/>
      <c r="Z17" s="723">
        <v>0.1</v>
      </c>
      <c r="AA17" s="723"/>
      <c r="AB17" s="723"/>
      <c r="AC17" s="723"/>
      <c r="AD17" s="724">
        <v>3926</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242</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450565</v>
      </c>
      <c r="CS17" s="664"/>
      <c r="CT17" s="664"/>
      <c r="CU17" s="664"/>
      <c r="CV17" s="664"/>
      <c r="CW17" s="664"/>
      <c r="CX17" s="664"/>
      <c r="CY17" s="665"/>
      <c r="CZ17" s="723">
        <v>8.1</v>
      </c>
      <c r="DA17" s="723"/>
      <c r="DB17" s="723"/>
      <c r="DC17" s="723"/>
      <c r="DD17" s="669" t="s">
        <v>242</v>
      </c>
      <c r="DE17" s="664"/>
      <c r="DF17" s="664"/>
      <c r="DG17" s="664"/>
      <c r="DH17" s="664"/>
      <c r="DI17" s="664"/>
      <c r="DJ17" s="664"/>
      <c r="DK17" s="664"/>
      <c r="DL17" s="664"/>
      <c r="DM17" s="664"/>
      <c r="DN17" s="664"/>
      <c r="DO17" s="664"/>
      <c r="DP17" s="665"/>
      <c r="DQ17" s="669">
        <v>443191</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2308153</v>
      </c>
      <c r="S18" s="664"/>
      <c r="T18" s="664"/>
      <c r="U18" s="664"/>
      <c r="V18" s="664"/>
      <c r="W18" s="664"/>
      <c r="X18" s="664"/>
      <c r="Y18" s="665"/>
      <c r="Z18" s="723">
        <v>38.6</v>
      </c>
      <c r="AA18" s="723"/>
      <c r="AB18" s="723"/>
      <c r="AC18" s="723"/>
      <c r="AD18" s="724">
        <v>1616011</v>
      </c>
      <c r="AE18" s="724"/>
      <c r="AF18" s="724"/>
      <c r="AG18" s="724"/>
      <c r="AH18" s="724"/>
      <c r="AI18" s="724"/>
      <c r="AJ18" s="724"/>
      <c r="AK18" s="724"/>
      <c r="AL18" s="666">
        <v>46.2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242</v>
      </c>
      <c r="BP18" s="723"/>
      <c r="BQ18" s="723"/>
      <c r="BR18" s="723"/>
      <c r="BS18" s="669" t="s">
        <v>243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242</v>
      </c>
      <c r="DA18" s="723"/>
      <c r="DB18" s="723"/>
      <c r="DC18" s="723"/>
      <c r="DD18" s="669" t="s">
        <v>128</v>
      </c>
      <c r="DE18" s="664"/>
      <c r="DF18" s="664"/>
      <c r="DG18" s="664"/>
      <c r="DH18" s="664"/>
      <c r="DI18" s="664"/>
      <c r="DJ18" s="664"/>
      <c r="DK18" s="664"/>
      <c r="DL18" s="664"/>
      <c r="DM18" s="664"/>
      <c r="DN18" s="664"/>
      <c r="DO18" s="664"/>
      <c r="DP18" s="665"/>
      <c r="DQ18" s="669" t="s">
        <v>242</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1616011</v>
      </c>
      <c r="S19" s="664"/>
      <c r="T19" s="664"/>
      <c r="U19" s="664"/>
      <c r="V19" s="664"/>
      <c r="W19" s="664"/>
      <c r="X19" s="664"/>
      <c r="Y19" s="665"/>
      <c r="Z19" s="723">
        <v>27</v>
      </c>
      <c r="AA19" s="723"/>
      <c r="AB19" s="723"/>
      <c r="AC19" s="723"/>
      <c r="AD19" s="724">
        <v>1616011</v>
      </c>
      <c r="AE19" s="724"/>
      <c r="AF19" s="724"/>
      <c r="AG19" s="724"/>
      <c r="AH19" s="724"/>
      <c r="AI19" s="724"/>
      <c r="AJ19" s="724"/>
      <c r="AK19" s="724"/>
      <c r="AL19" s="666">
        <v>46.2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231</v>
      </c>
      <c r="BH19" s="664"/>
      <c r="BI19" s="664"/>
      <c r="BJ19" s="664"/>
      <c r="BK19" s="664"/>
      <c r="BL19" s="664"/>
      <c r="BM19" s="664"/>
      <c r="BN19" s="665"/>
      <c r="BO19" s="723" t="s">
        <v>128</v>
      </c>
      <c r="BP19" s="723"/>
      <c r="BQ19" s="723"/>
      <c r="BR19" s="723"/>
      <c r="BS19" s="669" t="s">
        <v>231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243</v>
      </c>
      <c r="DA19" s="723"/>
      <c r="DB19" s="723"/>
      <c r="DC19" s="723"/>
      <c r="DD19" s="669" t="s">
        <v>128</v>
      </c>
      <c r="DE19" s="664"/>
      <c r="DF19" s="664"/>
      <c r="DG19" s="664"/>
      <c r="DH19" s="664"/>
      <c r="DI19" s="664"/>
      <c r="DJ19" s="664"/>
      <c r="DK19" s="664"/>
      <c r="DL19" s="664"/>
      <c r="DM19" s="664"/>
      <c r="DN19" s="664"/>
      <c r="DO19" s="664"/>
      <c r="DP19" s="665"/>
      <c r="DQ19" s="669" t="s">
        <v>231</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235130</v>
      </c>
      <c r="S20" s="664"/>
      <c r="T20" s="664"/>
      <c r="U20" s="664"/>
      <c r="V20" s="664"/>
      <c r="W20" s="664"/>
      <c r="X20" s="664"/>
      <c r="Y20" s="665"/>
      <c r="Z20" s="723">
        <v>3.9</v>
      </c>
      <c r="AA20" s="723"/>
      <c r="AB20" s="723"/>
      <c r="AC20" s="723"/>
      <c r="AD20" s="724" t="s">
        <v>231</v>
      </c>
      <c r="AE20" s="724"/>
      <c r="AF20" s="724"/>
      <c r="AG20" s="724"/>
      <c r="AH20" s="724"/>
      <c r="AI20" s="724"/>
      <c r="AJ20" s="724"/>
      <c r="AK20" s="724"/>
      <c r="AL20" s="666" t="s">
        <v>242</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242</v>
      </c>
      <c r="BH20" s="664"/>
      <c r="BI20" s="664"/>
      <c r="BJ20" s="664"/>
      <c r="BK20" s="664"/>
      <c r="BL20" s="664"/>
      <c r="BM20" s="664"/>
      <c r="BN20" s="665"/>
      <c r="BO20" s="723" t="s">
        <v>242</v>
      </c>
      <c r="BP20" s="723"/>
      <c r="BQ20" s="723"/>
      <c r="BR20" s="723"/>
      <c r="BS20" s="669" t="s">
        <v>242</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5545708</v>
      </c>
      <c r="CS20" s="664"/>
      <c r="CT20" s="664"/>
      <c r="CU20" s="664"/>
      <c r="CV20" s="664"/>
      <c r="CW20" s="664"/>
      <c r="CX20" s="664"/>
      <c r="CY20" s="665"/>
      <c r="CZ20" s="723">
        <v>100</v>
      </c>
      <c r="DA20" s="723"/>
      <c r="DB20" s="723"/>
      <c r="DC20" s="723"/>
      <c r="DD20" s="669">
        <v>704148</v>
      </c>
      <c r="DE20" s="664"/>
      <c r="DF20" s="664"/>
      <c r="DG20" s="664"/>
      <c r="DH20" s="664"/>
      <c r="DI20" s="664"/>
      <c r="DJ20" s="664"/>
      <c r="DK20" s="664"/>
      <c r="DL20" s="664"/>
      <c r="DM20" s="664"/>
      <c r="DN20" s="664"/>
      <c r="DO20" s="664"/>
      <c r="DP20" s="665"/>
      <c r="DQ20" s="669">
        <v>4329856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457012</v>
      </c>
      <c r="S21" s="664"/>
      <c r="T21" s="664"/>
      <c r="U21" s="664"/>
      <c r="V21" s="664"/>
      <c r="W21" s="664"/>
      <c r="X21" s="664"/>
      <c r="Y21" s="665"/>
      <c r="Z21" s="723">
        <v>7.6</v>
      </c>
      <c r="AA21" s="723"/>
      <c r="AB21" s="723"/>
      <c r="AC21" s="723"/>
      <c r="AD21" s="724" t="s">
        <v>242</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231</v>
      </c>
      <c r="BH21" s="664"/>
      <c r="BI21" s="664"/>
      <c r="BJ21" s="664"/>
      <c r="BK21" s="664"/>
      <c r="BL21" s="664"/>
      <c r="BM21" s="664"/>
      <c r="BN21" s="665"/>
      <c r="BO21" s="723" t="s">
        <v>128</v>
      </c>
      <c r="BP21" s="723"/>
      <c r="BQ21" s="723"/>
      <c r="BR21" s="723"/>
      <c r="BS21" s="669" t="s">
        <v>242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4139312</v>
      </c>
      <c r="S22" s="664"/>
      <c r="T22" s="664"/>
      <c r="U22" s="664"/>
      <c r="V22" s="664"/>
      <c r="W22" s="664"/>
      <c r="X22" s="664"/>
      <c r="Y22" s="665"/>
      <c r="Z22" s="723">
        <v>69.099999999999994</v>
      </c>
      <c r="AA22" s="723"/>
      <c r="AB22" s="723"/>
      <c r="AC22" s="723"/>
      <c r="AD22" s="724">
        <v>3447170</v>
      </c>
      <c r="AE22" s="724"/>
      <c r="AF22" s="724"/>
      <c r="AG22" s="724"/>
      <c r="AH22" s="724"/>
      <c r="AI22" s="724"/>
      <c r="AJ22" s="724"/>
      <c r="AK22" s="724"/>
      <c r="AL22" s="666">
        <v>98.5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242</v>
      </c>
      <c r="BP22" s="723"/>
      <c r="BQ22" s="723"/>
      <c r="BR22" s="723"/>
      <c r="BS22" s="669" t="s">
        <v>231</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1198</v>
      </c>
      <c r="S23" s="664"/>
      <c r="T23" s="664"/>
      <c r="U23" s="664"/>
      <c r="V23" s="664"/>
      <c r="W23" s="664"/>
      <c r="X23" s="664"/>
      <c r="Y23" s="665"/>
      <c r="Z23" s="723">
        <v>0</v>
      </c>
      <c r="AA23" s="723"/>
      <c r="AB23" s="723"/>
      <c r="AC23" s="723"/>
      <c r="AD23" s="724">
        <v>1198</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242</v>
      </c>
      <c r="BP23" s="723"/>
      <c r="BQ23" s="723"/>
      <c r="BR23" s="723"/>
      <c r="BS23" s="669" t="s">
        <v>243</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43081</v>
      </c>
      <c r="S24" s="664"/>
      <c r="T24" s="664"/>
      <c r="U24" s="664"/>
      <c r="V24" s="664"/>
      <c r="W24" s="664"/>
      <c r="X24" s="664"/>
      <c r="Y24" s="665"/>
      <c r="Z24" s="723">
        <v>0.7</v>
      </c>
      <c r="AA24" s="723"/>
      <c r="AB24" s="723"/>
      <c r="AC24" s="723"/>
      <c r="AD24" s="724">
        <v>1457</v>
      </c>
      <c r="AE24" s="724"/>
      <c r="AF24" s="724"/>
      <c r="AG24" s="724"/>
      <c r="AH24" s="724"/>
      <c r="AI24" s="724"/>
      <c r="AJ24" s="724"/>
      <c r="AK24" s="724"/>
      <c r="AL24" s="666">
        <v>0</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242</v>
      </c>
      <c r="BH24" s="664"/>
      <c r="BI24" s="664"/>
      <c r="BJ24" s="664"/>
      <c r="BK24" s="664"/>
      <c r="BL24" s="664"/>
      <c r="BM24" s="664"/>
      <c r="BN24" s="665"/>
      <c r="BO24" s="723" t="s">
        <v>243</v>
      </c>
      <c r="BP24" s="723"/>
      <c r="BQ24" s="723"/>
      <c r="BR24" s="723"/>
      <c r="BS24" s="669" t="s">
        <v>242</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1986957</v>
      </c>
      <c r="CS24" s="727"/>
      <c r="CT24" s="727"/>
      <c r="CU24" s="727"/>
      <c r="CV24" s="727"/>
      <c r="CW24" s="727"/>
      <c r="CX24" s="727"/>
      <c r="CY24" s="773"/>
      <c r="CZ24" s="774">
        <v>35.799999999999997</v>
      </c>
      <c r="DA24" s="743"/>
      <c r="DB24" s="743"/>
      <c r="DC24" s="777"/>
      <c r="DD24" s="772">
        <v>1526632</v>
      </c>
      <c r="DE24" s="727"/>
      <c r="DF24" s="727"/>
      <c r="DG24" s="727"/>
      <c r="DH24" s="727"/>
      <c r="DI24" s="727"/>
      <c r="DJ24" s="727"/>
      <c r="DK24" s="773"/>
      <c r="DL24" s="772">
        <v>1508281</v>
      </c>
      <c r="DM24" s="727"/>
      <c r="DN24" s="727"/>
      <c r="DO24" s="727"/>
      <c r="DP24" s="727"/>
      <c r="DQ24" s="727"/>
      <c r="DR24" s="727"/>
      <c r="DS24" s="727"/>
      <c r="DT24" s="727"/>
      <c r="DU24" s="727"/>
      <c r="DV24" s="773"/>
      <c r="DW24" s="774">
        <v>40.799999999999997</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61463</v>
      </c>
      <c r="S25" s="664"/>
      <c r="T25" s="664"/>
      <c r="U25" s="664"/>
      <c r="V25" s="664"/>
      <c r="W25" s="664"/>
      <c r="X25" s="664"/>
      <c r="Y25" s="665"/>
      <c r="Z25" s="723">
        <v>1</v>
      </c>
      <c r="AA25" s="723"/>
      <c r="AB25" s="723"/>
      <c r="AC25" s="723"/>
      <c r="AD25" s="724">
        <v>3504</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231</v>
      </c>
      <c r="BP25" s="723"/>
      <c r="BQ25" s="723"/>
      <c r="BR25" s="723"/>
      <c r="BS25" s="669" t="s">
        <v>242</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914938</v>
      </c>
      <c r="CS25" s="662"/>
      <c r="CT25" s="662"/>
      <c r="CU25" s="662"/>
      <c r="CV25" s="662"/>
      <c r="CW25" s="662"/>
      <c r="CX25" s="662"/>
      <c r="CY25" s="663"/>
      <c r="CZ25" s="666">
        <v>16.5</v>
      </c>
      <c r="DA25" s="695"/>
      <c r="DB25" s="695"/>
      <c r="DC25" s="696"/>
      <c r="DD25" s="669">
        <v>833364</v>
      </c>
      <c r="DE25" s="662"/>
      <c r="DF25" s="662"/>
      <c r="DG25" s="662"/>
      <c r="DH25" s="662"/>
      <c r="DI25" s="662"/>
      <c r="DJ25" s="662"/>
      <c r="DK25" s="663"/>
      <c r="DL25" s="669">
        <v>821927</v>
      </c>
      <c r="DM25" s="662"/>
      <c r="DN25" s="662"/>
      <c r="DO25" s="662"/>
      <c r="DP25" s="662"/>
      <c r="DQ25" s="662"/>
      <c r="DR25" s="662"/>
      <c r="DS25" s="662"/>
      <c r="DT25" s="662"/>
      <c r="DU25" s="662"/>
      <c r="DV25" s="663"/>
      <c r="DW25" s="666">
        <v>22.3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15050</v>
      </c>
      <c r="S26" s="664"/>
      <c r="T26" s="664"/>
      <c r="U26" s="664"/>
      <c r="V26" s="664"/>
      <c r="W26" s="664"/>
      <c r="X26" s="664"/>
      <c r="Y26" s="665"/>
      <c r="Z26" s="723">
        <v>0.3</v>
      </c>
      <c r="AA26" s="723"/>
      <c r="AB26" s="723"/>
      <c r="AC26" s="723"/>
      <c r="AD26" s="724" t="s">
        <v>231</v>
      </c>
      <c r="AE26" s="724"/>
      <c r="AF26" s="724"/>
      <c r="AG26" s="724"/>
      <c r="AH26" s="724"/>
      <c r="AI26" s="724"/>
      <c r="AJ26" s="724"/>
      <c r="AK26" s="724"/>
      <c r="AL26" s="666" t="s">
        <v>231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231</v>
      </c>
      <c r="BH26" s="664"/>
      <c r="BI26" s="664"/>
      <c r="BJ26" s="664"/>
      <c r="BK26" s="664"/>
      <c r="BL26" s="664"/>
      <c r="BM26" s="664"/>
      <c r="BN26" s="665"/>
      <c r="BO26" s="723" t="s">
        <v>231</v>
      </c>
      <c r="BP26" s="723"/>
      <c r="BQ26" s="723"/>
      <c r="BR26" s="723"/>
      <c r="BS26" s="669" t="s">
        <v>231</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567486</v>
      </c>
      <c r="CS26" s="664"/>
      <c r="CT26" s="664"/>
      <c r="CU26" s="664"/>
      <c r="CV26" s="664"/>
      <c r="CW26" s="664"/>
      <c r="CX26" s="664"/>
      <c r="CY26" s="665"/>
      <c r="CZ26" s="666">
        <v>10.199999999999999</v>
      </c>
      <c r="DA26" s="695"/>
      <c r="DB26" s="695"/>
      <c r="DC26" s="696"/>
      <c r="DD26" s="669">
        <v>485912</v>
      </c>
      <c r="DE26" s="664"/>
      <c r="DF26" s="664"/>
      <c r="DG26" s="664"/>
      <c r="DH26" s="664"/>
      <c r="DI26" s="664"/>
      <c r="DJ26" s="664"/>
      <c r="DK26" s="665"/>
      <c r="DL26" s="669" t="s">
        <v>242</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367039</v>
      </c>
      <c r="S27" s="664"/>
      <c r="T27" s="664"/>
      <c r="U27" s="664"/>
      <c r="V27" s="664"/>
      <c r="W27" s="664"/>
      <c r="X27" s="664"/>
      <c r="Y27" s="665"/>
      <c r="Z27" s="723">
        <v>6.1</v>
      </c>
      <c r="AA27" s="723"/>
      <c r="AB27" s="723"/>
      <c r="AC27" s="723"/>
      <c r="AD27" s="724" t="s">
        <v>231</v>
      </c>
      <c r="AE27" s="724"/>
      <c r="AF27" s="724"/>
      <c r="AG27" s="724"/>
      <c r="AH27" s="724"/>
      <c r="AI27" s="724"/>
      <c r="AJ27" s="724"/>
      <c r="AK27" s="724"/>
      <c r="AL27" s="666" t="s">
        <v>231</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1495246</v>
      </c>
      <c r="BH27" s="664"/>
      <c r="BI27" s="664"/>
      <c r="BJ27" s="664"/>
      <c r="BK27" s="664"/>
      <c r="BL27" s="664"/>
      <c r="BM27" s="664"/>
      <c r="BN27" s="665"/>
      <c r="BO27" s="723">
        <v>100</v>
      </c>
      <c r="BP27" s="723"/>
      <c r="BQ27" s="723"/>
      <c r="BR27" s="723"/>
      <c r="BS27" s="669">
        <v>13171</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621454</v>
      </c>
      <c r="CS27" s="662"/>
      <c r="CT27" s="662"/>
      <c r="CU27" s="662"/>
      <c r="CV27" s="662"/>
      <c r="CW27" s="662"/>
      <c r="CX27" s="662"/>
      <c r="CY27" s="663"/>
      <c r="CZ27" s="666">
        <v>11.2</v>
      </c>
      <c r="DA27" s="695"/>
      <c r="DB27" s="695"/>
      <c r="DC27" s="696"/>
      <c r="DD27" s="669">
        <v>250077</v>
      </c>
      <c r="DE27" s="662"/>
      <c r="DF27" s="662"/>
      <c r="DG27" s="662"/>
      <c r="DH27" s="662"/>
      <c r="DI27" s="662"/>
      <c r="DJ27" s="662"/>
      <c r="DK27" s="663"/>
      <c r="DL27" s="669">
        <v>243163</v>
      </c>
      <c r="DM27" s="662"/>
      <c r="DN27" s="662"/>
      <c r="DO27" s="662"/>
      <c r="DP27" s="662"/>
      <c r="DQ27" s="662"/>
      <c r="DR27" s="662"/>
      <c r="DS27" s="662"/>
      <c r="DT27" s="662"/>
      <c r="DU27" s="662"/>
      <c r="DV27" s="663"/>
      <c r="DW27" s="666">
        <v>6.6</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231</v>
      </c>
      <c r="S28" s="664"/>
      <c r="T28" s="664"/>
      <c r="U28" s="664"/>
      <c r="V28" s="664"/>
      <c r="W28" s="664"/>
      <c r="X28" s="664"/>
      <c r="Y28" s="665"/>
      <c r="Z28" s="723" t="s">
        <v>231</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450565</v>
      </c>
      <c r="CS28" s="664"/>
      <c r="CT28" s="664"/>
      <c r="CU28" s="664"/>
      <c r="CV28" s="664"/>
      <c r="CW28" s="664"/>
      <c r="CX28" s="664"/>
      <c r="CY28" s="665"/>
      <c r="CZ28" s="666">
        <v>8.1</v>
      </c>
      <c r="DA28" s="695"/>
      <c r="DB28" s="695"/>
      <c r="DC28" s="696"/>
      <c r="DD28" s="669">
        <v>443191</v>
      </c>
      <c r="DE28" s="664"/>
      <c r="DF28" s="664"/>
      <c r="DG28" s="664"/>
      <c r="DH28" s="664"/>
      <c r="DI28" s="664"/>
      <c r="DJ28" s="664"/>
      <c r="DK28" s="665"/>
      <c r="DL28" s="669">
        <v>443191</v>
      </c>
      <c r="DM28" s="664"/>
      <c r="DN28" s="664"/>
      <c r="DO28" s="664"/>
      <c r="DP28" s="664"/>
      <c r="DQ28" s="664"/>
      <c r="DR28" s="664"/>
      <c r="DS28" s="664"/>
      <c r="DT28" s="664"/>
      <c r="DU28" s="664"/>
      <c r="DV28" s="665"/>
      <c r="DW28" s="666">
        <v>12</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344337</v>
      </c>
      <c r="S29" s="664"/>
      <c r="T29" s="664"/>
      <c r="U29" s="664"/>
      <c r="V29" s="664"/>
      <c r="W29" s="664"/>
      <c r="X29" s="664"/>
      <c r="Y29" s="665"/>
      <c r="Z29" s="723">
        <v>5.8</v>
      </c>
      <c r="AA29" s="723"/>
      <c r="AB29" s="723"/>
      <c r="AC29" s="723"/>
      <c r="AD29" s="724" t="s">
        <v>242</v>
      </c>
      <c r="AE29" s="724"/>
      <c r="AF29" s="724"/>
      <c r="AG29" s="724"/>
      <c r="AH29" s="724"/>
      <c r="AI29" s="724"/>
      <c r="AJ29" s="724"/>
      <c r="AK29" s="724"/>
      <c r="AL29" s="666" t="s">
        <v>231</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69</v>
      </c>
      <c r="CG29" s="702"/>
      <c r="CH29" s="702"/>
      <c r="CI29" s="702"/>
      <c r="CJ29" s="702"/>
      <c r="CK29" s="702"/>
      <c r="CL29" s="702"/>
      <c r="CM29" s="702"/>
      <c r="CN29" s="702"/>
      <c r="CO29" s="702"/>
      <c r="CP29" s="702"/>
      <c r="CQ29" s="703"/>
      <c r="CR29" s="661">
        <v>450565</v>
      </c>
      <c r="CS29" s="662"/>
      <c r="CT29" s="662"/>
      <c r="CU29" s="662"/>
      <c r="CV29" s="662"/>
      <c r="CW29" s="662"/>
      <c r="CX29" s="662"/>
      <c r="CY29" s="663"/>
      <c r="CZ29" s="666">
        <v>8.1</v>
      </c>
      <c r="DA29" s="695"/>
      <c r="DB29" s="695"/>
      <c r="DC29" s="696"/>
      <c r="DD29" s="669">
        <v>443191</v>
      </c>
      <c r="DE29" s="662"/>
      <c r="DF29" s="662"/>
      <c r="DG29" s="662"/>
      <c r="DH29" s="662"/>
      <c r="DI29" s="662"/>
      <c r="DJ29" s="662"/>
      <c r="DK29" s="663"/>
      <c r="DL29" s="669">
        <v>443191</v>
      </c>
      <c r="DM29" s="662"/>
      <c r="DN29" s="662"/>
      <c r="DO29" s="662"/>
      <c r="DP29" s="662"/>
      <c r="DQ29" s="662"/>
      <c r="DR29" s="662"/>
      <c r="DS29" s="662"/>
      <c r="DT29" s="662"/>
      <c r="DU29" s="662"/>
      <c r="DV29" s="663"/>
      <c r="DW29" s="666">
        <v>12</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53182</v>
      </c>
      <c r="S30" s="664"/>
      <c r="T30" s="664"/>
      <c r="U30" s="664"/>
      <c r="V30" s="664"/>
      <c r="W30" s="664"/>
      <c r="X30" s="664"/>
      <c r="Y30" s="665"/>
      <c r="Z30" s="723">
        <v>0.9</v>
      </c>
      <c r="AA30" s="723"/>
      <c r="AB30" s="723"/>
      <c r="AC30" s="723"/>
      <c r="AD30" s="724">
        <v>45753</v>
      </c>
      <c r="AE30" s="724"/>
      <c r="AF30" s="724"/>
      <c r="AG30" s="724"/>
      <c r="AH30" s="724"/>
      <c r="AI30" s="724"/>
      <c r="AJ30" s="724"/>
      <c r="AK30" s="724"/>
      <c r="AL30" s="666">
        <v>1.3</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99.3</v>
      </c>
      <c r="BH30" s="742"/>
      <c r="BI30" s="742"/>
      <c r="BJ30" s="742"/>
      <c r="BK30" s="742"/>
      <c r="BL30" s="742"/>
      <c r="BM30" s="743">
        <v>96.5</v>
      </c>
      <c r="BN30" s="742"/>
      <c r="BO30" s="742"/>
      <c r="BP30" s="742"/>
      <c r="BQ30" s="744"/>
      <c r="BR30" s="741">
        <v>98.9</v>
      </c>
      <c r="BS30" s="742"/>
      <c r="BT30" s="742"/>
      <c r="BU30" s="742"/>
      <c r="BV30" s="742"/>
      <c r="BW30" s="742"/>
      <c r="BX30" s="743">
        <v>95.3</v>
      </c>
      <c r="BY30" s="742"/>
      <c r="BZ30" s="742"/>
      <c r="CA30" s="742"/>
      <c r="CB30" s="744"/>
      <c r="CD30" s="747"/>
      <c r="CE30" s="748"/>
      <c r="CF30" s="705" t="s">
        <v>309</v>
      </c>
      <c r="CG30" s="702"/>
      <c r="CH30" s="702"/>
      <c r="CI30" s="702"/>
      <c r="CJ30" s="702"/>
      <c r="CK30" s="702"/>
      <c r="CL30" s="702"/>
      <c r="CM30" s="702"/>
      <c r="CN30" s="702"/>
      <c r="CO30" s="702"/>
      <c r="CP30" s="702"/>
      <c r="CQ30" s="703"/>
      <c r="CR30" s="661">
        <v>417522</v>
      </c>
      <c r="CS30" s="664"/>
      <c r="CT30" s="664"/>
      <c r="CU30" s="664"/>
      <c r="CV30" s="664"/>
      <c r="CW30" s="664"/>
      <c r="CX30" s="664"/>
      <c r="CY30" s="665"/>
      <c r="CZ30" s="666">
        <v>7.5</v>
      </c>
      <c r="DA30" s="695"/>
      <c r="DB30" s="695"/>
      <c r="DC30" s="696"/>
      <c r="DD30" s="669">
        <v>410148</v>
      </c>
      <c r="DE30" s="664"/>
      <c r="DF30" s="664"/>
      <c r="DG30" s="664"/>
      <c r="DH30" s="664"/>
      <c r="DI30" s="664"/>
      <c r="DJ30" s="664"/>
      <c r="DK30" s="665"/>
      <c r="DL30" s="669">
        <v>410148</v>
      </c>
      <c r="DM30" s="664"/>
      <c r="DN30" s="664"/>
      <c r="DO30" s="664"/>
      <c r="DP30" s="664"/>
      <c r="DQ30" s="664"/>
      <c r="DR30" s="664"/>
      <c r="DS30" s="664"/>
      <c r="DT30" s="664"/>
      <c r="DU30" s="664"/>
      <c r="DV30" s="665"/>
      <c r="DW30" s="666">
        <v>11.1</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7827</v>
      </c>
      <c r="S31" s="664"/>
      <c r="T31" s="664"/>
      <c r="U31" s="664"/>
      <c r="V31" s="664"/>
      <c r="W31" s="664"/>
      <c r="X31" s="664"/>
      <c r="Y31" s="665"/>
      <c r="Z31" s="723">
        <v>0.1</v>
      </c>
      <c r="AA31" s="723"/>
      <c r="AB31" s="723"/>
      <c r="AC31" s="723"/>
      <c r="AD31" s="724" t="s">
        <v>243</v>
      </c>
      <c r="AE31" s="724"/>
      <c r="AF31" s="724"/>
      <c r="AG31" s="724"/>
      <c r="AH31" s="724"/>
      <c r="AI31" s="724"/>
      <c r="AJ31" s="724"/>
      <c r="AK31" s="724"/>
      <c r="AL31" s="666" t="s">
        <v>242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99.5</v>
      </c>
      <c r="BH31" s="662"/>
      <c r="BI31" s="662"/>
      <c r="BJ31" s="662"/>
      <c r="BK31" s="662"/>
      <c r="BL31" s="662"/>
      <c r="BM31" s="667">
        <v>97.6</v>
      </c>
      <c r="BN31" s="740"/>
      <c r="BO31" s="740"/>
      <c r="BP31" s="740"/>
      <c r="BQ31" s="701"/>
      <c r="BR31" s="739">
        <v>98.8</v>
      </c>
      <c r="BS31" s="662"/>
      <c r="BT31" s="662"/>
      <c r="BU31" s="662"/>
      <c r="BV31" s="662"/>
      <c r="BW31" s="662"/>
      <c r="BX31" s="667">
        <v>96.2</v>
      </c>
      <c r="BY31" s="740"/>
      <c r="BZ31" s="740"/>
      <c r="CA31" s="740"/>
      <c r="CB31" s="701"/>
      <c r="CD31" s="747"/>
      <c r="CE31" s="748"/>
      <c r="CF31" s="705" t="s">
        <v>313</v>
      </c>
      <c r="CG31" s="702"/>
      <c r="CH31" s="702"/>
      <c r="CI31" s="702"/>
      <c r="CJ31" s="702"/>
      <c r="CK31" s="702"/>
      <c r="CL31" s="702"/>
      <c r="CM31" s="702"/>
      <c r="CN31" s="702"/>
      <c r="CO31" s="702"/>
      <c r="CP31" s="702"/>
      <c r="CQ31" s="703"/>
      <c r="CR31" s="661">
        <v>33043</v>
      </c>
      <c r="CS31" s="662"/>
      <c r="CT31" s="662"/>
      <c r="CU31" s="662"/>
      <c r="CV31" s="662"/>
      <c r="CW31" s="662"/>
      <c r="CX31" s="662"/>
      <c r="CY31" s="663"/>
      <c r="CZ31" s="666">
        <v>0.6</v>
      </c>
      <c r="DA31" s="695"/>
      <c r="DB31" s="695"/>
      <c r="DC31" s="696"/>
      <c r="DD31" s="669">
        <v>33043</v>
      </c>
      <c r="DE31" s="662"/>
      <c r="DF31" s="662"/>
      <c r="DG31" s="662"/>
      <c r="DH31" s="662"/>
      <c r="DI31" s="662"/>
      <c r="DJ31" s="662"/>
      <c r="DK31" s="663"/>
      <c r="DL31" s="669">
        <v>33043</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302942</v>
      </c>
      <c r="S32" s="664"/>
      <c r="T32" s="664"/>
      <c r="U32" s="664"/>
      <c r="V32" s="664"/>
      <c r="W32" s="664"/>
      <c r="X32" s="664"/>
      <c r="Y32" s="665"/>
      <c r="Z32" s="723">
        <v>5.0999999999999996</v>
      </c>
      <c r="AA32" s="723"/>
      <c r="AB32" s="723"/>
      <c r="AC32" s="723"/>
      <c r="AD32" s="724" t="s">
        <v>243</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99.2</v>
      </c>
      <c r="BH32" s="677"/>
      <c r="BI32" s="677"/>
      <c r="BJ32" s="677"/>
      <c r="BK32" s="677"/>
      <c r="BL32" s="677"/>
      <c r="BM32" s="721">
        <v>95.4</v>
      </c>
      <c r="BN32" s="677"/>
      <c r="BO32" s="677"/>
      <c r="BP32" s="677"/>
      <c r="BQ32" s="714"/>
      <c r="BR32" s="738">
        <v>98.9</v>
      </c>
      <c r="BS32" s="677"/>
      <c r="BT32" s="677"/>
      <c r="BU32" s="677"/>
      <c r="BV32" s="677"/>
      <c r="BW32" s="677"/>
      <c r="BX32" s="721">
        <v>94.3</v>
      </c>
      <c r="BY32" s="677"/>
      <c r="BZ32" s="677"/>
      <c r="CA32" s="677"/>
      <c r="CB32" s="714"/>
      <c r="CD32" s="749"/>
      <c r="CE32" s="750"/>
      <c r="CF32" s="705" t="s">
        <v>316</v>
      </c>
      <c r="CG32" s="702"/>
      <c r="CH32" s="702"/>
      <c r="CI32" s="702"/>
      <c r="CJ32" s="702"/>
      <c r="CK32" s="702"/>
      <c r="CL32" s="702"/>
      <c r="CM32" s="702"/>
      <c r="CN32" s="702"/>
      <c r="CO32" s="702"/>
      <c r="CP32" s="702"/>
      <c r="CQ32" s="703"/>
      <c r="CR32" s="661" t="s">
        <v>242</v>
      </c>
      <c r="CS32" s="664"/>
      <c r="CT32" s="664"/>
      <c r="CU32" s="664"/>
      <c r="CV32" s="664"/>
      <c r="CW32" s="664"/>
      <c r="CX32" s="664"/>
      <c r="CY32" s="665"/>
      <c r="CZ32" s="666" t="s">
        <v>128</v>
      </c>
      <c r="DA32" s="695"/>
      <c r="DB32" s="695"/>
      <c r="DC32" s="696"/>
      <c r="DD32" s="669" t="s">
        <v>242</v>
      </c>
      <c r="DE32" s="664"/>
      <c r="DF32" s="664"/>
      <c r="DG32" s="664"/>
      <c r="DH32" s="664"/>
      <c r="DI32" s="664"/>
      <c r="DJ32" s="664"/>
      <c r="DK32" s="665"/>
      <c r="DL32" s="669" t="s">
        <v>242</v>
      </c>
      <c r="DM32" s="664"/>
      <c r="DN32" s="664"/>
      <c r="DO32" s="664"/>
      <c r="DP32" s="664"/>
      <c r="DQ32" s="664"/>
      <c r="DR32" s="664"/>
      <c r="DS32" s="664"/>
      <c r="DT32" s="664"/>
      <c r="DU32" s="664"/>
      <c r="DV32" s="665"/>
      <c r="DW32" s="666" t="s">
        <v>242</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177199</v>
      </c>
      <c r="S33" s="664"/>
      <c r="T33" s="664"/>
      <c r="U33" s="664"/>
      <c r="V33" s="664"/>
      <c r="W33" s="664"/>
      <c r="X33" s="664"/>
      <c r="Y33" s="665"/>
      <c r="Z33" s="723">
        <v>3</v>
      </c>
      <c r="AA33" s="723"/>
      <c r="AB33" s="723"/>
      <c r="AC33" s="723"/>
      <c r="AD33" s="724" t="s">
        <v>128</v>
      </c>
      <c r="AE33" s="724"/>
      <c r="AF33" s="724"/>
      <c r="AG33" s="724"/>
      <c r="AH33" s="724"/>
      <c r="AI33" s="724"/>
      <c r="AJ33" s="724"/>
      <c r="AK33" s="724"/>
      <c r="AL33" s="666" t="s">
        <v>231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2854603</v>
      </c>
      <c r="CS33" s="662"/>
      <c r="CT33" s="662"/>
      <c r="CU33" s="662"/>
      <c r="CV33" s="662"/>
      <c r="CW33" s="662"/>
      <c r="CX33" s="662"/>
      <c r="CY33" s="663"/>
      <c r="CZ33" s="666">
        <v>51.5</v>
      </c>
      <c r="DA33" s="695"/>
      <c r="DB33" s="695"/>
      <c r="DC33" s="696"/>
      <c r="DD33" s="669">
        <v>2386226</v>
      </c>
      <c r="DE33" s="662"/>
      <c r="DF33" s="662"/>
      <c r="DG33" s="662"/>
      <c r="DH33" s="662"/>
      <c r="DI33" s="662"/>
      <c r="DJ33" s="662"/>
      <c r="DK33" s="663"/>
      <c r="DL33" s="669">
        <v>1584356</v>
      </c>
      <c r="DM33" s="662"/>
      <c r="DN33" s="662"/>
      <c r="DO33" s="662"/>
      <c r="DP33" s="662"/>
      <c r="DQ33" s="662"/>
      <c r="DR33" s="662"/>
      <c r="DS33" s="662"/>
      <c r="DT33" s="662"/>
      <c r="DU33" s="662"/>
      <c r="DV33" s="663"/>
      <c r="DW33" s="666">
        <v>42.9</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153558</v>
      </c>
      <c r="S34" s="664"/>
      <c r="T34" s="664"/>
      <c r="U34" s="664"/>
      <c r="V34" s="664"/>
      <c r="W34" s="664"/>
      <c r="X34" s="664"/>
      <c r="Y34" s="665"/>
      <c r="Z34" s="723">
        <v>2.6</v>
      </c>
      <c r="AA34" s="723"/>
      <c r="AB34" s="723"/>
      <c r="AC34" s="723"/>
      <c r="AD34" s="724">
        <v>11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906934</v>
      </c>
      <c r="CS34" s="664"/>
      <c r="CT34" s="664"/>
      <c r="CU34" s="664"/>
      <c r="CV34" s="664"/>
      <c r="CW34" s="664"/>
      <c r="CX34" s="664"/>
      <c r="CY34" s="665"/>
      <c r="CZ34" s="666">
        <v>16.399999999999999</v>
      </c>
      <c r="DA34" s="695"/>
      <c r="DB34" s="695"/>
      <c r="DC34" s="696"/>
      <c r="DD34" s="669">
        <v>734985</v>
      </c>
      <c r="DE34" s="664"/>
      <c r="DF34" s="664"/>
      <c r="DG34" s="664"/>
      <c r="DH34" s="664"/>
      <c r="DI34" s="664"/>
      <c r="DJ34" s="664"/>
      <c r="DK34" s="665"/>
      <c r="DL34" s="669">
        <v>622730</v>
      </c>
      <c r="DM34" s="664"/>
      <c r="DN34" s="664"/>
      <c r="DO34" s="664"/>
      <c r="DP34" s="664"/>
      <c r="DQ34" s="664"/>
      <c r="DR34" s="664"/>
      <c r="DS34" s="664"/>
      <c r="DT34" s="664"/>
      <c r="DU34" s="664"/>
      <c r="DV34" s="665"/>
      <c r="DW34" s="666">
        <v>16.899999999999999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320500</v>
      </c>
      <c r="S35" s="664"/>
      <c r="T35" s="664"/>
      <c r="U35" s="664"/>
      <c r="V35" s="664"/>
      <c r="W35" s="664"/>
      <c r="X35" s="664"/>
      <c r="Y35" s="665"/>
      <c r="Z35" s="723">
        <v>5.4</v>
      </c>
      <c r="AA35" s="723"/>
      <c r="AB35" s="723"/>
      <c r="AC35" s="723"/>
      <c r="AD35" s="724" t="s">
        <v>242</v>
      </c>
      <c r="AE35" s="724"/>
      <c r="AF35" s="724"/>
      <c r="AG35" s="724"/>
      <c r="AH35" s="724"/>
      <c r="AI35" s="724"/>
      <c r="AJ35" s="724"/>
      <c r="AK35" s="724"/>
      <c r="AL35" s="666" t="s">
        <v>231</v>
      </c>
      <c r="AM35" s="667"/>
      <c r="AN35" s="667"/>
      <c r="AO35" s="725"/>
      <c r="AP35" s="234"/>
      <c r="AQ35" s="729" t="s">
        <v>324</v>
      </c>
      <c r="AR35" s="730"/>
      <c r="AS35" s="730"/>
      <c r="AT35" s="730"/>
      <c r="AU35" s="730"/>
      <c r="AV35" s="730"/>
      <c r="AW35" s="730"/>
      <c r="AX35" s="730"/>
      <c r="AY35" s="731"/>
      <c r="AZ35" s="726">
        <v>674998</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30092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33248</v>
      </c>
      <c r="CS35" s="662"/>
      <c r="CT35" s="662"/>
      <c r="CU35" s="662"/>
      <c r="CV35" s="662"/>
      <c r="CW35" s="662"/>
      <c r="CX35" s="662"/>
      <c r="CY35" s="663"/>
      <c r="CZ35" s="666">
        <v>0.6</v>
      </c>
      <c r="DA35" s="695"/>
      <c r="DB35" s="695"/>
      <c r="DC35" s="696"/>
      <c r="DD35" s="669">
        <v>32478</v>
      </c>
      <c r="DE35" s="662"/>
      <c r="DF35" s="662"/>
      <c r="DG35" s="662"/>
      <c r="DH35" s="662"/>
      <c r="DI35" s="662"/>
      <c r="DJ35" s="662"/>
      <c r="DK35" s="663"/>
      <c r="DL35" s="669">
        <v>32478</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231</v>
      </c>
      <c r="S36" s="664"/>
      <c r="T36" s="664"/>
      <c r="U36" s="664"/>
      <c r="V36" s="664"/>
      <c r="W36" s="664"/>
      <c r="X36" s="664"/>
      <c r="Y36" s="665"/>
      <c r="Z36" s="723" t="s">
        <v>231</v>
      </c>
      <c r="AA36" s="723"/>
      <c r="AB36" s="723"/>
      <c r="AC36" s="723"/>
      <c r="AD36" s="724" t="s">
        <v>242</v>
      </c>
      <c r="AE36" s="724"/>
      <c r="AF36" s="724"/>
      <c r="AG36" s="724"/>
      <c r="AH36" s="724"/>
      <c r="AI36" s="724"/>
      <c r="AJ36" s="724"/>
      <c r="AK36" s="724"/>
      <c r="AL36" s="666" t="s">
        <v>231</v>
      </c>
      <c r="AM36" s="667"/>
      <c r="AN36" s="667"/>
      <c r="AO36" s="725"/>
      <c r="AQ36" s="698" t="s">
        <v>328</v>
      </c>
      <c r="AR36" s="699"/>
      <c r="AS36" s="699"/>
      <c r="AT36" s="699"/>
      <c r="AU36" s="699"/>
      <c r="AV36" s="699"/>
      <c r="AW36" s="699"/>
      <c r="AX36" s="699"/>
      <c r="AY36" s="700"/>
      <c r="AZ36" s="661">
        <v>179785</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30092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1156652</v>
      </c>
      <c r="CS36" s="664"/>
      <c r="CT36" s="664"/>
      <c r="CU36" s="664"/>
      <c r="CV36" s="664"/>
      <c r="CW36" s="664"/>
      <c r="CX36" s="664"/>
      <c r="CY36" s="665"/>
      <c r="CZ36" s="666">
        <v>20.9</v>
      </c>
      <c r="DA36" s="695"/>
      <c r="DB36" s="695"/>
      <c r="DC36" s="696"/>
      <c r="DD36" s="669">
        <v>1008201</v>
      </c>
      <c r="DE36" s="664"/>
      <c r="DF36" s="664"/>
      <c r="DG36" s="664"/>
      <c r="DH36" s="664"/>
      <c r="DI36" s="664"/>
      <c r="DJ36" s="664"/>
      <c r="DK36" s="665"/>
      <c r="DL36" s="669">
        <v>503547</v>
      </c>
      <c r="DM36" s="664"/>
      <c r="DN36" s="664"/>
      <c r="DO36" s="664"/>
      <c r="DP36" s="664"/>
      <c r="DQ36" s="664"/>
      <c r="DR36" s="664"/>
      <c r="DS36" s="664"/>
      <c r="DT36" s="664"/>
      <c r="DU36" s="664"/>
      <c r="DV36" s="665"/>
      <c r="DW36" s="666">
        <v>13.6</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194600</v>
      </c>
      <c r="S37" s="664"/>
      <c r="T37" s="664"/>
      <c r="U37" s="664"/>
      <c r="V37" s="664"/>
      <c r="W37" s="664"/>
      <c r="X37" s="664"/>
      <c r="Y37" s="665"/>
      <c r="Z37" s="723">
        <v>3.3</v>
      </c>
      <c r="AA37" s="723"/>
      <c r="AB37" s="723"/>
      <c r="AC37" s="723"/>
      <c r="AD37" s="724" t="s">
        <v>231</v>
      </c>
      <c r="AE37" s="724"/>
      <c r="AF37" s="724"/>
      <c r="AG37" s="724"/>
      <c r="AH37" s="724"/>
      <c r="AI37" s="724"/>
      <c r="AJ37" s="724"/>
      <c r="AK37" s="724"/>
      <c r="AL37" s="666" t="s">
        <v>242</v>
      </c>
      <c r="AM37" s="667"/>
      <c r="AN37" s="667"/>
      <c r="AO37" s="725"/>
      <c r="AQ37" s="698" t="s">
        <v>332</v>
      </c>
      <c r="AR37" s="699"/>
      <c r="AS37" s="699"/>
      <c r="AT37" s="699"/>
      <c r="AU37" s="699"/>
      <c r="AV37" s="699"/>
      <c r="AW37" s="699"/>
      <c r="AX37" s="699"/>
      <c r="AY37" s="700"/>
      <c r="AZ37" s="661" t="s">
        <v>242</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1754</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806744</v>
      </c>
      <c r="CS37" s="662"/>
      <c r="CT37" s="662"/>
      <c r="CU37" s="662"/>
      <c r="CV37" s="662"/>
      <c r="CW37" s="662"/>
      <c r="CX37" s="662"/>
      <c r="CY37" s="663"/>
      <c r="CZ37" s="666">
        <v>14.5</v>
      </c>
      <c r="DA37" s="695"/>
      <c r="DB37" s="695"/>
      <c r="DC37" s="696"/>
      <c r="DD37" s="669">
        <v>752744</v>
      </c>
      <c r="DE37" s="662"/>
      <c r="DF37" s="662"/>
      <c r="DG37" s="662"/>
      <c r="DH37" s="662"/>
      <c r="DI37" s="662"/>
      <c r="DJ37" s="662"/>
      <c r="DK37" s="663"/>
      <c r="DL37" s="669">
        <v>315790</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5986688</v>
      </c>
      <c r="S38" s="713"/>
      <c r="T38" s="713"/>
      <c r="U38" s="713"/>
      <c r="V38" s="713"/>
      <c r="W38" s="713"/>
      <c r="X38" s="713"/>
      <c r="Y38" s="718"/>
      <c r="Z38" s="719">
        <v>100</v>
      </c>
      <c r="AA38" s="719"/>
      <c r="AB38" s="719"/>
      <c r="AC38" s="719"/>
      <c r="AD38" s="720">
        <v>3499093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243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3043</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495213</v>
      </c>
      <c r="CS38" s="664"/>
      <c r="CT38" s="664"/>
      <c r="CU38" s="664"/>
      <c r="CV38" s="664"/>
      <c r="CW38" s="664"/>
      <c r="CX38" s="664"/>
      <c r="CY38" s="665"/>
      <c r="CZ38" s="666">
        <v>8.9</v>
      </c>
      <c r="DA38" s="695"/>
      <c r="DB38" s="695"/>
      <c r="DC38" s="696"/>
      <c r="DD38" s="669">
        <v>414535</v>
      </c>
      <c r="DE38" s="664"/>
      <c r="DF38" s="664"/>
      <c r="DG38" s="664"/>
      <c r="DH38" s="664"/>
      <c r="DI38" s="664"/>
      <c r="DJ38" s="664"/>
      <c r="DK38" s="665"/>
      <c r="DL38" s="669">
        <v>411980</v>
      </c>
      <c r="DM38" s="664"/>
      <c r="DN38" s="664"/>
      <c r="DO38" s="664"/>
      <c r="DP38" s="664"/>
      <c r="DQ38" s="664"/>
      <c r="DR38" s="664"/>
      <c r="DS38" s="664"/>
      <c r="DT38" s="664"/>
      <c r="DU38" s="664"/>
      <c r="DV38" s="665"/>
      <c r="DW38" s="666">
        <v>11.2</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242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100</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112396</v>
      </c>
      <c r="CS39" s="662"/>
      <c r="CT39" s="662"/>
      <c r="CU39" s="662"/>
      <c r="CV39" s="662"/>
      <c r="CW39" s="662"/>
      <c r="CX39" s="662"/>
      <c r="CY39" s="663"/>
      <c r="CZ39" s="666">
        <v>2</v>
      </c>
      <c r="DA39" s="695"/>
      <c r="DB39" s="695"/>
      <c r="DC39" s="696"/>
      <c r="DD39" s="669">
        <v>111160</v>
      </c>
      <c r="DE39" s="662"/>
      <c r="DF39" s="662"/>
      <c r="DG39" s="662"/>
      <c r="DH39" s="662"/>
      <c r="DI39" s="662"/>
      <c r="DJ39" s="662"/>
      <c r="DK39" s="663"/>
      <c r="DL39" s="669" t="s">
        <v>242</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85448</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150160</v>
      </c>
      <c r="CS40" s="664"/>
      <c r="CT40" s="664"/>
      <c r="CU40" s="664"/>
      <c r="CV40" s="664"/>
      <c r="CW40" s="664"/>
      <c r="CX40" s="664"/>
      <c r="CY40" s="665"/>
      <c r="CZ40" s="666">
        <v>2.7</v>
      </c>
      <c r="DA40" s="695"/>
      <c r="DB40" s="695"/>
      <c r="DC40" s="696"/>
      <c r="DD40" s="669">
        <v>84867</v>
      </c>
      <c r="DE40" s="664"/>
      <c r="DF40" s="664"/>
      <c r="DG40" s="664"/>
      <c r="DH40" s="664"/>
      <c r="DI40" s="664"/>
      <c r="DJ40" s="664"/>
      <c r="DK40" s="665"/>
      <c r="DL40" s="669">
        <v>13621</v>
      </c>
      <c r="DM40" s="664"/>
      <c r="DN40" s="664"/>
      <c r="DO40" s="664"/>
      <c r="DP40" s="664"/>
      <c r="DQ40" s="664"/>
      <c r="DR40" s="664"/>
      <c r="DS40" s="664"/>
      <c r="DT40" s="664"/>
      <c r="DU40" s="664"/>
      <c r="DV40" s="665"/>
      <c r="DW40" s="666">
        <v>0.4</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409765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331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242</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704148</v>
      </c>
      <c r="CS42" s="664"/>
      <c r="CT42" s="664"/>
      <c r="CU42" s="664"/>
      <c r="CV42" s="664"/>
      <c r="CW42" s="664"/>
      <c r="CX42" s="664"/>
      <c r="CY42" s="665"/>
      <c r="CZ42" s="666">
        <v>12.7</v>
      </c>
      <c r="DA42" s="667"/>
      <c r="DB42" s="667"/>
      <c r="DC42" s="668"/>
      <c r="DD42" s="669">
        <v>416998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20508</v>
      </c>
      <c r="CS43" s="662"/>
      <c r="CT43" s="662"/>
      <c r="CU43" s="662"/>
      <c r="CV43" s="662"/>
      <c r="CW43" s="662"/>
      <c r="CX43" s="662"/>
      <c r="CY43" s="663"/>
      <c r="CZ43" s="666">
        <v>0.4</v>
      </c>
      <c r="DA43" s="695"/>
      <c r="DB43" s="695"/>
      <c r="DC43" s="696"/>
      <c r="DD43" s="669">
        <v>20508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704148</v>
      </c>
      <c r="CS44" s="664"/>
      <c r="CT44" s="664"/>
      <c r="CU44" s="664"/>
      <c r="CV44" s="664"/>
      <c r="CW44" s="664"/>
      <c r="CX44" s="664"/>
      <c r="CY44" s="665"/>
      <c r="CZ44" s="666">
        <v>12.7</v>
      </c>
      <c r="DA44" s="667"/>
      <c r="DB44" s="667"/>
      <c r="DC44" s="668"/>
      <c r="DD44" s="669">
        <v>416998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226036</v>
      </c>
      <c r="CS45" s="662"/>
      <c r="CT45" s="662"/>
      <c r="CU45" s="662"/>
      <c r="CV45" s="662"/>
      <c r="CW45" s="662"/>
      <c r="CX45" s="662"/>
      <c r="CY45" s="663"/>
      <c r="CZ45" s="666">
        <v>4.0999999999999996</v>
      </c>
      <c r="DA45" s="695"/>
      <c r="DB45" s="695"/>
      <c r="DC45" s="696"/>
      <c r="DD45" s="669">
        <v>85213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467805</v>
      </c>
      <c r="CS46" s="664"/>
      <c r="CT46" s="664"/>
      <c r="CU46" s="664"/>
      <c r="CV46" s="664"/>
      <c r="CW46" s="664"/>
      <c r="CX46" s="664"/>
      <c r="CY46" s="665"/>
      <c r="CZ46" s="666">
        <v>8.4</v>
      </c>
      <c r="DA46" s="667"/>
      <c r="DB46" s="667"/>
      <c r="DC46" s="668"/>
      <c r="DD46" s="669">
        <v>321478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t="s">
        <v>242</v>
      </c>
      <c r="CS47" s="662"/>
      <c r="CT47" s="662"/>
      <c r="CU47" s="662"/>
      <c r="CV47" s="662"/>
      <c r="CW47" s="662"/>
      <c r="CX47" s="662"/>
      <c r="CY47" s="663"/>
      <c r="CZ47" s="666" t="s">
        <v>128</v>
      </c>
      <c r="DA47" s="695"/>
      <c r="DB47" s="695"/>
      <c r="DC47" s="696"/>
      <c r="DD47" s="669" t="s">
        <v>243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5545708</v>
      </c>
      <c r="CS49" s="677"/>
      <c r="CT49" s="677"/>
      <c r="CU49" s="677"/>
      <c r="CV49" s="677"/>
      <c r="CW49" s="677"/>
      <c r="CX49" s="677"/>
      <c r="CY49" s="678"/>
      <c r="CZ49" s="679">
        <v>100</v>
      </c>
      <c r="DA49" s="680"/>
      <c r="DB49" s="680"/>
      <c r="DC49" s="681"/>
      <c r="DD49" s="682">
        <v>4329856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VrYcoxQfg47oZUIxpfmg/btVyUnVQb65+fMgy0HFPPcDV78TeZhM1se+/WB7iiQ6y1uwgTqVU2mQLM8CoTZLw==" saltValue="XJWw3jTHbjxOcPFTK6iE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W13" sqref="W13:AB1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5987</v>
      </c>
      <c r="R7" s="1194"/>
      <c r="S7" s="1194"/>
      <c r="T7" s="1194"/>
      <c r="U7" s="1194"/>
      <c r="V7" s="1194">
        <v>5546</v>
      </c>
      <c r="W7" s="1194"/>
      <c r="X7" s="1194"/>
      <c r="Y7" s="1194"/>
      <c r="Z7" s="1194"/>
      <c r="AA7" s="1194">
        <v>441</v>
      </c>
      <c r="AB7" s="1194"/>
      <c r="AC7" s="1194"/>
      <c r="AD7" s="1194"/>
      <c r="AE7" s="1195"/>
      <c r="AF7" s="1196">
        <v>199</v>
      </c>
      <c r="AG7" s="1197"/>
      <c r="AH7" s="1197"/>
      <c r="AI7" s="1197"/>
      <c r="AJ7" s="1198"/>
      <c r="AK7" s="1180">
        <v>303</v>
      </c>
      <c r="AL7" s="1181"/>
      <c r="AM7" s="1181"/>
      <c r="AN7" s="1181"/>
      <c r="AO7" s="1181"/>
      <c r="AP7" s="1181">
        <v>3754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5987</v>
      </c>
      <c r="R23" s="1158"/>
      <c r="S23" s="1158"/>
      <c r="T23" s="1158"/>
      <c r="U23" s="1158"/>
      <c r="V23" s="1158">
        <v>5546</v>
      </c>
      <c r="W23" s="1158"/>
      <c r="X23" s="1158"/>
      <c r="Y23" s="1158"/>
      <c r="Z23" s="1158"/>
      <c r="AA23" s="1158">
        <v>441</v>
      </c>
      <c r="AB23" s="1158"/>
      <c r="AC23" s="1158"/>
      <c r="AD23" s="1158"/>
      <c r="AE23" s="1159"/>
      <c r="AF23" s="1160">
        <v>199</v>
      </c>
      <c r="AG23" s="1158"/>
      <c r="AH23" s="1158"/>
      <c r="AI23" s="1158"/>
      <c r="AJ23" s="1161"/>
      <c r="AK23" s="1162"/>
      <c r="AL23" s="1163"/>
      <c r="AM23" s="1163"/>
      <c r="AN23" s="1163"/>
      <c r="AO23" s="1163"/>
      <c r="AP23" s="1158">
        <v>3754</v>
      </c>
      <c r="AQ23" s="1158"/>
      <c r="AR23" s="1158"/>
      <c r="AS23" s="1158"/>
      <c r="AT23" s="1158"/>
      <c r="AU23" s="1164"/>
      <c r="AV23" s="1164"/>
      <c r="AW23" s="1164"/>
      <c r="AX23" s="1164"/>
      <c r="AY23" s="1165"/>
      <c r="AZ23" s="1154" t="s">
        <v>243</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1481</v>
      </c>
      <c r="R28" s="1143"/>
      <c r="S28" s="1143"/>
      <c r="T28" s="1143"/>
      <c r="U28" s="1143"/>
      <c r="V28" s="1143">
        <v>1451</v>
      </c>
      <c r="W28" s="1143"/>
      <c r="X28" s="1143"/>
      <c r="Y28" s="1143"/>
      <c r="Z28" s="1143"/>
      <c r="AA28" s="1143">
        <v>30</v>
      </c>
      <c r="AB28" s="1143"/>
      <c r="AC28" s="1143"/>
      <c r="AD28" s="1143"/>
      <c r="AE28" s="1144"/>
      <c r="AF28" s="1145">
        <v>30</v>
      </c>
      <c r="AG28" s="1143"/>
      <c r="AH28" s="1143"/>
      <c r="AI28" s="1143"/>
      <c r="AJ28" s="1146"/>
      <c r="AK28" s="1147">
        <v>74</v>
      </c>
      <c r="AL28" s="1135"/>
      <c r="AM28" s="1135"/>
      <c r="AN28" s="1135"/>
      <c r="AO28" s="1135"/>
      <c r="AP28" s="1135">
        <v>0</v>
      </c>
      <c r="AQ28" s="1135"/>
      <c r="AR28" s="1135"/>
      <c r="AS28" s="1135"/>
      <c r="AT28" s="1135"/>
      <c r="AU28" s="1135" t="s">
        <v>558</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1399</v>
      </c>
      <c r="R29" s="1133"/>
      <c r="S29" s="1133"/>
      <c r="T29" s="1133"/>
      <c r="U29" s="1133"/>
      <c r="V29" s="1133">
        <v>1371</v>
      </c>
      <c r="W29" s="1133"/>
      <c r="X29" s="1133"/>
      <c r="Y29" s="1133"/>
      <c r="Z29" s="1133"/>
      <c r="AA29" s="1133">
        <v>28</v>
      </c>
      <c r="AB29" s="1133"/>
      <c r="AC29" s="1133"/>
      <c r="AD29" s="1133"/>
      <c r="AE29" s="1134"/>
      <c r="AF29" s="1108">
        <v>28</v>
      </c>
      <c r="AG29" s="1109"/>
      <c r="AH29" s="1109"/>
      <c r="AI29" s="1109"/>
      <c r="AJ29" s="1110"/>
      <c r="AK29" s="1069">
        <v>187</v>
      </c>
      <c r="AL29" s="1060"/>
      <c r="AM29" s="1060"/>
      <c r="AN29" s="1060"/>
      <c r="AO29" s="1060"/>
      <c r="AP29" s="1060">
        <v>0</v>
      </c>
      <c r="AQ29" s="1060"/>
      <c r="AR29" s="1060"/>
      <c r="AS29" s="1060"/>
      <c r="AT29" s="1060"/>
      <c r="AU29" s="1060" t="s">
        <v>558</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146</v>
      </c>
      <c r="R30" s="1133"/>
      <c r="S30" s="1133"/>
      <c r="T30" s="1133"/>
      <c r="U30" s="1133"/>
      <c r="V30" s="1133">
        <v>144</v>
      </c>
      <c r="W30" s="1133"/>
      <c r="X30" s="1133"/>
      <c r="Y30" s="1133"/>
      <c r="Z30" s="1133"/>
      <c r="AA30" s="1133">
        <v>2</v>
      </c>
      <c r="AB30" s="1133"/>
      <c r="AC30" s="1133"/>
      <c r="AD30" s="1133"/>
      <c r="AE30" s="1134"/>
      <c r="AF30" s="1108">
        <v>2</v>
      </c>
      <c r="AG30" s="1109"/>
      <c r="AH30" s="1109"/>
      <c r="AI30" s="1109"/>
      <c r="AJ30" s="1110"/>
      <c r="AK30" s="1069">
        <v>44</v>
      </c>
      <c r="AL30" s="1060"/>
      <c r="AM30" s="1060"/>
      <c r="AN30" s="1060"/>
      <c r="AO30" s="1060"/>
      <c r="AP30" s="1060">
        <v>0</v>
      </c>
      <c r="AQ30" s="1060"/>
      <c r="AR30" s="1060"/>
      <c r="AS30" s="1060"/>
      <c r="AT30" s="1060"/>
      <c r="AU30" s="1060" t="s">
        <v>558</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4</v>
      </c>
      <c r="R31" s="1133"/>
      <c r="S31" s="1133"/>
      <c r="T31" s="1133"/>
      <c r="U31" s="1133"/>
      <c r="V31" s="1133">
        <v>3</v>
      </c>
      <c r="W31" s="1133"/>
      <c r="X31" s="1133"/>
      <c r="Y31" s="1133"/>
      <c r="Z31" s="1133"/>
      <c r="AA31" s="1133">
        <v>1</v>
      </c>
      <c r="AB31" s="1133"/>
      <c r="AC31" s="1133"/>
      <c r="AD31" s="1133"/>
      <c r="AE31" s="1134"/>
      <c r="AF31" s="1108">
        <v>1</v>
      </c>
      <c r="AG31" s="1109"/>
      <c r="AH31" s="1109"/>
      <c r="AI31" s="1109"/>
      <c r="AJ31" s="1110"/>
      <c r="AK31" s="1069">
        <v>0</v>
      </c>
      <c r="AL31" s="1060"/>
      <c r="AM31" s="1060"/>
      <c r="AN31" s="1060"/>
      <c r="AO31" s="1060"/>
      <c r="AP31" s="1060">
        <v>0</v>
      </c>
      <c r="AQ31" s="1060"/>
      <c r="AR31" s="1060"/>
      <c r="AS31" s="1060"/>
      <c r="AT31" s="1060"/>
      <c r="AU31" s="1060" t="s">
        <v>558</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400</v>
      </c>
      <c r="C32" s="1127"/>
      <c r="D32" s="1127"/>
      <c r="E32" s="1127"/>
      <c r="F32" s="1127"/>
      <c r="G32" s="1127"/>
      <c r="H32" s="1127"/>
      <c r="I32" s="1127"/>
      <c r="J32" s="1127"/>
      <c r="K32" s="1127"/>
      <c r="L32" s="1127"/>
      <c r="M32" s="1127"/>
      <c r="N32" s="1127"/>
      <c r="O32" s="1127"/>
      <c r="P32" s="1128"/>
      <c r="Q32" s="1132">
        <v>327</v>
      </c>
      <c r="R32" s="1133"/>
      <c r="S32" s="1133"/>
      <c r="T32" s="1133"/>
      <c r="U32" s="1133"/>
      <c r="V32" s="1133">
        <v>322</v>
      </c>
      <c r="W32" s="1133"/>
      <c r="X32" s="1133"/>
      <c r="Y32" s="1133"/>
      <c r="Z32" s="1133"/>
      <c r="AA32" s="1133">
        <v>5</v>
      </c>
      <c r="AB32" s="1133"/>
      <c r="AC32" s="1133"/>
      <c r="AD32" s="1133"/>
      <c r="AE32" s="1134"/>
      <c r="AF32" s="1108">
        <v>192</v>
      </c>
      <c r="AG32" s="1109"/>
      <c r="AH32" s="1109"/>
      <c r="AI32" s="1109"/>
      <c r="AJ32" s="1110"/>
      <c r="AK32" s="1069">
        <v>90</v>
      </c>
      <c r="AL32" s="1060"/>
      <c r="AM32" s="1060"/>
      <c r="AN32" s="1060"/>
      <c r="AO32" s="1060"/>
      <c r="AP32" s="1060">
        <v>1655</v>
      </c>
      <c r="AQ32" s="1060"/>
      <c r="AR32" s="1060"/>
      <c r="AS32" s="1060"/>
      <c r="AT32" s="1060"/>
      <c r="AU32" s="1060">
        <v>597</v>
      </c>
      <c r="AV32" s="1060"/>
      <c r="AW32" s="1060"/>
      <c r="AX32" s="1060"/>
      <c r="AY32" s="1060"/>
      <c r="AZ32" s="1131" t="s">
        <v>558</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253</v>
      </c>
      <c r="AG63" s="1048"/>
      <c r="AH63" s="1048"/>
      <c r="AI63" s="1048"/>
      <c r="AJ63" s="1119"/>
      <c r="AK63" s="1120"/>
      <c r="AL63" s="1052"/>
      <c r="AM63" s="1052"/>
      <c r="AN63" s="1052"/>
      <c r="AO63" s="1052"/>
      <c r="AP63" s="1048">
        <v>1655</v>
      </c>
      <c r="AQ63" s="1048"/>
      <c r="AR63" s="1048"/>
      <c r="AS63" s="1048"/>
      <c r="AT63" s="1048"/>
      <c r="AU63" s="1048">
        <v>893</v>
      </c>
      <c r="AV63" s="1048"/>
      <c r="AW63" s="1048"/>
      <c r="AX63" s="1048"/>
      <c r="AY63" s="1048"/>
      <c r="AZ63" s="1114"/>
      <c r="BA63" s="1114"/>
      <c r="BB63" s="1114"/>
      <c r="BC63" s="1114"/>
      <c r="BD63" s="1114"/>
      <c r="BE63" s="1049"/>
      <c r="BF63" s="1049"/>
      <c r="BG63" s="1049"/>
      <c r="BH63" s="1049"/>
      <c r="BI63" s="1050"/>
      <c r="BJ63" s="1115" t="s">
        <v>243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405</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389</v>
      </c>
      <c r="W66" s="1091"/>
      <c r="X66" s="1091"/>
      <c r="Y66" s="1091"/>
      <c r="Z66" s="1092"/>
      <c r="AA66" s="1090" t="s">
        <v>390</v>
      </c>
      <c r="AB66" s="1091"/>
      <c r="AC66" s="1091"/>
      <c r="AD66" s="1091"/>
      <c r="AE66" s="1092"/>
      <c r="AF66" s="1096" t="s">
        <v>391</v>
      </c>
      <c r="AG66" s="1097"/>
      <c r="AH66" s="1097"/>
      <c r="AI66" s="1097"/>
      <c r="AJ66" s="1098"/>
      <c r="AK66" s="1090" t="s">
        <v>392</v>
      </c>
      <c r="AL66" s="1085"/>
      <c r="AM66" s="1085"/>
      <c r="AN66" s="1085"/>
      <c r="AO66" s="1086"/>
      <c r="AP66" s="1090" t="s">
        <v>406</v>
      </c>
      <c r="AQ66" s="1091"/>
      <c r="AR66" s="1091"/>
      <c r="AS66" s="1091"/>
      <c r="AT66" s="1092"/>
      <c r="AU66" s="1090" t="s">
        <v>407</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559</v>
      </c>
      <c r="C68" s="1075"/>
      <c r="D68" s="1075"/>
      <c r="E68" s="1075"/>
      <c r="F68" s="1075"/>
      <c r="G68" s="1075"/>
      <c r="H68" s="1075"/>
      <c r="I68" s="1075"/>
      <c r="J68" s="1075"/>
      <c r="K68" s="1075"/>
      <c r="L68" s="1075"/>
      <c r="M68" s="1075"/>
      <c r="N68" s="1075"/>
      <c r="O68" s="1075"/>
      <c r="P68" s="1076"/>
      <c r="Q68" s="1077">
        <v>11379</v>
      </c>
      <c r="R68" s="1071"/>
      <c r="S68" s="1071"/>
      <c r="T68" s="1071"/>
      <c r="U68" s="1071"/>
      <c r="V68" s="1071">
        <v>11261</v>
      </c>
      <c r="W68" s="1071"/>
      <c r="X68" s="1071"/>
      <c r="Y68" s="1071"/>
      <c r="Z68" s="1071"/>
      <c r="AA68" s="1071">
        <v>118</v>
      </c>
      <c r="AB68" s="1071"/>
      <c r="AC68" s="1071"/>
      <c r="AD68" s="1071"/>
      <c r="AE68" s="1071"/>
      <c r="AF68" s="1071">
        <v>115</v>
      </c>
      <c r="AG68" s="1071"/>
      <c r="AH68" s="1071"/>
      <c r="AI68" s="1071"/>
      <c r="AJ68" s="1071"/>
      <c r="AK68" s="1071">
        <v>572</v>
      </c>
      <c r="AL68" s="1071"/>
      <c r="AM68" s="1071"/>
      <c r="AN68" s="1071"/>
      <c r="AO68" s="1071"/>
      <c r="AP68" s="1071">
        <v>1138</v>
      </c>
      <c r="AQ68" s="1071"/>
      <c r="AR68" s="1071"/>
      <c r="AS68" s="1071"/>
      <c r="AT68" s="1071"/>
      <c r="AU68" s="1071">
        <v>123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560</v>
      </c>
      <c r="C69" s="1064"/>
      <c r="D69" s="1064"/>
      <c r="E69" s="1064"/>
      <c r="F69" s="1064"/>
      <c r="G69" s="1064"/>
      <c r="H69" s="1064"/>
      <c r="I69" s="1064"/>
      <c r="J69" s="1064"/>
      <c r="K69" s="1064"/>
      <c r="L69" s="1064"/>
      <c r="M69" s="1064"/>
      <c r="N69" s="1064"/>
      <c r="O69" s="1064"/>
      <c r="P69" s="1065"/>
      <c r="Q69" s="1066">
        <v>9509</v>
      </c>
      <c r="R69" s="1060"/>
      <c r="S69" s="1060"/>
      <c r="T69" s="1060"/>
      <c r="U69" s="1060"/>
      <c r="V69" s="1060">
        <v>9403</v>
      </c>
      <c r="W69" s="1060"/>
      <c r="X69" s="1060"/>
      <c r="Y69" s="1060"/>
      <c r="Z69" s="1060"/>
      <c r="AA69" s="1060">
        <v>106</v>
      </c>
      <c r="AB69" s="1060"/>
      <c r="AC69" s="1060"/>
      <c r="AD69" s="1060"/>
      <c r="AE69" s="1060"/>
      <c r="AF69" s="1060">
        <v>106</v>
      </c>
      <c r="AG69" s="1060"/>
      <c r="AH69" s="1060"/>
      <c r="AI69" s="1060"/>
      <c r="AJ69" s="1060"/>
      <c r="AK69" s="1060">
        <v>30</v>
      </c>
      <c r="AL69" s="1060"/>
      <c r="AM69" s="1060"/>
      <c r="AN69" s="1060"/>
      <c r="AO69" s="1060"/>
      <c r="AP69" s="1060">
        <v>0</v>
      </c>
      <c r="AQ69" s="1060"/>
      <c r="AR69" s="1060"/>
      <c r="AS69" s="1060"/>
      <c r="AT69" s="1060"/>
      <c r="AU69" s="1060" t="s">
        <v>558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561</v>
      </c>
      <c r="C70" s="1064"/>
      <c r="D70" s="1064"/>
      <c r="E70" s="1064"/>
      <c r="F70" s="1064"/>
      <c r="G70" s="1064"/>
      <c r="H70" s="1064"/>
      <c r="I70" s="1064"/>
      <c r="J70" s="1064"/>
      <c r="K70" s="1064"/>
      <c r="L70" s="1064"/>
      <c r="M70" s="1064"/>
      <c r="N70" s="1064"/>
      <c r="O70" s="1064"/>
      <c r="P70" s="1065"/>
      <c r="Q70" s="1066">
        <v>61</v>
      </c>
      <c r="R70" s="1060"/>
      <c r="S70" s="1060"/>
      <c r="T70" s="1060"/>
      <c r="U70" s="1060"/>
      <c r="V70" s="1060">
        <v>54</v>
      </c>
      <c r="W70" s="1060"/>
      <c r="X70" s="1060"/>
      <c r="Y70" s="1060"/>
      <c r="Z70" s="1060"/>
      <c r="AA70" s="1060">
        <v>7</v>
      </c>
      <c r="AB70" s="1060"/>
      <c r="AC70" s="1060"/>
      <c r="AD70" s="1060"/>
      <c r="AE70" s="1060"/>
      <c r="AF70" s="1060">
        <v>7</v>
      </c>
      <c r="AG70" s="1060"/>
      <c r="AH70" s="1060"/>
      <c r="AI70" s="1060"/>
      <c r="AJ70" s="1060"/>
      <c r="AK70" s="1060">
        <v>44</v>
      </c>
      <c r="AL70" s="1060"/>
      <c r="AM70" s="1060"/>
      <c r="AN70" s="1060"/>
      <c r="AO70" s="1060"/>
      <c r="AP70" s="1060">
        <v>0</v>
      </c>
      <c r="AQ70" s="1060"/>
      <c r="AR70" s="1060"/>
      <c r="AS70" s="1060"/>
      <c r="AT70" s="1060"/>
      <c r="AU70" s="1060" t="s">
        <v>558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562</v>
      </c>
      <c r="C71" s="1064"/>
      <c r="D71" s="1064"/>
      <c r="E71" s="1064"/>
      <c r="F71" s="1064"/>
      <c r="G71" s="1064"/>
      <c r="H71" s="1064"/>
      <c r="I71" s="1064"/>
      <c r="J71" s="1064"/>
      <c r="K71" s="1064"/>
      <c r="L71" s="1064"/>
      <c r="M71" s="1064"/>
      <c r="N71" s="1064"/>
      <c r="O71" s="1064"/>
      <c r="P71" s="1065"/>
      <c r="Q71" s="1066">
        <v>332</v>
      </c>
      <c r="R71" s="1060"/>
      <c r="S71" s="1060"/>
      <c r="T71" s="1060"/>
      <c r="U71" s="1060"/>
      <c r="V71" s="1060">
        <v>330</v>
      </c>
      <c r="W71" s="1060"/>
      <c r="X71" s="1060"/>
      <c r="Y71" s="1060"/>
      <c r="Z71" s="1060"/>
      <c r="AA71" s="1060">
        <v>2</v>
      </c>
      <c r="AB71" s="1060"/>
      <c r="AC71" s="1060"/>
      <c r="AD71" s="1060"/>
      <c r="AE71" s="1060"/>
      <c r="AF71" s="1060">
        <v>2</v>
      </c>
      <c r="AG71" s="1060"/>
      <c r="AH71" s="1060"/>
      <c r="AI71" s="1060"/>
      <c r="AJ71" s="1060"/>
      <c r="AK71" s="1060">
        <v>211</v>
      </c>
      <c r="AL71" s="1060"/>
      <c r="AM71" s="1060"/>
      <c r="AN71" s="1060"/>
      <c r="AO71" s="1060"/>
      <c r="AP71" s="1060">
        <v>0</v>
      </c>
      <c r="AQ71" s="1060"/>
      <c r="AR71" s="1060"/>
      <c r="AS71" s="1060"/>
      <c r="AT71" s="1060"/>
      <c r="AU71" s="1060" t="s">
        <v>564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563</v>
      </c>
      <c r="C72" s="1064"/>
      <c r="D72" s="1064"/>
      <c r="E72" s="1064"/>
      <c r="F72" s="1064"/>
      <c r="G72" s="1064"/>
      <c r="H72" s="1064"/>
      <c r="I72" s="1064"/>
      <c r="J72" s="1064"/>
      <c r="K72" s="1064"/>
      <c r="L72" s="1064"/>
      <c r="M72" s="1064"/>
      <c r="N72" s="1064"/>
      <c r="O72" s="1064"/>
      <c r="P72" s="1065"/>
      <c r="Q72" s="1066">
        <v>215354</v>
      </c>
      <c r="R72" s="1060"/>
      <c r="S72" s="1060"/>
      <c r="T72" s="1060"/>
      <c r="U72" s="1060"/>
      <c r="V72" s="1060">
        <v>206038</v>
      </c>
      <c r="W72" s="1060"/>
      <c r="X72" s="1060"/>
      <c r="Y72" s="1060"/>
      <c r="Z72" s="1060"/>
      <c r="AA72" s="1060">
        <v>9316</v>
      </c>
      <c r="AB72" s="1060"/>
      <c r="AC72" s="1060"/>
      <c r="AD72" s="1060"/>
      <c r="AE72" s="1060"/>
      <c r="AF72" s="1060">
        <v>9316</v>
      </c>
      <c r="AG72" s="1060"/>
      <c r="AH72" s="1060"/>
      <c r="AI72" s="1060"/>
      <c r="AJ72" s="1060"/>
      <c r="AK72" s="1060">
        <v>100</v>
      </c>
      <c r="AL72" s="1060"/>
      <c r="AM72" s="1060"/>
      <c r="AN72" s="1060"/>
      <c r="AO72" s="1060"/>
      <c r="AP72" s="1060">
        <v>0</v>
      </c>
      <c r="AQ72" s="1060"/>
      <c r="AR72" s="1060"/>
      <c r="AS72" s="1060"/>
      <c r="AT72" s="1060"/>
      <c r="AU72" s="1060" t="s">
        <v>558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408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9546</v>
      </c>
      <c r="AG88" s="1048"/>
      <c r="AH88" s="1048"/>
      <c r="AI88" s="1048"/>
      <c r="AJ88" s="1048"/>
      <c r="AK88" s="1052"/>
      <c r="AL88" s="1052"/>
      <c r="AM88" s="1052"/>
      <c r="AN88" s="1052"/>
      <c r="AO88" s="1052"/>
      <c r="AP88" s="1048">
        <v>1138</v>
      </c>
      <c r="AQ88" s="1048"/>
      <c r="AR88" s="1048"/>
      <c r="AS88" s="1048"/>
      <c r="AT88" s="1048"/>
      <c r="AU88" s="1048">
        <v>123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409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417</v>
      </c>
      <c r="AB109" s="983"/>
      <c r="AC109" s="983"/>
      <c r="AD109" s="983"/>
      <c r="AE109" s="984"/>
      <c r="AF109" s="985" t="s">
        <v>304</v>
      </c>
      <c r="AG109" s="983"/>
      <c r="AH109" s="983"/>
      <c r="AI109" s="983"/>
      <c r="AJ109" s="984"/>
      <c r="AK109" s="985" t="s">
        <v>303</v>
      </c>
      <c r="AL109" s="983"/>
      <c r="AM109" s="983"/>
      <c r="AN109" s="983"/>
      <c r="AO109" s="984"/>
      <c r="AP109" s="985" t="s">
        <v>418</v>
      </c>
      <c r="AQ109" s="983"/>
      <c r="AR109" s="983"/>
      <c r="AS109" s="983"/>
      <c r="AT109" s="1014"/>
      <c r="AU109" s="982" t="s">
        <v>416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417</v>
      </c>
      <c r="BR109" s="983"/>
      <c r="BS109" s="983"/>
      <c r="BT109" s="983"/>
      <c r="BU109" s="984"/>
      <c r="BV109" s="985" t="s">
        <v>304</v>
      </c>
      <c r="BW109" s="983"/>
      <c r="BX109" s="983"/>
      <c r="BY109" s="983"/>
      <c r="BZ109" s="984"/>
      <c r="CA109" s="985" t="s">
        <v>303</v>
      </c>
      <c r="CB109" s="983"/>
      <c r="CC109" s="983"/>
      <c r="CD109" s="983"/>
      <c r="CE109" s="984"/>
      <c r="CF109" s="1021" t="s">
        <v>418</v>
      </c>
      <c r="CG109" s="1021"/>
      <c r="CH109" s="1021"/>
      <c r="CI109" s="1021"/>
      <c r="CJ109" s="1021"/>
      <c r="CK109" s="985" t="s">
        <v>419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417</v>
      </c>
      <c r="DH109" s="983"/>
      <c r="DI109" s="983"/>
      <c r="DJ109" s="983"/>
      <c r="DK109" s="984"/>
      <c r="DL109" s="985" t="s">
        <v>304</v>
      </c>
      <c r="DM109" s="983"/>
      <c r="DN109" s="983"/>
      <c r="DO109" s="983"/>
      <c r="DP109" s="984"/>
      <c r="DQ109" s="985" t="s">
        <v>303</v>
      </c>
      <c r="DR109" s="983"/>
      <c r="DS109" s="983"/>
      <c r="DT109" s="983"/>
      <c r="DU109" s="984"/>
      <c r="DV109" s="985" t="s">
        <v>418</v>
      </c>
      <c r="DW109" s="983"/>
      <c r="DX109" s="983"/>
      <c r="DY109" s="983"/>
      <c r="DZ109" s="1014"/>
    </row>
    <row r="110" spans="1:131" s="246" customFormat="1" ht="26.25" customHeight="1" x14ac:dyDescent="0.15">
      <c r="A110" s="885" t="s">
        <v>420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510456</v>
      </c>
      <c r="AB110" s="976"/>
      <c r="AC110" s="976"/>
      <c r="AD110" s="976"/>
      <c r="AE110" s="977"/>
      <c r="AF110" s="978">
        <v>482355</v>
      </c>
      <c r="AG110" s="976"/>
      <c r="AH110" s="976"/>
      <c r="AI110" s="976"/>
      <c r="AJ110" s="977"/>
      <c r="AK110" s="978">
        <v>450565</v>
      </c>
      <c r="AL110" s="976"/>
      <c r="AM110" s="976"/>
      <c r="AN110" s="976"/>
      <c r="AO110" s="977"/>
      <c r="AP110" s="979">
        <v>14</v>
      </c>
      <c r="AQ110" s="980"/>
      <c r="AR110" s="980"/>
      <c r="AS110" s="980"/>
      <c r="AT110" s="981"/>
      <c r="AU110" s="1015" t="s">
        <v>72</v>
      </c>
      <c r="AV110" s="1016"/>
      <c r="AW110" s="1016"/>
      <c r="AX110" s="1016"/>
      <c r="AY110" s="1016"/>
      <c r="AZ110" s="941" t="s">
        <v>421</v>
      </c>
      <c r="BA110" s="886"/>
      <c r="BB110" s="886"/>
      <c r="BC110" s="886"/>
      <c r="BD110" s="886"/>
      <c r="BE110" s="886"/>
      <c r="BF110" s="886"/>
      <c r="BG110" s="886"/>
      <c r="BH110" s="886"/>
      <c r="BI110" s="886"/>
      <c r="BJ110" s="886"/>
      <c r="BK110" s="886"/>
      <c r="BL110" s="886"/>
      <c r="BM110" s="886"/>
      <c r="BN110" s="886"/>
      <c r="BO110" s="886"/>
      <c r="BP110" s="887"/>
      <c r="BQ110" s="942">
        <v>4101030</v>
      </c>
      <c r="BR110" s="923"/>
      <c r="BS110" s="923"/>
      <c r="BT110" s="923"/>
      <c r="BU110" s="923"/>
      <c r="BV110" s="923">
        <v>3851442</v>
      </c>
      <c r="BW110" s="923"/>
      <c r="BX110" s="923"/>
      <c r="BY110" s="923"/>
      <c r="BZ110" s="923"/>
      <c r="CA110" s="923">
        <v>3754420</v>
      </c>
      <c r="CB110" s="923"/>
      <c r="CC110" s="923"/>
      <c r="CD110" s="923"/>
      <c r="CE110" s="923"/>
      <c r="CF110" s="947">
        <v>117.1</v>
      </c>
      <c r="CG110" s="948"/>
      <c r="CH110" s="948"/>
      <c r="CI110" s="948"/>
      <c r="CJ110" s="948"/>
      <c r="CK110" s="1011" t="s">
        <v>422</v>
      </c>
      <c r="CL110" s="897"/>
      <c r="CM110" s="972" t="s">
        <v>423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243</v>
      </c>
      <c r="DH110" s="923"/>
      <c r="DI110" s="923"/>
      <c r="DJ110" s="923"/>
      <c r="DK110" s="923"/>
      <c r="DL110" s="923" t="s">
        <v>243</v>
      </c>
      <c r="DM110" s="923"/>
      <c r="DN110" s="923"/>
      <c r="DO110" s="923"/>
      <c r="DP110" s="923"/>
      <c r="DQ110" s="923" t="s">
        <v>424</v>
      </c>
      <c r="DR110" s="923"/>
      <c r="DS110" s="923"/>
      <c r="DT110" s="923"/>
      <c r="DU110" s="923"/>
      <c r="DV110" s="924" t="s">
        <v>243</v>
      </c>
      <c r="DW110" s="924"/>
      <c r="DX110" s="924"/>
      <c r="DY110" s="924"/>
      <c r="DZ110" s="925"/>
    </row>
    <row r="111" spans="1:131" s="246" customFormat="1" ht="26.25" customHeight="1" x14ac:dyDescent="0.15">
      <c r="A111" s="852" t="s">
        <v>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243</v>
      </c>
      <c r="AB111" s="1004"/>
      <c r="AC111" s="1004"/>
      <c r="AD111" s="1004"/>
      <c r="AE111" s="1005"/>
      <c r="AF111" s="1006" t="s">
        <v>243</v>
      </c>
      <c r="AG111" s="1004"/>
      <c r="AH111" s="1004"/>
      <c r="AI111" s="1004"/>
      <c r="AJ111" s="1005"/>
      <c r="AK111" s="1006" t="s">
        <v>243</v>
      </c>
      <c r="AL111" s="1004"/>
      <c r="AM111" s="1004"/>
      <c r="AN111" s="1004"/>
      <c r="AO111" s="1005"/>
      <c r="AP111" s="1007" t="s">
        <v>243</v>
      </c>
      <c r="AQ111" s="1008"/>
      <c r="AR111" s="1008"/>
      <c r="AS111" s="1008"/>
      <c r="AT111" s="1009"/>
      <c r="AU111" s="1017"/>
      <c r="AV111" s="1018"/>
      <c r="AW111" s="1018"/>
      <c r="AX111" s="1018"/>
      <c r="AY111" s="1018"/>
      <c r="AZ111" s="893" t="s">
        <v>426</v>
      </c>
      <c r="BA111" s="828"/>
      <c r="BB111" s="828"/>
      <c r="BC111" s="828"/>
      <c r="BD111" s="828"/>
      <c r="BE111" s="828"/>
      <c r="BF111" s="828"/>
      <c r="BG111" s="828"/>
      <c r="BH111" s="828"/>
      <c r="BI111" s="828"/>
      <c r="BJ111" s="828"/>
      <c r="BK111" s="828"/>
      <c r="BL111" s="828"/>
      <c r="BM111" s="828"/>
      <c r="BN111" s="828"/>
      <c r="BO111" s="828"/>
      <c r="BP111" s="829"/>
      <c r="BQ111" s="894" t="s">
        <v>424</v>
      </c>
      <c r="BR111" s="895"/>
      <c r="BS111" s="895"/>
      <c r="BT111" s="895"/>
      <c r="BU111" s="895"/>
      <c r="BV111" s="895" t="s">
        <v>243</v>
      </c>
      <c r="BW111" s="895"/>
      <c r="BX111" s="895"/>
      <c r="BY111" s="895"/>
      <c r="BZ111" s="895"/>
      <c r="CA111" s="895" t="s">
        <v>424</v>
      </c>
      <c r="CB111" s="895"/>
      <c r="CC111" s="895"/>
      <c r="CD111" s="895"/>
      <c r="CE111" s="895"/>
      <c r="CF111" s="956" t="s">
        <v>243</v>
      </c>
      <c r="CG111" s="957"/>
      <c r="CH111" s="957"/>
      <c r="CI111" s="957"/>
      <c r="CJ111" s="957"/>
      <c r="CK111" s="1012"/>
      <c r="CL111" s="899"/>
      <c r="CM111" s="902" t="s">
        <v>427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243</v>
      </c>
      <c r="DH111" s="895"/>
      <c r="DI111" s="895"/>
      <c r="DJ111" s="895"/>
      <c r="DK111" s="895"/>
      <c r="DL111" s="895" t="s">
        <v>243</v>
      </c>
      <c r="DM111" s="895"/>
      <c r="DN111" s="895"/>
      <c r="DO111" s="895"/>
      <c r="DP111" s="895"/>
      <c r="DQ111" s="895" t="s">
        <v>424</v>
      </c>
      <c r="DR111" s="895"/>
      <c r="DS111" s="895"/>
      <c r="DT111" s="895"/>
      <c r="DU111" s="895"/>
      <c r="DV111" s="872" t="s">
        <v>243</v>
      </c>
      <c r="DW111" s="872"/>
      <c r="DX111" s="872"/>
      <c r="DY111" s="872"/>
      <c r="DZ111" s="873"/>
    </row>
    <row r="112" spans="1:131" s="246" customFormat="1" ht="26.25" customHeight="1" x14ac:dyDescent="0.15">
      <c r="A112" s="997" t="s">
        <v>428</v>
      </c>
      <c r="B112" s="998"/>
      <c r="C112" s="828" t="s">
        <v>429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243</v>
      </c>
      <c r="AB112" s="858"/>
      <c r="AC112" s="858"/>
      <c r="AD112" s="858"/>
      <c r="AE112" s="859"/>
      <c r="AF112" s="860" t="s">
        <v>243</v>
      </c>
      <c r="AG112" s="858"/>
      <c r="AH112" s="858"/>
      <c r="AI112" s="858"/>
      <c r="AJ112" s="859"/>
      <c r="AK112" s="860" t="s">
        <v>243</v>
      </c>
      <c r="AL112" s="858"/>
      <c r="AM112" s="858"/>
      <c r="AN112" s="858"/>
      <c r="AO112" s="859"/>
      <c r="AP112" s="905" t="s">
        <v>243</v>
      </c>
      <c r="AQ112" s="906"/>
      <c r="AR112" s="906"/>
      <c r="AS112" s="906"/>
      <c r="AT112" s="907"/>
      <c r="AU112" s="1017"/>
      <c r="AV112" s="1018"/>
      <c r="AW112" s="1018"/>
      <c r="AX112" s="1018"/>
      <c r="AY112" s="1018"/>
      <c r="AZ112" s="893" t="s">
        <v>430</v>
      </c>
      <c r="BA112" s="828"/>
      <c r="BB112" s="828"/>
      <c r="BC112" s="828"/>
      <c r="BD112" s="828"/>
      <c r="BE112" s="828"/>
      <c r="BF112" s="828"/>
      <c r="BG112" s="828"/>
      <c r="BH112" s="828"/>
      <c r="BI112" s="828"/>
      <c r="BJ112" s="828"/>
      <c r="BK112" s="828"/>
      <c r="BL112" s="828"/>
      <c r="BM112" s="828"/>
      <c r="BN112" s="828"/>
      <c r="BO112" s="828"/>
      <c r="BP112" s="829"/>
      <c r="BQ112" s="894">
        <v>662545</v>
      </c>
      <c r="BR112" s="895"/>
      <c r="BS112" s="895"/>
      <c r="BT112" s="895"/>
      <c r="BU112" s="895"/>
      <c r="BV112" s="895">
        <v>618299</v>
      </c>
      <c r="BW112" s="895"/>
      <c r="BX112" s="895"/>
      <c r="BY112" s="895"/>
      <c r="BZ112" s="895"/>
      <c r="CA112" s="895">
        <v>597378</v>
      </c>
      <c r="CB112" s="895"/>
      <c r="CC112" s="895"/>
      <c r="CD112" s="895"/>
      <c r="CE112" s="895"/>
      <c r="CF112" s="956">
        <v>18.600000000000001</v>
      </c>
      <c r="CG112" s="957"/>
      <c r="CH112" s="957"/>
      <c r="CI112" s="957"/>
      <c r="CJ112" s="957"/>
      <c r="CK112" s="1012"/>
      <c r="CL112" s="899"/>
      <c r="CM112" s="902" t="s">
        <v>431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243</v>
      </c>
      <c r="DH112" s="895"/>
      <c r="DI112" s="895"/>
      <c r="DJ112" s="895"/>
      <c r="DK112" s="895"/>
      <c r="DL112" s="895" t="s">
        <v>231</v>
      </c>
      <c r="DM112" s="895"/>
      <c r="DN112" s="895"/>
      <c r="DO112" s="895"/>
      <c r="DP112" s="895"/>
      <c r="DQ112" s="895" t="s">
        <v>424</v>
      </c>
      <c r="DR112" s="895"/>
      <c r="DS112" s="895"/>
      <c r="DT112" s="895"/>
      <c r="DU112" s="895"/>
      <c r="DV112" s="872" t="s">
        <v>424</v>
      </c>
      <c r="DW112" s="872"/>
      <c r="DX112" s="872"/>
      <c r="DY112" s="872"/>
      <c r="DZ112" s="873"/>
    </row>
    <row r="113" spans="1:130" s="246" customFormat="1" ht="26.25" customHeight="1" x14ac:dyDescent="0.15">
      <c r="A113" s="999"/>
      <c r="B113" s="1000"/>
      <c r="C113" s="828" t="s">
        <v>432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79372</v>
      </c>
      <c r="AB113" s="1004"/>
      <c r="AC113" s="1004"/>
      <c r="AD113" s="1004"/>
      <c r="AE113" s="1005"/>
      <c r="AF113" s="1006">
        <v>68638</v>
      </c>
      <c r="AG113" s="1004"/>
      <c r="AH113" s="1004"/>
      <c r="AI113" s="1004"/>
      <c r="AJ113" s="1005"/>
      <c r="AK113" s="1006">
        <v>71585</v>
      </c>
      <c r="AL113" s="1004"/>
      <c r="AM113" s="1004"/>
      <c r="AN113" s="1004"/>
      <c r="AO113" s="1005"/>
      <c r="AP113" s="1007">
        <v>2.2000000000000002</v>
      </c>
      <c r="AQ113" s="1008"/>
      <c r="AR113" s="1008"/>
      <c r="AS113" s="1008"/>
      <c r="AT113" s="1009"/>
      <c r="AU113" s="1017"/>
      <c r="AV113" s="1018"/>
      <c r="AW113" s="1018"/>
      <c r="AX113" s="1018"/>
      <c r="AY113" s="1018"/>
      <c r="AZ113" s="893" t="s">
        <v>433</v>
      </c>
      <c r="BA113" s="828"/>
      <c r="BB113" s="828"/>
      <c r="BC113" s="828"/>
      <c r="BD113" s="828"/>
      <c r="BE113" s="828"/>
      <c r="BF113" s="828"/>
      <c r="BG113" s="828"/>
      <c r="BH113" s="828"/>
      <c r="BI113" s="828"/>
      <c r="BJ113" s="828"/>
      <c r="BK113" s="828"/>
      <c r="BL113" s="828"/>
      <c r="BM113" s="828"/>
      <c r="BN113" s="828"/>
      <c r="BO113" s="828"/>
      <c r="BP113" s="829"/>
      <c r="BQ113" s="894">
        <v>84765</v>
      </c>
      <c r="BR113" s="895"/>
      <c r="BS113" s="895"/>
      <c r="BT113" s="895"/>
      <c r="BU113" s="895"/>
      <c r="BV113" s="895">
        <v>84523</v>
      </c>
      <c r="BW113" s="895"/>
      <c r="BX113" s="895"/>
      <c r="BY113" s="895"/>
      <c r="BZ113" s="895"/>
      <c r="CA113" s="895">
        <v>122885</v>
      </c>
      <c r="CB113" s="895"/>
      <c r="CC113" s="895"/>
      <c r="CD113" s="895"/>
      <c r="CE113" s="895"/>
      <c r="CF113" s="956">
        <v>3.8</v>
      </c>
      <c r="CG113" s="957"/>
      <c r="CH113" s="957"/>
      <c r="CI113" s="957"/>
      <c r="CJ113" s="957"/>
      <c r="CK113" s="1012"/>
      <c r="CL113" s="899"/>
      <c r="CM113" s="902" t="s">
        <v>434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243</v>
      </c>
      <c r="DH113" s="858"/>
      <c r="DI113" s="858"/>
      <c r="DJ113" s="858"/>
      <c r="DK113" s="859"/>
      <c r="DL113" s="860" t="s">
        <v>243</v>
      </c>
      <c r="DM113" s="858"/>
      <c r="DN113" s="858"/>
      <c r="DO113" s="858"/>
      <c r="DP113" s="859"/>
      <c r="DQ113" s="860" t="s">
        <v>424</v>
      </c>
      <c r="DR113" s="858"/>
      <c r="DS113" s="858"/>
      <c r="DT113" s="858"/>
      <c r="DU113" s="859"/>
      <c r="DV113" s="905" t="s">
        <v>243</v>
      </c>
      <c r="DW113" s="906"/>
      <c r="DX113" s="906"/>
      <c r="DY113" s="906"/>
      <c r="DZ113" s="907"/>
    </row>
    <row r="114" spans="1:130" s="246" customFormat="1" ht="26.25" customHeight="1" x14ac:dyDescent="0.15">
      <c r="A114" s="999"/>
      <c r="B114" s="1000"/>
      <c r="C114" s="828" t="s">
        <v>435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15286</v>
      </c>
      <c r="AB114" s="858"/>
      <c r="AC114" s="858"/>
      <c r="AD114" s="858"/>
      <c r="AE114" s="859"/>
      <c r="AF114" s="860">
        <v>12530</v>
      </c>
      <c r="AG114" s="858"/>
      <c r="AH114" s="858"/>
      <c r="AI114" s="858"/>
      <c r="AJ114" s="859"/>
      <c r="AK114" s="860">
        <v>14024</v>
      </c>
      <c r="AL114" s="858"/>
      <c r="AM114" s="858"/>
      <c r="AN114" s="858"/>
      <c r="AO114" s="859"/>
      <c r="AP114" s="905">
        <v>0.4</v>
      </c>
      <c r="AQ114" s="906"/>
      <c r="AR114" s="906"/>
      <c r="AS114" s="906"/>
      <c r="AT114" s="907"/>
      <c r="AU114" s="1017"/>
      <c r="AV114" s="1018"/>
      <c r="AW114" s="1018"/>
      <c r="AX114" s="1018"/>
      <c r="AY114" s="1018"/>
      <c r="AZ114" s="893" t="s">
        <v>436</v>
      </c>
      <c r="BA114" s="828"/>
      <c r="BB114" s="828"/>
      <c r="BC114" s="828"/>
      <c r="BD114" s="828"/>
      <c r="BE114" s="828"/>
      <c r="BF114" s="828"/>
      <c r="BG114" s="828"/>
      <c r="BH114" s="828"/>
      <c r="BI114" s="828"/>
      <c r="BJ114" s="828"/>
      <c r="BK114" s="828"/>
      <c r="BL114" s="828"/>
      <c r="BM114" s="828"/>
      <c r="BN114" s="828"/>
      <c r="BO114" s="828"/>
      <c r="BP114" s="829"/>
      <c r="BQ114" s="894">
        <v>1255799</v>
      </c>
      <c r="BR114" s="895"/>
      <c r="BS114" s="895"/>
      <c r="BT114" s="895"/>
      <c r="BU114" s="895"/>
      <c r="BV114" s="895">
        <v>1251065</v>
      </c>
      <c r="BW114" s="895"/>
      <c r="BX114" s="895"/>
      <c r="BY114" s="895"/>
      <c r="BZ114" s="895"/>
      <c r="CA114" s="895">
        <v>1201383</v>
      </c>
      <c r="CB114" s="895"/>
      <c r="CC114" s="895"/>
      <c r="CD114" s="895"/>
      <c r="CE114" s="895"/>
      <c r="CF114" s="956">
        <v>37.5</v>
      </c>
      <c r="CG114" s="957"/>
      <c r="CH114" s="957"/>
      <c r="CI114" s="957"/>
      <c r="CJ114" s="957"/>
      <c r="CK114" s="1012"/>
      <c r="CL114" s="899"/>
      <c r="CM114" s="902" t="s">
        <v>437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243</v>
      </c>
      <c r="DH114" s="858"/>
      <c r="DI114" s="858"/>
      <c r="DJ114" s="858"/>
      <c r="DK114" s="859"/>
      <c r="DL114" s="860" t="s">
        <v>243</v>
      </c>
      <c r="DM114" s="858"/>
      <c r="DN114" s="858"/>
      <c r="DO114" s="858"/>
      <c r="DP114" s="859"/>
      <c r="DQ114" s="860" t="s">
        <v>243</v>
      </c>
      <c r="DR114" s="858"/>
      <c r="DS114" s="858"/>
      <c r="DT114" s="858"/>
      <c r="DU114" s="859"/>
      <c r="DV114" s="905" t="s">
        <v>243</v>
      </c>
      <c r="DW114" s="906"/>
      <c r="DX114" s="906"/>
      <c r="DY114" s="906"/>
      <c r="DZ114" s="907"/>
    </row>
    <row r="115" spans="1:130" s="246" customFormat="1" ht="26.25" customHeight="1" x14ac:dyDescent="0.15">
      <c r="A115" s="999"/>
      <c r="B115" s="1000"/>
      <c r="C115" s="828" t="s">
        <v>438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243</v>
      </c>
      <c r="AB115" s="1004"/>
      <c r="AC115" s="1004"/>
      <c r="AD115" s="1004"/>
      <c r="AE115" s="1005"/>
      <c r="AF115" s="1006" t="s">
        <v>243</v>
      </c>
      <c r="AG115" s="1004"/>
      <c r="AH115" s="1004"/>
      <c r="AI115" s="1004"/>
      <c r="AJ115" s="1005"/>
      <c r="AK115" s="1006" t="s">
        <v>243</v>
      </c>
      <c r="AL115" s="1004"/>
      <c r="AM115" s="1004"/>
      <c r="AN115" s="1004"/>
      <c r="AO115" s="1005"/>
      <c r="AP115" s="1007" t="s">
        <v>424</v>
      </c>
      <c r="AQ115" s="1008"/>
      <c r="AR115" s="1008"/>
      <c r="AS115" s="1008"/>
      <c r="AT115" s="1009"/>
      <c r="AU115" s="1017"/>
      <c r="AV115" s="1018"/>
      <c r="AW115" s="1018"/>
      <c r="AX115" s="1018"/>
      <c r="AY115" s="1018"/>
      <c r="AZ115" s="893" t="s">
        <v>439</v>
      </c>
      <c r="BA115" s="828"/>
      <c r="BB115" s="828"/>
      <c r="BC115" s="828"/>
      <c r="BD115" s="828"/>
      <c r="BE115" s="828"/>
      <c r="BF115" s="828"/>
      <c r="BG115" s="828"/>
      <c r="BH115" s="828"/>
      <c r="BI115" s="828"/>
      <c r="BJ115" s="828"/>
      <c r="BK115" s="828"/>
      <c r="BL115" s="828"/>
      <c r="BM115" s="828"/>
      <c r="BN115" s="828"/>
      <c r="BO115" s="828"/>
      <c r="BP115" s="829"/>
      <c r="BQ115" s="894" t="s">
        <v>243</v>
      </c>
      <c r="BR115" s="895"/>
      <c r="BS115" s="895"/>
      <c r="BT115" s="895"/>
      <c r="BU115" s="895"/>
      <c r="BV115" s="895" t="s">
        <v>243</v>
      </c>
      <c r="BW115" s="895"/>
      <c r="BX115" s="895"/>
      <c r="BY115" s="895"/>
      <c r="BZ115" s="895"/>
      <c r="CA115" s="895" t="s">
        <v>243</v>
      </c>
      <c r="CB115" s="895"/>
      <c r="CC115" s="895"/>
      <c r="CD115" s="895"/>
      <c r="CE115" s="895"/>
      <c r="CF115" s="956" t="s">
        <v>243</v>
      </c>
      <c r="CG115" s="957"/>
      <c r="CH115" s="957"/>
      <c r="CI115" s="957"/>
      <c r="CJ115" s="957"/>
      <c r="CK115" s="1012"/>
      <c r="CL115" s="899"/>
      <c r="CM115" s="893" t="s">
        <v>440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243</v>
      </c>
      <c r="DH115" s="858"/>
      <c r="DI115" s="858"/>
      <c r="DJ115" s="858"/>
      <c r="DK115" s="859"/>
      <c r="DL115" s="860" t="s">
        <v>243</v>
      </c>
      <c r="DM115" s="858"/>
      <c r="DN115" s="858"/>
      <c r="DO115" s="858"/>
      <c r="DP115" s="859"/>
      <c r="DQ115" s="860" t="s">
        <v>243</v>
      </c>
      <c r="DR115" s="858"/>
      <c r="DS115" s="858"/>
      <c r="DT115" s="858"/>
      <c r="DU115" s="859"/>
      <c r="DV115" s="905" t="s">
        <v>243</v>
      </c>
      <c r="DW115" s="906"/>
      <c r="DX115" s="906"/>
      <c r="DY115" s="906"/>
      <c r="DZ115" s="907"/>
    </row>
    <row r="116" spans="1:130" s="246" customFormat="1" ht="26.25" customHeight="1" x14ac:dyDescent="0.15">
      <c r="A116" s="1001"/>
      <c r="B116" s="1002"/>
      <c r="C116" s="961" t="s">
        <v>441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243</v>
      </c>
      <c r="AB116" s="858"/>
      <c r="AC116" s="858"/>
      <c r="AD116" s="858"/>
      <c r="AE116" s="859"/>
      <c r="AF116" s="860" t="s">
        <v>243</v>
      </c>
      <c r="AG116" s="858"/>
      <c r="AH116" s="858"/>
      <c r="AI116" s="858"/>
      <c r="AJ116" s="859"/>
      <c r="AK116" s="860" t="s">
        <v>243</v>
      </c>
      <c r="AL116" s="858"/>
      <c r="AM116" s="858"/>
      <c r="AN116" s="858"/>
      <c r="AO116" s="859"/>
      <c r="AP116" s="905" t="s">
        <v>243</v>
      </c>
      <c r="AQ116" s="906"/>
      <c r="AR116" s="906"/>
      <c r="AS116" s="906"/>
      <c r="AT116" s="907"/>
      <c r="AU116" s="1017"/>
      <c r="AV116" s="1018"/>
      <c r="AW116" s="1018"/>
      <c r="AX116" s="1018"/>
      <c r="AY116" s="1018"/>
      <c r="AZ116" s="944" t="s">
        <v>442</v>
      </c>
      <c r="BA116" s="945"/>
      <c r="BB116" s="945"/>
      <c r="BC116" s="945"/>
      <c r="BD116" s="945"/>
      <c r="BE116" s="945"/>
      <c r="BF116" s="945"/>
      <c r="BG116" s="945"/>
      <c r="BH116" s="945"/>
      <c r="BI116" s="945"/>
      <c r="BJ116" s="945"/>
      <c r="BK116" s="945"/>
      <c r="BL116" s="945"/>
      <c r="BM116" s="945"/>
      <c r="BN116" s="945"/>
      <c r="BO116" s="945"/>
      <c r="BP116" s="946"/>
      <c r="BQ116" s="894" t="s">
        <v>243</v>
      </c>
      <c r="BR116" s="895"/>
      <c r="BS116" s="895"/>
      <c r="BT116" s="895"/>
      <c r="BU116" s="895"/>
      <c r="BV116" s="895" t="s">
        <v>243</v>
      </c>
      <c r="BW116" s="895"/>
      <c r="BX116" s="895"/>
      <c r="BY116" s="895"/>
      <c r="BZ116" s="895"/>
      <c r="CA116" s="895" t="s">
        <v>243</v>
      </c>
      <c r="CB116" s="895"/>
      <c r="CC116" s="895"/>
      <c r="CD116" s="895"/>
      <c r="CE116" s="895"/>
      <c r="CF116" s="956" t="s">
        <v>243</v>
      </c>
      <c r="CG116" s="957"/>
      <c r="CH116" s="957"/>
      <c r="CI116" s="957"/>
      <c r="CJ116" s="957"/>
      <c r="CK116" s="1012"/>
      <c r="CL116" s="899"/>
      <c r="CM116" s="902" t="s">
        <v>443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243</v>
      </c>
      <c r="DH116" s="858"/>
      <c r="DI116" s="858"/>
      <c r="DJ116" s="858"/>
      <c r="DK116" s="859"/>
      <c r="DL116" s="860" t="s">
        <v>424</v>
      </c>
      <c r="DM116" s="858"/>
      <c r="DN116" s="858"/>
      <c r="DO116" s="858"/>
      <c r="DP116" s="859"/>
      <c r="DQ116" s="860" t="s">
        <v>243</v>
      </c>
      <c r="DR116" s="858"/>
      <c r="DS116" s="858"/>
      <c r="DT116" s="858"/>
      <c r="DU116" s="859"/>
      <c r="DV116" s="905" t="s">
        <v>424</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444</v>
      </c>
      <c r="Z117" s="984"/>
      <c r="AA117" s="989">
        <v>605114</v>
      </c>
      <c r="AB117" s="990"/>
      <c r="AC117" s="990"/>
      <c r="AD117" s="990"/>
      <c r="AE117" s="991"/>
      <c r="AF117" s="992">
        <v>563523</v>
      </c>
      <c r="AG117" s="990"/>
      <c r="AH117" s="990"/>
      <c r="AI117" s="990"/>
      <c r="AJ117" s="991"/>
      <c r="AK117" s="992">
        <v>536174</v>
      </c>
      <c r="AL117" s="990"/>
      <c r="AM117" s="990"/>
      <c r="AN117" s="990"/>
      <c r="AO117" s="991"/>
      <c r="AP117" s="993"/>
      <c r="AQ117" s="994"/>
      <c r="AR117" s="994"/>
      <c r="AS117" s="994"/>
      <c r="AT117" s="995"/>
      <c r="AU117" s="1017"/>
      <c r="AV117" s="1018"/>
      <c r="AW117" s="1018"/>
      <c r="AX117" s="1018"/>
      <c r="AY117" s="1018"/>
      <c r="AZ117" s="944" t="s">
        <v>445</v>
      </c>
      <c r="BA117" s="945"/>
      <c r="BB117" s="945"/>
      <c r="BC117" s="945"/>
      <c r="BD117" s="945"/>
      <c r="BE117" s="945"/>
      <c r="BF117" s="945"/>
      <c r="BG117" s="945"/>
      <c r="BH117" s="945"/>
      <c r="BI117" s="945"/>
      <c r="BJ117" s="945"/>
      <c r="BK117" s="945"/>
      <c r="BL117" s="945"/>
      <c r="BM117" s="945"/>
      <c r="BN117" s="945"/>
      <c r="BO117" s="945"/>
      <c r="BP117" s="946"/>
      <c r="BQ117" s="894" t="s">
        <v>424</v>
      </c>
      <c r="BR117" s="895"/>
      <c r="BS117" s="895"/>
      <c r="BT117" s="895"/>
      <c r="BU117" s="895"/>
      <c r="BV117" s="895" t="s">
        <v>243</v>
      </c>
      <c r="BW117" s="895"/>
      <c r="BX117" s="895"/>
      <c r="BY117" s="895"/>
      <c r="BZ117" s="895"/>
      <c r="CA117" s="895" t="s">
        <v>243</v>
      </c>
      <c r="CB117" s="895"/>
      <c r="CC117" s="895"/>
      <c r="CD117" s="895"/>
      <c r="CE117" s="895"/>
      <c r="CF117" s="956" t="s">
        <v>243</v>
      </c>
      <c r="CG117" s="957"/>
      <c r="CH117" s="957"/>
      <c r="CI117" s="957"/>
      <c r="CJ117" s="957"/>
      <c r="CK117" s="1012"/>
      <c r="CL117" s="899"/>
      <c r="CM117" s="902" t="s">
        <v>446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424</v>
      </c>
      <c r="DH117" s="858"/>
      <c r="DI117" s="858"/>
      <c r="DJ117" s="858"/>
      <c r="DK117" s="859"/>
      <c r="DL117" s="860" t="s">
        <v>424</v>
      </c>
      <c r="DM117" s="858"/>
      <c r="DN117" s="858"/>
      <c r="DO117" s="858"/>
      <c r="DP117" s="859"/>
      <c r="DQ117" s="860" t="s">
        <v>243</v>
      </c>
      <c r="DR117" s="858"/>
      <c r="DS117" s="858"/>
      <c r="DT117" s="858"/>
      <c r="DU117" s="859"/>
      <c r="DV117" s="905" t="s">
        <v>243</v>
      </c>
      <c r="DW117" s="906"/>
      <c r="DX117" s="906"/>
      <c r="DY117" s="906"/>
      <c r="DZ117" s="907"/>
    </row>
    <row r="118" spans="1:130" s="246" customFormat="1" ht="26.25" customHeight="1" x14ac:dyDescent="0.15">
      <c r="A118" s="982" t="s">
        <v>419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417</v>
      </c>
      <c r="AB118" s="983"/>
      <c r="AC118" s="983"/>
      <c r="AD118" s="983"/>
      <c r="AE118" s="984"/>
      <c r="AF118" s="985" t="s">
        <v>304</v>
      </c>
      <c r="AG118" s="983"/>
      <c r="AH118" s="983"/>
      <c r="AI118" s="983"/>
      <c r="AJ118" s="984"/>
      <c r="AK118" s="985" t="s">
        <v>303</v>
      </c>
      <c r="AL118" s="983"/>
      <c r="AM118" s="983"/>
      <c r="AN118" s="983"/>
      <c r="AO118" s="984"/>
      <c r="AP118" s="986" t="s">
        <v>418</v>
      </c>
      <c r="AQ118" s="987"/>
      <c r="AR118" s="987"/>
      <c r="AS118" s="987"/>
      <c r="AT118" s="988"/>
      <c r="AU118" s="1017"/>
      <c r="AV118" s="1018"/>
      <c r="AW118" s="1018"/>
      <c r="AX118" s="1018"/>
      <c r="AY118" s="1018"/>
      <c r="AZ118" s="960" t="s">
        <v>447</v>
      </c>
      <c r="BA118" s="961"/>
      <c r="BB118" s="961"/>
      <c r="BC118" s="961"/>
      <c r="BD118" s="961"/>
      <c r="BE118" s="961"/>
      <c r="BF118" s="961"/>
      <c r="BG118" s="961"/>
      <c r="BH118" s="961"/>
      <c r="BI118" s="961"/>
      <c r="BJ118" s="961"/>
      <c r="BK118" s="961"/>
      <c r="BL118" s="961"/>
      <c r="BM118" s="961"/>
      <c r="BN118" s="961"/>
      <c r="BO118" s="961"/>
      <c r="BP118" s="962"/>
      <c r="BQ118" s="963" t="s">
        <v>243</v>
      </c>
      <c r="BR118" s="926"/>
      <c r="BS118" s="926"/>
      <c r="BT118" s="926"/>
      <c r="BU118" s="926"/>
      <c r="BV118" s="926" t="s">
        <v>243</v>
      </c>
      <c r="BW118" s="926"/>
      <c r="BX118" s="926"/>
      <c r="BY118" s="926"/>
      <c r="BZ118" s="926"/>
      <c r="CA118" s="926" t="s">
        <v>243</v>
      </c>
      <c r="CB118" s="926"/>
      <c r="CC118" s="926"/>
      <c r="CD118" s="926"/>
      <c r="CE118" s="926"/>
      <c r="CF118" s="956" t="s">
        <v>424</v>
      </c>
      <c r="CG118" s="957"/>
      <c r="CH118" s="957"/>
      <c r="CI118" s="957"/>
      <c r="CJ118" s="957"/>
      <c r="CK118" s="1012"/>
      <c r="CL118" s="899"/>
      <c r="CM118" s="902" t="s">
        <v>448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243</v>
      </c>
      <c r="DH118" s="858"/>
      <c r="DI118" s="858"/>
      <c r="DJ118" s="858"/>
      <c r="DK118" s="859"/>
      <c r="DL118" s="860" t="s">
        <v>243</v>
      </c>
      <c r="DM118" s="858"/>
      <c r="DN118" s="858"/>
      <c r="DO118" s="858"/>
      <c r="DP118" s="859"/>
      <c r="DQ118" s="860" t="s">
        <v>243</v>
      </c>
      <c r="DR118" s="858"/>
      <c r="DS118" s="858"/>
      <c r="DT118" s="858"/>
      <c r="DU118" s="859"/>
      <c r="DV118" s="905" t="s">
        <v>243</v>
      </c>
      <c r="DW118" s="906"/>
      <c r="DX118" s="906"/>
      <c r="DY118" s="906"/>
      <c r="DZ118" s="907"/>
    </row>
    <row r="119" spans="1:130" s="246" customFormat="1" ht="26.25" customHeight="1" x14ac:dyDescent="0.15">
      <c r="A119" s="896" t="s">
        <v>422</v>
      </c>
      <c r="B119" s="897"/>
      <c r="C119" s="972" t="s">
        <v>423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424</v>
      </c>
      <c r="AB119" s="976"/>
      <c r="AC119" s="976"/>
      <c r="AD119" s="976"/>
      <c r="AE119" s="977"/>
      <c r="AF119" s="978" t="s">
        <v>243</v>
      </c>
      <c r="AG119" s="976"/>
      <c r="AH119" s="976"/>
      <c r="AI119" s="976"/>
      <c r="AJ119" s="977"/>
      <c r="AK119" s="978" t="s">
        <v>243</v>
      </c>
      <c r="AL119" s="976"/>
      <c r="AM119" s="976"/>
      <c r="AN119" s="976"/>
      <c r="AO119" s="977"/>
      <c r="AP119" s="979" t="s">
        <v>243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449</v>
      </c>
      <c r="BP119" s="959"/>
      <c r="BQ119" s="963">
        <v>6104139</v>
      </c>
      <c r="BR119" s="926"/>
      <c r="BS119" s="926"/>
      <c r="BT119" s="926"/>
      <c r="BU119" s="926"/>
      <c r="BV119" s="926">
        <v>5805329</v>
      </c>
      <c r="BW119" s="926"/>
      <c r="BX119" s="926"/>
      <c r="BY119" s="926"/>
      <c r="BZ119" s="926"/>
      <c r="CA119" s="926">
        <v>5676066</v>
      </c>
      <c r="CB119" s="926"/>
      <c r="CC119" s="926"/>
      <c r="CD119" s="926"/>
      <c r="CE119" s="926"/>
      <c r="CF119" s="824"/>
      <c r="CG119" s="825"/>
      <c r="CH119" s="825"/>
      <c r="CI119" s="825"/>
      <c r="CJ119" s="915"/>
      <c r="CK119" s="1013"/>
      <c r="CL119" s="901"/>
      <c r="CM119" s="919" t="s">
        <v>450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243</v>
      </c>
      <c r="DH119" s="841"/>
      <c r="DI119" s="841"/>
      <c r="DJ119" s="841"/>
      <c r="DK119" s="842"/>
      <c r="DL119" s="843" t="s">
        <v>243</v>
      </c>
      <c r="DM119" s="841"/>
      <c r="DN119" s="841"/>
      <c r="DO119" s="841"/>
      <c r="DP119" s="842"/>
      <c r="DQ119" s="843" t="s">
        <v>243</v>
      </c>
      <c r="DR119" s="841"/>
      <c r="DS119" s="841"/>
      <c r="DT119" s="841"/>
      <c r="DU119" s="842"/>
      <c r="DV119" s="929" t="s">
        <v>243</v>
      </c>
      <c r="DW119" s="930"/>
      <c r="DX119" s="930"/>
      <c r="DY119" s="930"/>
      <c r="DZ119" s="931"/>
    </row>
    <row r="120" spans="1:130" s="246" customFormat="1" ht="26.25" customHeight="1" x14ac:dyDescent="0.15">
      <c r="A120" s="898"/>
      <c r="B120" s="899"/>
      <c r="C120" s="902" t="s">
        <v>427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231</v>
      </c>
      <c r="AB120" s="858"/>
      <c r="AC120" s="858"/>
      <c r="AD120" s="858"/>
      <c r="AE120" s="859"/>
      <c r="AF120" s="860" t="s">
        <v>243</v>
      </c>
      <c r="AG120" s="858"/>
      <c r="AH120" s="858"/>
      <c r="AI120" s="858"/>
      <c r="AJ120" s="859"/>
      <c r="AK120" s="860" t="s">
        <v>424</v>
      </c>
      <c r="AL120" s="858"/>
      <c r="AM120" s="858"/>
      <c r="AN120" s="858"/>
      <c r="AO120" s="859"/>
      <c r="AP120" s="905" t="s">
        <v>424</v>
      </c>
      <c r="AQ120" s="906"/>
      <c r="AR120" s="906"/>
      <c r="AS120" s="906"/>
      <c r="AT120" s="907"/>
      <c r="AU120" s="964" t="s">
        <v>451</v>
      </c>
      <c r="AV120" s="965"/>
      <c r="AW120" s="965"/>
      <c r="AX120" s="965"/>
      <c r="AY120" s="966"/>
      <c r="AZ120" s="941" t="s">
        <v>452</v>
      </c>
      <c r="BA120" s="886"/>
      <c r="BB120" s="886"/>
      <c r="BC120" s="886"/>
      <c r="BD120" s="886"/>
      <c r="BE120" s="886"/>
      <c r="BF120" s="886"/>
      <c r="BG120" s="886"/>
      <c r="BH120" s="886"/>
      <c r="BI120" s="886"/>
      <c r="BJ120" s="886"/>
      <c r="BK120" s="886"/>
      <c r="BL120" s="886"/>
      <c r="BM120" s="886"/>
      <c r="BN120" s="886"/>
      <c r="BO120" s="886"/>
      <c r="BP120" s="887"/>
      <c r="BQ120" s="942">
        <v>4009502</v>
      </c>
      <c r="BR120" s="923"/>
      <c r="BS120" s="923"/>
      <c r="BT120" s="923"/>
      <c r="BU120" s="923"/>
      <c r="BV120" s="923">
        <v>4437867</v>
      </c>
      <c r="BW120" s="923"/>
      <c r="BX120" s="923"/>
      <c r="BY120" s="923"/>
      <c r="BZ120" s="923"/>
      <c r="CA120" s="923">
        <v>4409945</v>
      </c>
      <c r="CB120" s="923"/>
      <c r="CC120" s="923"/>
      <c r="CD120" s="923"/>
      <c r="CE120" s="923"/>
      <c r="CF120" s="947">
        <v>137.5</v>
      </c>
      <c r="CG120" s="948"/>
      <c r="CH120" s="948"/>
      <c r="CI120" s="948"/>
      <c r="CJ120" s="948"/>
      <c r="CK120" s="949" t="s">
        <v>453</v>
      </c>
      <c r="CL120" s="933"/>
      <c r="CM120" s="933"/>
      <c r="CN120" s="933"/>
      <c r="CO120" s="934"/>
      <c r="CP120" s="953" t="s">
        <v>400</v>
      </c>
      <c r="CQ120" s="954"/>
      <c r="CR120" s="954"/>
      <c r="CS120" s="954"/>
      <c r="CT120" s="954"/>
      <c r="CU120" s="954"/>
      <c r="CV120" s="954"/>
      <c r="CW120" s="954"/>
      <c r="CX120" s="954"/>
      <c r="CY120" s="954"/>
      <c r="CZ120" s="954"/>
      <c r="DA120" s="954"/>
      <c r="DB120" s="954"/>
      <c r="DC120" s="954"/>
      <c r="DD120" s="954"/>
      <c r="DE120" s="954"/>
      <c r="DF120" s="955"/>
      <c r="DG120" s="942">
        <v>662545</v>
      </c>
      <c r="DH120" s="923"/>
      <c r="DI120" s="923"/>
      <c r="DJ120" s="923"/>
      <c r="DK120" s="923"/>
      <c r="DL120" s="923">
        <v>618299</v>
      </c>
      <c r="DM120" s="923"/>
      <c r="DN120" s="923"/>
      <c r="DO120" s="923"/>
      <c r="DP120" s="923"/>
      <c r="DQ120" s="923">
        <v>597378</v>
      </c>
      <c r="DR120" s="923"/>
      <c r="DS120" s="923"/>
      <c r="DT120" s="923"/>
      <c r="DU120" s="923"/>
      <c r="DV120" s="924">
        <v>18.600000000000001</v>
      </c>
      <c r="DW120" s="924"/>
      <c r="DX120" s="924"/>
      <c r="DY120" s="924"/>
      <c r="DZ120" s="925"/>
    </row>
    <row r="121" spans="1:130" s="246" customFormat="1" ht="26.25" customHeight="1" x14ac:dyDescent="0.15">
      <c r="A121" s="898"/>
      <c r="B121" s="899"/>
      <c r="C121" s="944" t="s">
        <v>454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243</v>
      </c>
      <c r="AB121" s="858"/>
      <c r="AC121" s="858"/>
      <c r="AD121" s="858"/>
      <c r="AE121" s="859"/>
      <c r="AF121" s="860" t="s">
        <v>243</v>
      </c>
      <c r="AG121" s="858"/>
      <c r="AH121" s="858"/>
      <c r="AI121" s="858"/>
      <c r="AJ121" s="859"/>
      <c r="AK121" s="860" t="s">
        <v>424</v>
      </c>
      <c r="AL121" s="858"/>
      <c r="AM121" s="858"/>
      <c r="AN121" s="858"/>
      <c r="AO121" s="859"/>
      <c r="AP121" s="905" t="s">
        <v>243</v>
      </c>
      <c r="AQ121" s="906"/>
      <c r="AR121" s="906"/>
      <c r="AS121" s="906"/>
      <c r="AT121" s="907"/>
      <c r="AU121" s="967"/>
      <c r="AV121" s="968"/>
      <c r="AW121" s="968"/>
      <c r="AX121" s="968"/>
      <c r="AY121" s="969"/>
      <c r="AZ121" s="893" t="s">
        <v>455</v>
      </c>
      <c r="BA121" s="828"/>
      <c r="BB121" s="828"/>
      <c r="BC121" s="828"/>
      <c r="BD121" s="828"/>
      <c r="BE121" s="828"/>
      <c r="BF121" s="828"/>
      <c r="BG121" s="828"/>
      <c r="BH121" s="828"/>
      <c r="BI121" s="828"/>
      <c r="BJ121" s="828"/>
      <c r="BK121" s="828"/>
      <c r="BL121" s="828"/>
      <c r="BM121" s="828"/>
      <c r="BN121" s="828"/>
      <c r="BO121" s="828"/>
      <c r="BP121" s="829"/>
      <c r="BQ121" s="894">
        <v>84758</v>
      </c>
      <c r="BR121" s="895"/>
      <c r="BS121" s="895"/>
      <c r="BT121" s="895"/>
      <c r="BU121" s="895"/>
      <c r="BV121" s="895">
        <v>71152</v>
      </c>
      <c r="BW121" s="895"/>
      <c r="BX121" s="895"/>
      <c r="BY121" s="895"/>
      <c r="BZ121" s="895"/>
      <c r="CA121" s="895">
        <v>58244</v>
      </c>
      <c r="CB121" s="895"/>
      <c r="CC121" s="895"/>
      <c r="CD121" s="895"/>
      <c r="CE121" s="895"/>
      <c r="CF121" s="956">
        <v>1.8</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15">
      <c r="A122" s="898"/>
      <c r="B122" s="899"/>
      <c r="C122" s="902" t="s">
        <v>437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243</v>
      </c>
      <c r="AB122" s="858"/>
      <c r="AC122" s="858"/>
      <c r="AD122" s="858"/>
      <c r="AE122" s="859"/>
      <c r="AF122" s="860" t="s">
        <v>243</v>
      </c>
      <c r="AG122" s="858"/>
      <c r="AH122" s="858"/>
      <c r="AI122" s="858"/>
      <c r="AJ122" s="859"/>
      <c r="AK122" s="860" t="s">
        <v>243</v>
      </c>
      <c r="AL122" s="858"/>
      <c r="AM122" s="858"/>
      <c r="AN122" s="858"/>
      <c r="AO122" s="859"/>
      <c r="AP122" s="905" t="s">
        <v>243</v>
      </c>
      <c r="AQ122" s="906"/>
      <c r="AR122" s="906"/>
      <c r="AS122" s="906"/>
      <c r="AT122" s="907"/>
      <c r="AU122" s="967"/>
      <c r="AV122" s="968"/>
      <c r="AW122" s="968"/>
      <c r="AX122" s="968"/>
      <c r="AY122" s="969"/>
      <c r="AZ122" s="960" t="s">
        <v>456</v>
      </c>
      <c r="BA122" s="961"/>
      <c r="BB122" s="961"/>
      <c r="BC122" s="961"/>
      <c r="BD122" s="961"/>
      <c r="BE122" s="961"/>
      <c r="BF122" s="961"/>
      <c r="BG122" s="961"/>
      <c r="BH122" s="961"/>
      <c r="BI122" s="961"/>
      <c r="BJ122" s="961"/>
      <c r="BK122" s="961"/>
      <c r="BL122" s="961"/>
      <c r="BM122" s="961"/>
      <c r="BN122" s="961"/>
      <c r="BO122" s="961"/>
      <c r="BP122" s="962"/>
      <c r="BQ122" s="963">
        <v>3662353</v>
      </c>
      <c r="BR122" s="926"/>
      <c r="BS122" s="926"/>
      <c r="BT122" s="926"/>
      <c r="BU122" s="926"/>
      <c r="BV122" s="926">
        <v>3510912</v>
      </c>
      <c r="BW122" s="926"/>
      <c r="BX122" s="926"/>
      <c r="BY122" s="926"/>
      <c r="BZ122" s="926"/>
      <c r="CA122" s="926">
        <v>3383865</v>
      </c>
      <c r="CB122" s="926"/>
      <c r="CC122" s="926"/>
      <c r="CD122" s="926"/>
      <c r="CE122" s="926"/>
      <c r="CF122" s="927">
        <v>105.5</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443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243</v>
      </c>
      <c r="AB123" s="858"/>
      <c r="AC123" s="858"/>
      <c r="AD123" s="858"/>
      <c r="AE123" s="859"/>
      <c r="AF123" s="860" t="s">
        <v>424</v>
      </c>
      <c r="AG123" s="858"/>
      <c r="AH123" s="858"/>
      <c r="AI123" s="858"/>
      <c r="AJ123" s="859"/>
      <c r="AK123" s="860" t="s">
        <v>243</v>
      </c>
      <c r="AL123" s="858"/>
      <c r="AM123" s="858"/>
      <c r="AN123" s="858"/>
      <c r="AO123" s="859"/>
      <c r="AP123" s="905" t="s">
        <v>243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457</v>
      </c>
      <c r="BP123" s="959"/>
      <c r="BQ123" s="913">
        <v>7756613</v>
      </c>
      <c r="BR123" s="914"/>
      <c r="BS123" s="914"/>
      <c r="BT123" s="914"/>
      <c r="BU123" s="914"/>
      <c r="BV123" s="914">
        <v>8019931</v>
      </c>
      <c r="BW123" s="914"/>
      <c r="BX123" s="914"/>
      <c r="BY123" s="914"/>
      <c r="BZ123" s="914"/>
      <c r="CA123" s="914">
        <v>7852054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446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424</v>
      </c>
      <c r="AB124" s="858"/>
      <c r="AC124" s="858"/>
      <c r="AD124" s="858"/>
      <c r="AE124" s="859"/>
      <c r="AF124" s="860" t="s">
        <v>424</v>
      </c>
      <c r="AG124" s="858"/>
      <c r="AH124" s="858"/>
      <c r="AI124" s="858"/>
      <c r="AJ124" s="859"/>
      <c r="AK124" s="860" t="s">
        <v>243</v>
      </c>
      <c r="AL124" s="858"/>
      <c r="AM124" s="858"/>
      <c r="AN124" s="858"/>
      <c r="AO124" s="859"/>
      <c r="AP124" s="905" t="s">
        <v>243</v>
      </c>
      <c r="AQ124" s="906"/>
      <c r="AR124" s="906"/>
      <c r="AS124" s="906"/>
      <c r="AT124" s="907"/>
      <c r="AU124" s="908" t="s">
        <v>458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243</v>
      </c>
      <c r="BR124" s="912"/>
      <c r="BS124" s="912"/>
      <c r="BT124" s="912"/>
      <c r="BU124" s="912"/>
      <c r="BV124" s="912" t="s">
        <v>243</v>
      </c>
      <c r="BW124" s="912"/>
      <c r="BX124" s="912"/>
      <c r="BY124" s="912"/>
      <c r="BZ124" s="912"/>
      <c r="CA124" s="912" t="s">
        <v>424</v>
      </c>
      <c r="CB124" s="912"/>
      <c r="CC124" s="912"/>
      <c r="CD124" s="912"/>
      <c r="CE124" s="912"/>
      <c r="CF124" s="802"/>
      <c r="CG124" s="803"/>
      <c r="CH124" s="803"/>
      <c r="CI124" s="803"/>
      <c r="CJ124" s="943"/>
      <c r="CK124" s="951"/>
      <c r="CL124" s="951"/>
      <c r="CM124" s="951"/>
      <c r="CN124" s="951"/>
      <c r="CO124" s="952"/>
      <c r="CP124" s="916" t="s">
        <v>459</v>
      </c>
      <c r="CQ124" s="917"/>
      <c r="CR124" s="917"/>
      <c r="CS124" s="917"/>
      <c r="CT124" s="917"/>
      <c r="CU124" s="917"/>
      <c r="CV124" s="917"/>
      <c r="CW124" s="917"/>
      <c r="CX124" s="917"/>
      <c r="CY124" s="917"/>
      <c r="CZ124" s="917"/>
      <c r="DA124" s="917"/>
      <c r="DB124" s="917"/>
      <c r="DC124" s="917"/>
      <c r="DD124" s="917"/>
      <c r="DE124" s="917"/>
      <c r="DF124" s="918"/>
      <c r="DG124" s="840" t="s">
        <v>424</v>
      </c>
      <c r="DH124" s="841"/>
      <c r="DI124" s="841"/>
      <c r="DJ124" s="841"/>
      <c r="DK124" s="842"/>
      <c r="DL124" s="843" t="s">
        <v>243</v>
      </c>
      <c r="DM124" s="841"/>
      <c r="DN124" s="841"/>
      <c r="DO124" s="841"/>
      <c r="DP124" s="842"/>
      <c r="DQ124" s="843" t="s">
        <v>243</v>
      </c>
      <c r="DR124" s="841"/>
      <c r="DS124" s="841"/>
      <c r="DT124" s="841"/>
      <c r="DU124" s="842"/>
      <c r="DV124" s="929" t="s">
        <v>243</v>
      </c>
      <c r="DW124" s="930"/>
      <c r="DX124" s="930"/>
      <c r="DY124" s="930"/>
      <c r="DZ124" s="931"/>
    </row>
    <row r="125" spans="1:130" s="246" customFormat="1" ht="26.25" customHeight="1" x14ac:dyDescent="0.15">
      <c r="A125" s="898"/>
      <c r="B125" s="899"/>
      <c r="C125" s="902" t="s">
        <v>448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243</v>
      </c>
      <c r="AB125" s="858"/>
      <c r="AC125" s="858"/>
      <c r="AD125" s="858"/>
      <c r="AE125" s="859"/>
      <c r="AF125" s="860" t="s">
        <v>243</v>
      </c>
      <c r="AG125" s="858"/>
      <c r="AH125" s="858"/>
      <c r="AI125" s="858"/>
      <c r="AJ125" s="859"/>
      <c r="AK125" s="860" t="s">
        <v>243</v>
      </c>
      <c r="AL125" s="858"/>
      <c r="AM125" s="858"/>
      <c r="AN125" s="858"/>
      <c r="AO125" s="859"/>
      <c r="AP125" s="905" t="s">
        <v>243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460</v>
      </c>
      <c r="CL125" s="933"/>
      <c r="CM125" s="933"/>
      <c r="CN125" s="933"/>
      <c r="CO125" s="934"/>
      <c r="CP125" s="941" t="s">
        <v>461</v>
      </c>
      <c r="CQ125" s="886"/>
      <c r="CR125" s="886"/>
      <c r="CS125" s="886"/>
      <c r="CT125" s="886"/>
      <c r="CU125" s="886"/>
      <c r="CV125" s="886"/>
      <c r="CW125" s="886"/>
      <c r="CX125" s="886"/>
      <c r="CY125" s="886"/>
      <c r="CZ125" s="886"/>
      <c r="DA125" s="886"/>
      <c r="DB125" s="886"/>
      <c r="DC125" s="886"/>
      <c r="DD125" s="886"/>
      <c r="DE125" s="886"/>
      <c r="DF125" s="887"/>
      <c r="DG125" s="942" t="s">
        <v>243</v>
      </c>
      <c r="DH125" s="923"/>
      <c r="DI125" s="923"/>
      <c r="DJ125" s="923"/>
      <c r="DK125" s="923"/>
      <c r="DL125" s="923" t="s">
        <v>243</v>
      </c>
      <c r="DM125" s="923"/>
      <c r="DN125" s="923"/>
      <c r="DO125" s="923"/>
      <c r="DP125" s="923"/>
      <c r="DQ125" s="923" t="s">
        <v>243</v>
      </c>
      <c r="DR125" s="923"/>
      <c r="DS125" s="923"/>
      <c r="DT125" s="923"/>
      <c r="DU125" s="923"/>
      <c r="DV125" s="924" t="s">
        <v>231</v>
      </c>
      <c r="DW125" s="924"/>
      <c r="DX125" s="924"/>
      <c r="DY125" s="924"/>
      <c r="DZ125" s="925"/>
    </row>
    <row r="126" spans="1:130" s="246" customFormat="1" ht="26.25" customHeight="1" thickBot="1" x14ac:dyDescent="0.2">
      <c r="A126" s="898"/>
      <c r="B126" s="899"/>
      <c r="C126" s="902" t="s">
        <v>450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424</v>
      </c>
      <c r="AB126" s="858"/>
      <c r="AC126" s="858"/>
      <c r="AD126" s="858"/>
      <c r="AE126" s="859"/>
      <c r="AF126" s="860" t="s">
        <v>424</v>
      </c>
      <c r="AG126" s="858"/>
      <c r="AH126" s="858"/>
      <c r="AI126" s="858"/>
      <c r="AJ126" s="859"/>
      <c r="AK126" s="860" t="s">
        <v>243</v>
      </c>
      <c r="AL126" s="858"/>
      <c r="AM126" s="858"/>
      <c r="AN126" s="858"/>
      <c r="AO126" s="859"/>
      <c r="AP126" s="905" t="s">
        <v>243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462</v>
      </c>
      <c r="CQ126" s="828"/>
      <c r="CR126" s="828"/>
      <c r="CS126" s="828"/>
      <c r="CT126" s="828"/>
      <c r="CU126" s="828"/>
      <c r="CV126" s="828"/>
      <c r="CW126" s="828"/>
      <c r="CX126" s="828"/>
      <c r="CY126" s="828"/>
      <c r="CZ126" s="828"/>
      <c r="DA126" s="828"/>
      <c r="DB126" s="828"/>
      <c r="DC126" s="828"/>
      <c r="DD126" s="828"/>
      <c r="DE126" s="828"/>
      <c r="DF126" s="829"/>
      <c r="DG126" s="894" t="s">
        <v>243</v>
      </c>
      <c r="DH126" s="895"/>
      <c r="DI126" s="895"/>
      <c r="DJ126" s="895"/>
      <c r="DK126" s="895"/>
      <c r="DL126" s="895" t="s">
        <v>243</v>
      </c>
      <c r="DM126" s="895"/>
      <c r="DN126" s="895"/>
      <c r="DO126" s="895"/>
      <c r="DP126" s="895"/>
      <c r="DQ126" s="895" t="s">
        <v>243</v>
      </c>
      <c r="DR126" s="895"/>
      <c r="DS126" s="895"/>
      <c r="DT126" s="895"/>
      <c r="DU126" s="895"/>
      <c r="DV126" s="872" t="s">
        <v>243</v>
      </c>
      <c r="DW126" s="872"/>
      <c r="DX126" s="872"/>
      <c r="DY126" s="872"/>
      <c r="DZ126" s="873"/>
    </row>
    <row r="127" spans="1:130" s="246" customFormat="1" ht="26.25" customHeight="1" x14ac:dyDescent="0.15">
      <c r="A127" s="900"/>
      <c r="B127" s="901"/>
      <c r="C127" s="919" t="s">
        <v>463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243</v>
      </c>
      <c r="AB127" s="858"/>
      <c r="AC127" s="858"/>
      <c r="AD127" s="858"/>
      <c r="AE127" s="859"/>
      <c r="AF127" s="860" t="s">
        <v>243</v>
      </c>
      <c r="AG127" s="858"/>
      <c r="AH127" s="858"/>
      <c r="AI127" s="858"/>
      <c r="AJ127" s="859"/>
      <c r="AK127" s="860" t="s">
        <v>243</v>
      </c>
      <c r="AL127" s="858"/>
      <c r="AM127" s="858"/>
      <c r="AN127" s="858"/>
      <c r="AO127" s="859"/>
      <c r="AP127" s="905" t="s">
        <v>243</v>
      </c>
      <c r="AQ127" s="906"/>
      <c r="AR127" s="906"/>
      <c r="AS127" s="906"/>
      <c r="AT127" s="907"/>
      <c r="AU127" s="282"/>
      <c r="AV127" s="282"/>
      <c r="AW127" s="282"/>
      <c r="AX127" s="922" t="s">
        <v>464</v>
      </c>
      <c r="AY127" s="890"/>
      <c r="AZ127" s="890"/>
      <c r="BA127" s="890"/>
      <c r="BB127" s="890"/>
      <c r="BC127" s="890"/>
      <c r="BD127" s="890"/>
      <c r="BE127" s="891"/>
      <c r="BF127" s="889" t="s">
        <v>465</v>
      </c>
      <c r="BG127" s="890"/>
      <c r="BH127" s="890"/>
      <c r="BI127" s="890"/>
      <c r="BJ127" s="890"/>
      <c r="BK127" s="890"/>
      <c r="BL127" s="891"/>
      <c r="BM127" s="889" t="s">
        <v>466</v>
      </c>
      <c r="BN127" s="890"/>
      <c r="BO127" s="890"/>
      <c r="BP127" s="890"/>
      <c r="BQ127" s="890"/>
      <c r="BR127" s="890"/>
      <c r="BS127" s="891"/>
      <c r="BT127" s="889" t="s">
        <v>467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468</v>
      </c>
      <c r="CQ127" s="828"/>
      <c r="CR127" s="828"/>
      <c r="CS127" s="828"/>
      <c r="CT127" s="828"/>
      <c r="CU127" s="828"/>
      <c r="CV127" s="828"/>
      <c r="CW127" s="828"/>
      <c r="CX127" s="828"/>
      <c r="CY127" s="828"/>
      <c r="CZ127" s="828"/>
      <c r="DA127" s="828"/>
      <c r="DB127" s="828"/>
      <c r="DC127" s="828"/>
      <c r="DD127" s="828"/>
      <c r="DE127" s="828"/>
      <c r="DF127" s="829"/>
      <c r="DG127" s="894" t="s">
        <v>243</v>
      </c>
      <c r="DH127" s="895"/>
      <c r="DI127" s="895"/>
      <c r="DJ127" s="895"/>
      <c r="DK127" s="895"/>
      <c r="DL127" s="895" t="s">
        <v>243</v>
      </c>
      <c r="DM127" s="895"/>
      <c r="DN127" s="895"/>
      <c r="DO127" s="895"/>
      <c r="DP127" s="895"/>
      <c r="DQ127" s="895" t="s">
        <v>424</v>
      </c>
      <c r="DR127" s="895"/>
      <c r="DS127" s="895"/>
      <c r="DT127" s="895"/>
      <c r="DU127" s="895"/>
      <c r="DV127" s="872" t="s">
        <v>231</v>
      </c>
      <c r="DW127" s="872"/>
      <c r="DX127" s="872"/>
      <c r="DY127" s="872"/>
      <c r="DZ127" s="873"/>
    </row>
    <row r="128" spans="1:130" s="246" customFormat="1" ht="26.25" customHeight="1" thickBot="1" x14ac:dyDescent="0.2">
      <c r="A128" s="874" t="s">
        <v>469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470</v>
      </c>
      <c r="X128" s="876"/>
      <c r="Y128" s="876"/>
      <c r="Z128" s="877"/>
      <c r="AA128" s="878">
        <v>9883</v>
      </c>
      <c r="AB128" s="879"/>
      <c r="AC128" s="879"/>
      <c r="AD128" s="879"/>
      <c r="AE128" s="880"/>
      <c r="AF128" s="881">
        <v>7328</v>
      </c>
      <c r="AG128" s="879"/>
      <c r="AH128" s="879"/>
      <c r="AI128" s="879"/>
      <c r="AJ128" s="880"/>
      <c r="AK128" s="881">
        <v>7374</v>
      </c>
      <c r="AL128" s="879"/>
      <c r="AM128" s="879"/>
      <c r="AN128" s="879"/>
      <c r="AO128" s="880"/>
      <c r="AP128" s="882"/>
      <c r="AQ128" s="883"/>
      <c r="AR128" s="883"/>
      <c r="AS128" s="883"/>
      <c r="AT128" s="884"/>
      <c r="AU128" s="282"/>
      <c r="AV128" s="282"/>
      <c r="AW128" s="282"/>
      <c r="AX128" s="885" t="s">
        <v>471</v>
      </c>
      <c r="AY128" s="886"/>
      <c r="AZ128" s="886"/>
      <c r="BA128" s="886"/>
      <c r="BB128" s="886"/>
      <c r="BC128" s="886"/>
      <c r="BD128" s="886"/>
      <c r="BE128" s="887"/>
      <c r="BF128" s="864" t="s">
        <v>243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472</v>
      </c>
      <c r="CQ128" s="806"/>
      <c r="CR128" s="806"/>
      <c r="CS128" s="806"/>
      <c r="CT128" s="806"/>
      <c r="CU128" s="806"/>
      <c r="CV128" s="806"/>
      <c r="CW128" s="806"/>
      <c r="CX128" s="806"/>
      <c r="CY128" s="806"/>
      <c r="CZ128" s="806"/>
      <c r="DA128" s="806"/>
      <c r="DB128" s="806"/>
      <c r="DC128" s="806"/>
      <c r="DD128" s="806"/>
      <c r="DE128" s="806"/>
      <c r="DF128" s="807"/>
      <c r="DG128" s="868" t="s">
        <v>243</v>
      </c>
      <c r="DH128" s="869"/>
      <c r="DI128" s="869"/>
      <c r="DJ128" s="869"/>
      <c r="DK128" s="869"/>
      <c r="DL128" s="869" t="s">
        <v>231</v>
      </c>
      <c r="DM128" s="869"/>
      <c r="DN128" s="869"/>
      <c r="DO128" s="869"/>
      <c r="DP128" s="869"/>
      <c r="DQ128" s="869" t="s">
        <v>243</v>
      </c>
      <c r="DR128" s="869"/>
      <c r="DS128" s="869"/>
      <c r="DT128" s="869"/>
      <c r="DU128" s="869"/>
      <c r="DV128" s="870" t="s">
        <v>424</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473</v>
      </c>
      <c r="X129" s="855"/>
      <c r="Y129" s="855"/>
      <c r="Z129" s="856"/>
      <c r="AA129" s="857">
        <v>3608380</v>
      </c>
      <c r="AB129" s="858"/>
      <c r="AC129" s="858"/>
      <c r="AD129" s="858"/>
      <c r="AE129" s="859"/>
      <c r="AF129" s="860">
        <v>3607429</v>
      </c>
      <c r="AG129" s="858"/>
      <c r="AH129" s="858"/>
      <c r="AI129" s="858"/>
      <c r="AJ129" s="859"/>
      <c r="AK129" s="860">
        <v>3584402</v>
      </c>
      <c r="AL129" s="858"/>
      <c r="AM129" s="858"/>
      <c r="AN129" s="858"/>
      <c r="AO129" s="859"/>
      <c r="AP129" s="861"/>
      <c r="AQ129" s="862"/>
      <c r="AR129" s="862"/>
      <c r="AS129" s="862"/>
      <c r="AT129" s="863"/>
      <c r="AU129" s="284"/>
      <c r="AV129" s="284"/>
      <c r="AW129" s="284"/>
      <c r="AX129" s="827" t="s">
        <v>474</v>
      </c>
      <c r="AY129" s="828"/>
      <c r="AZ129" s="828"/>
      <c r="BA129" s="828"/>
      <c r="BB129" s="828"/>
      <c r="BC129" s="828"/>
      <c r="BD129" s="828"/>
      <c r="BE129" s="829"/>
      <c r="BF129" s="847" t="s">
        <v>231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476</v>
      </c>
      <c r="X130" s="855"/>
      <c r="Y130" s="855"/>
      <c r="Z130" s="856"/>
      <c r="AA130" s="857">
        <v>411023</v>
      </c>
      <c r="AB130" s="858"/>
      <c r="AC130" s="858"/>
      <c r="AD130" s="858"/>
      <c r="AE130" s="859"/>
      <c r="AF130" s="860">
        <v>399025</v>
      </c>
      <c r="AG130" s="858"/>
      <c r="AH130" s="858"/>
      <c r="AI130" s="858"/>
      <c r="AJ130" s="859"/>
      <c r="AK130" s="860">
        <v>377313</v>
      </c>
      <c r="AL130" s="858"/>
      <c r="AM130" s="858"/>
      <c r="AN130" s="858"/>
      <c r="AO130" s="859"/>
      <c r="AP130" s="861"/>
      <c r="AQ130" s="862"/>
      <c r="AR130" s="862"/>
      <c r="AS130" s="862"/>
      <c r="AT130" s="863"/>
      <c r="AU130" s="284"/>
      <c r="AV130" s="284"/>
      <c r="AW130" s="284"/>
      <c r="AX130" s="827" t="s">
        <v>477</v>
      </c>
      <c r="AY130" s="828"/>
      <c r="AZ130" s="828"/>
      <c r="BA130" s="828"/>
      <c r="BB130" s="828"/>
      <c r="BC130" s="828"/>
      <c r="BD130" s="828"/>
      <c r="BE130" s="829"/>
      <c r="BF130" s="830">
        <v>5.0999999999999996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478</v>
      </c>
      <c r="X131" s="838"/>
      <c r="Y131" s="838"/>
      <c r="Z131" s="839"/>
      <c r="AA131" s="840">
        <v>3197357</v>
      </c>
      <c r="AB131" s="841"/>
      <c r="AC131" s="841"/>
      <c r="AD131" s="841"/>
      <c r="AE131" s="842"/>
      <c r="AF131" s="843">
        <v>3208404</v>
      </c>
      <c r="AG131" s="841"/>
      <c r="AH131" s="841"/>
      <c r="AI131" s="841"/>
      <c r="AJ131" s="842"/>
      <c r="AK131" s="843">
        <v>3207089</v>
      </c>
      <c r="AL131" s="841"/>
      <c r="AM131" s="841"/>
      <c r="AN131" s="841"/>
      <c r="AO131" s="842"/>
      <c r="AP131" s="844"/>
      <c r="AQ131" s="845"/>
      <c r="AR131" s="845"/>
      <c r="AS131" s="845"/>
      <c r="AT131" s="846"/>
      <c r="AU131" s="284"/>
      <c r="AV131" s="284"/>
      <c r="AW131" s="284"/>
      <c r="AX131" s="805" t="s">
        <v>479</v>
      </c>
      <c r="AY131" s="806"/>
      <c r="AZ131" s="806"/>
      <c r="BA131" s="806"/>
      <c r="BB131" s="806"/>
      <c r="BC131" s="806"/>
      <c r="BD131" s="806"/>
      <c r="BE131" s="807"/>
      <c r="BF131" s="808" t="s">
        <v>243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481</v>
      </c>
      <c r="W132" s="818"/>
      <c r="X132" s="818"/>
      <c r="Y132" s="818"/>
      <c r="Z132" s="819"/>
      <c r="AA132" s="820">
        <v>5.7612584389999997</v>
      </c>
      <c r="AB132" s="821"/>
      <c r="AC132" s="821"/>
      <c r="AD132" s="821"/>
      <c r="AE132" s="822"/>
      <c r="AF132" s="823">
        <v>4.8986972959999999</v>
      </c>
      <c r="AG132" s="821"/>
      <c r="AH132" s="821"/>
      <c r="AI132" s="821"/>
      <c r="AJ132" s="822"/>
      <c r="AK132" s="823">
        <v>4.7235047110000004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482</v>
      </c>
      <c r="W133" s="797"/>
      <c r="X133" s="797"/>
      <c r="Y133" s="797"/>
      <c r="Z133" s="798"/>
      <c r="AA133" s="799">
        <v>5.6</v>
      </c>
      <c r="AB133" s="800"/>
      <c r="AC133" s="800"/>
      <c r="AD133" s="800"/>
      <c r="AE133" s="801"/>
      <c r="AF133" s="799">
        <v>5.3</v>
      </c>
      <c r="AG133" s="800"/>
      <c r="AH133" s="800"/>
      <c r="AI133" s="800"/>
      <c r="AJ133" s="801"/>
      <c r="AK133" s="799">
        <v>5.0999999999999996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0pEUnsq2J4/8DyWtdlFD6wJn5+GqLvni3kNtTVVvfJAFHgPXIH8KUsAfqNL+tvR8/btjcDk/QAFbB1trjp0PQ==" saltValue="w1Im+CcfjX64WaC3t130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W13" sqref="W13:AB1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DTB7FQp2HWdjz3vxhK29/aQ3g/YK8oa3ox4xcGrjUmS7eVEnzMlL8OAL8Yd6AXwD2FS5hU5i7NrLyNjoD57bA==" saltValue="HHzfbYXaXnyZC3XUDdA6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W13" sqref="W13:AB1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t0lBejNzglXP9QZwSL7c9L/gvN+W5j0IJFPhMhbtN0CdTx3dIu8HZL3PaIFj9aLB6jylNFSh1h3jlJuHrsO5w==" saltValue="4qmL+O9AdIuBDdk82afci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W13" sqref="W13:AB1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486</v>
      </c>
      <c r="AP7" s="303"/>
      <c r="AQ7" s="304" t="s">
        <v>487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488</v>
      </c>
      <c r="AQ8" s="310" t="s">
        <v>489</v>
      </c>
      <c r="AR8" s="311" t="s">
        <v>490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491</v>
      </c>
      <c r="AL9" s="1227"/>
      <c r="AM9" s="1227"/>
      <c r="AN9" s="1228"/>
      <c r="AO9" s="312">
        <v>914938</v>
      </c>
      <c r="AP9" s="312">
        <v>80704</v>
      </c>
      <c r="AQ9" s="313">
        <v>87631</v>
      </c>
      <c r="AR9" s="314">
        <v>-7.9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492</v>
      </c>
      <c r="AL10" s="1227"/>
      <c r="AM10" s="1227"/>
      <c r="AN10" s="1228"/>
      <c r="AO10" s="315">
        <v>89985</v>
      </c>
      <c r="AP10" s="315">
        <v>7937</v>
      </c>
      <c r="AQ10" s="316">
        <v>8917</v>
      </c>
      <c r="AR10" s="317">
        <v>-11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493</v>
      </c>
      <c r="AL11" s="1227"/>
      <c r="AM11" s="1227"/>
      <c r="AN11" s="1228"/>
      <c r="AO11" s="315">
        <v>143688</v>
      </c>
      <c r="AP11" s="315">
        <v>12674</v>
      </c>
      <c r="AQ11" s="316">
        <v>14700</v>
      </c>
      <c r="AR11" s="317">
        <v>-13.8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494</v>
      </c>
      <c r="AL12" s="1227"/>
      <c r="AM12" s="1227"/>
      <c r="AN12" s="1228"/>
      <c r="AO12" s="315">
        <v>31680</v>
      </c>
      <c r="AP12" s="315">
        <v>2794</v>
      </c>
      <c r="AQ12" s="316">
        <v>667</v>
      </c>
      <c r="AR12" s="317">
        <v>318.89999999999998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495</v>
      </c>
      <c r="AL13" s="1227"/>
      <c r="AM13" s="1227"/>
      <c r="AN13" s="1228"/>
      <c r="AO13" s="315" t="s">
        <v>496</v>
      </c>
      <c r="AP13" s="315" t="s">
        <v>496</v>
      </c>
      <c r="AQ13" s="316" t="s">
        <v>496</v>
      </c>
      <c r="AR13" s="317" t="s">
        <v>496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497</v>
      </c>
      <c r="AL14" s="1227"/>
      <c r="AM14" s="1227"/>
      <c r="AN14" s="1228"/>
      <c r="AO14" s="315">
        <v>59880</v>
      </c>
      <c r="AP14" s="315">
        <v>5282</v>
      </c>
      <c r="AQ14" s="316">
        <v>4134</v>
      </c>
      <c r="AR14" s="317">
        <v>27.8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498</v>
      </c>
      <c r="AL15" s="1227"/>
      <c r="AM15" s="1227"/>
      <c r="AN15" s="1228"/>
      <c r="AO15" s="315">
        <v>20508</v>
      </c>
      <c r="AP15" s="315">
        <v>1809</v>
      </c>
      <c r="AQ15" s="316">
        <v>2222</v>
      </c>
      <c r="AR15" s="317">
        <v>-18.600000000000001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499</v>
      </c>
      <c r="AL16" s="1230"/>
      <c r="AM16" s="1230"/>
      <c r="AN16" s="1231"/>
      <c r="AO16" s="315">
        <v>-83588</v>
      </c>
      <c r="AP16" s="315">
        <v>-7373</v>
      </c>
      <c r="AQ16" s="316">
        <v>-8178</v>
      </c>
      <c r="AR16" s="317">
        <v>-9.8000000000000007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1177091</v>
      </c>
      <c r="AP17" s="315">
        <v>103827</v>
      </c>
      <c r="AQ17" s="316">
        <v>110093</v>
      </c>
      <c r="AR17" s="317">
        <v>-5.7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504</v>
      </c>
      <c r="AL21" s="1224"/>
      <c r="AM21" s="1224"/>
      <c r="AN21" s="1225"/>
      <c r="AO21" s="327">
        <v>10.58</v>
      </c>
      <c r="AP21" s="328">
        <v>10.38</v>
      </c>
      <c r="AQ21" s="329">
        <v>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505</v>
      </c>
      <c r="AL22" s="1224"/>
      <c r="AM22" s="1224"/>
      <c r="AN22" s="1225"/>
      <c r="AO22" s="332">
        <v>96.9</v>
      </c>
      <c r="AP22" s="333">
        <v>96.6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486</v>
      </c>
      <c r="AP30" s="303"/>
      <c r="AQ30" s="304" t="s">
        <v>487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488</v>
      </c>
      <c r="AQ31" s="310" t="s">
        <v>489</v>
      </c>
      <c r="AR31" s="311" t="s">
        <v>490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509</v>
      </c>
      <c r="AL32" s="1215"/>
      <c r="AM32" s="1215"/>
      <c r="AN32" s="1216"/>
      <c r="AO32" s="342">
        <v>450565</v>
      </c>
      <c r="AP32" s="342">
        <v>39743</v>
      </c>
      <c r="AQ32" s="343">
        <v>55141</v>
      </c>
      <c r="AR32" s="344">
        <v>-27.9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510</v>
      </c>
      <c r="AL33" s="1215"/>
      <c r="AM33" s="1215"/>
      <c r="AN33" s="1216"/>
      <c r="AO33" s="342" t="s">
        <v>496</v>
      </c>
      <c r="AP33" s="342" t="s">
        <v>496</v>
      </c>
      <c r="AQ33" s="343" t="s">
        <v>496</v>
      </c>
      <c r="AR33" s="344" t="s">
        <v>496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511</v>
      </c>
      <c r="AL34" s="1215"/>
      <c r="AM34" s="1215"/>
      <c r="AN34" s="1216"/>
      <c r="AO34" s="342" t="s">
        <v>496</v>
      </c>
      <c r="AP34" s="342" t="s">
        <v>496</v>
      </c>
      <c r="AQ34" s="343">
        <v>3</v>
      </c>
      <c r="AR34" s="344" t="s">
        <v>496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512</v>
      </c>
      <c r="AL35" s="1215"/>
      <c r="AM35" s="1215"/>
      <c r="AN35" s="1216"/>
      <c r="AO35" s="342">
        <v>71585</v>
      </c>
      <c r="AP35" s="342">
        <v>6314</v>
      </c>
      <c r="AQ35" s="343">
        <v>21916</v>
      </c>
      <c r="AR35" s="344">
        <v>-71.2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513</v>
      </c>
      <c r="AL36" s="1215"/>
      <c r="AM36" s="1215"/>
      <c r="AN36" s="1216"/>
      <c r="AO36" s="342">
        <v>14024</v>
      </c>
      <c r="AP36" s="342">
        <v>1237</v>
      </c>
      <c r="AQ36" s="343">
        <v>3784</v>
      </c>
      <c r="AR36" s="344">
        <v>-67.3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514</v>
      </c>
      <c r="AL37" s="1215"/>
      <c r="AM37" s="1215"/>
      <c r="AN37" s="1216"/>
      <c r="AO37" s="342" t="s">
        <v>496</v>
      </c>
      <c r="AP37" s="342" t="s">
        <v>496</v>
      </c>
      <c r="AQ37" s="343">
        <v>1115</v>
      </c>
      <c r="AR37" s="344" t="s">
        <v>496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515</v>
      </c>
      <c r="AL38" s="1218"/>
      <c r="AM38" s="1218"/>
      <c r="AN38" s="1219"/>
      <c r="AO38" s="345" t="s">
        <v>496</v>
      </c>
      <c r="AP38" s="345" t="s">
        <v>496</v>
      </c>
      <c r="AQ38" s="346">
        <v>2</v>
      </c>
      <c r="AR38" s="334" t="s">
        <v>496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516</v>
      </c>
      <c r="AL39" s="1218"/>
      <c r="AM39" s="1218"/>
      <c r="AN39" s="1219"/>
      <c r="AO39" s="342">
        <v>-7374</v>
      </c>
      <c r="AP39" s="342">
        <v>-650</v>
      </c>
      <c r="AQ39" s="343">
        <v>-1435</v>
      </c>
      <c r="AR39" s="344">
        <v>-54.7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517</v>
      </c>
      <c r="AL40" s="1215"/>
      <c r="AM40" s="1215"/>
      <c r="AN40" s="1216"/>
      <c r="AO40" s="342">
        <v>-377313</v>
      </c>
      <c r="AP40" s="342">
        <v>-33282</v>
      </c>
      <c r="AQ40" s="343">
        <v>-54229</v>
      </c>
      <c r="AR40" s="344">
        <v>-38.6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151487</v>
      </c>
      <c r="AP41" s="342">
        <v>13362</v>
      </c>
      <c r="AQ41" s="343">
        <v>26298</v>
      </c>
      <c r="AR41" s="344">
        <v>-49.2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486</v>
      </c>
      <c r="AN49" s="1209" t="s">
        <v>521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522</v>
      </c>
      <c r="AO50" s="359" t="s">
        <v>523</v>
      </c>
      <c r="AP50" s="360" t="s">
        <v>524</v>
      </c>
      <c r="AQ50" s="361" t="s">
        <v>525</v>
      </c>
      <c r="AR50" s="362" t="s">
        <v>526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507616</v>
      </c>
      <c r="AN51" s="364">
        <v>41428</v>
      </c>
      <c r="AO51" s="365">
        <v>-59.3</v>
      </c>
      <c r="AP51" s="366">
        <v>158564</v>
      </c>
      <c r="AQ51" s="367">
        <v>49.9</v>
      </c>
      <c r="AR51" s="368">
        <v>-109.2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408041</v>
      </c>
      <c r="AN52" s="372">
        <v>33301</v>
      </c>
      <c r="AO52" s="373">
        <v>-26.9</v>
      </c>
      <c r="AP52" s="374">
        <v>48412</v>
      </c>
      <c r="AQ52" s="375">
        <v>-3.1</v>
      </c>
      <c r="AR52" s="376">
        <v>-23.8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548893</v>
      </c>
      <c r="AN53" s="364">
        <v>45548</v>
      </c>
      <c r="AO53" s="365">
        <v>9.9</v>
      </c>
      <c r="AP53" s="366">
        <v>106092</v>
      </c>
      <c r="AQ53" s="367">
        <v>-33.1</v>
      </c>
      <c r="AR53" s="368">
        <v>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317386</v>
      </c>
      <c r="AN54" s="372">
        <v>26337</v>
      </c>
      <c r="AO54" s="373">
        <v>-20.9</v>
      </c>
      <c r="AP54" s="374">
        <v>44299</v>
      </c>
      <c r="AQ54" s="375">
        <v>-8.5</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407034</v>
      </c>
      <c r="AN55" s="364">
        <v>34509</v>
      </c>
      <c r="AO55" s="365">
        <v>-24.2</v>
      </c>
      <c r="AP55" s="366">
        <v>78903</v>
      </c>
      <c r="AQ55" s="367">
        <v>-25.6</v>
      </c>
      <c r="AR55" s="368">
        <v>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333755</v>
      </c>
      <c r="AN56" s="372">
        <v>28296</v>
      </c>
      <c r="AO56" s="373">
        <v>7.4</v>
      </c>
      <c r="AP56" s="374">
        <v>49201</v>
      </c>
      <c r="AQ56" s="375">
        <v>11.1</v>
      </c>
      <c r="AR56" s="376">
        <v>-3.7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318233</v>
      </c>
      <c r="AN57" s="364">
        <v>27584</v>
      </c>
      <c r="AO57" s="365">
        <v>-20.100000000000001</v>
      </c>
      <c r="AP57" s="366">
        <v>82993</v>
      </c>
      <c r="AQ57" s="367">
        <v>5.2</v>
      </c>
      <c r="AR57" s="368">
        <v>-25.3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260303</v>
      </c>
      <c r="AN58" s="372">
        <v>22562</v>
      </c>
      <c r="AO58" s="373">
        <v>-20.3</v>
      </c>
      <c r="AP58" s="374">
        <v>46787</v>
      </c>
      <c r="AQ58" s="375">
        <v>-4.9000000000000004</v>
      </c>
      <c r="AR58" s="376">
        <v>-15.4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704148</v>
      </c>
      <c r="AN59" s="364">
        <v>62111</v>
      </c>
      <c r="AO59" s="365">
        <v>125.2</v>
      </c>
      <c r="AP59" s="366">
        <v>108252</v>
      </c>
      <c r="AQ59" s="367">
        <v>30.4</v>
      </c>
      <c r="AR59" s="368">
        <v>94.8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467805</v>
      </c>
      <c r="AN60" s="372">
        <v>41264</v>
      </c>
      <c r="AO60" s="373">
        <v>82.9</v>
      </c>
      <c r="AP60" s="374">
        <v>50321</v>
      </c>
      <c r="AQ60" s="375">
        <v>7.6</v>
      </c>
      <c r="AR60" s="376">
        <v>75.3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497185</v>
      </c>
      <c r="AN61" s="379">
        <v>42236</v>
      </c>
      <c r="AO61" s="380">
        <v>6.3</v>
      </c>
      <c r="AP61" s="381">
        <v>106961</v>
      </c>
      <c r="AQ61" s="382">
        <v>5.4</v>
      </c>
      <c r="AR61" s="368">
        <v>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357458</v>
      </c>
      <c r="AN62" s="372">
        <v>30352</v>
      </c>
      <c r="AO62" s="373">
        <v>4.4000000000000004</v>
      </c>
      <c r="AP62" s="374">
        <v>47804</v>
      </c>
      <c r="AQ62" s="375">
        <v>0.4</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cSq4adQi9ENpQ0d/DDW3XA2Ii0Df66vyUpN+xZXYkqqBIfDSEDmGFe0AInnMqsC2KDlO8gdqlV7qThoI2jdIw==" saltValue="B1gUmWHrg4vwat12boIuc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W13" sqref="W13:AB1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lXWI8/fTtnx1XUtCPta+rT0gkfiXj0Sns72JBxBlIzlZ0XMr+sWvqQtM04fErkQaozFWlJ3C3sRFTcN/i4TYw==" saltValue="BfnT/KqDlkFe5WtkqEOd8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W13" sqref="W13:AB1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CsdyCMtDHkTimkGhJhbMObR2fRLlQg1lvYX3kEr9bH72lNXcUichQZ+JaS350ngJ5FVZDhifP3sJ1f+5uTREw==" saltValue="JgIveTG7zOAZy3m9bZmkH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W13" sqref="W13:AB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32" t="s">
        <v>3</v>
      </c>
      <c r="D47" s="1232"/>
      <c r="E47" s="1233"/>
      <c r="F47" s="11">
        <v>37.869999999999997</v>
      </c>
      <c r="G47" s="12">
        <v>43.77</v>
      </c>
      <c r="H47" s="12">
        <v>48.18</v>
      </c>
      <c r="I47" s="12">
        <v>51.53</v>
      </c>
      <c r="J47" s="13">
        <v>47.34</v>
      </c>
    </row>
    <row r="48" spans="2:10" ht="57.75" customHeight="1" x14ac:dyDescent="0.15">
      <c r="B48" s="14"/>
      <c r="C48" s="1234" t="s">
        <v>4</v>
      </c>
      <c r="D48" s="1234"/>
      <c r="E48" s="1235"/>
      <c r="F48" s="15">
        <v>5.4</v>
      </c>
      <c r="G48" s="16">
        <v>7.51</v>
      </c>
      <c r="H48" s="16">
        <v>6.13</v>
      </c>
      <c r="I48" s="16">
        <v>4.67</v>
      </c>
      <c r="J48" s="17">
        <v>5.54</v>
      </c>
    </row>
    <row r="49" spans="2:10" ht="57.75" customHeight="1" thickBot="1" x14ac:dyDescent="0.2">
      <c r="B49" s="18"/>
      <c r="C49" s="1236" t="s">
        <v>5</v>
      </c>
      <c r="D49" s="1236"/>
      <c r="E49" s="1237"/>
      <c r="F49" s="19">
        <v>2.13</v>
      </c>
      <c r="G49" s="20">
        <v>5.12</v>
      </c>
      <c r="H49" s="20" t="s">
        <v>542</v>
      </c>
      <c r="I49" s="20" t="s">
        <v>543</v>
      </c>
      <c r="J49" s="21" t="s">
        <v>544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PxP42xCFjNGyp7HhkosoK66aQBJXH+N5jRviuhhanM8eJfyrK189OFV9U8QGxRwi/BxS6a05biF9WOcj/+lYw==" saltValue="pDTsRITEuidGhURH2qf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吉成　幸子</cp:lastModifiedBy>
  <cp:lastPrinted>2020-03-05T23:54:33Z</cp:lastPrinted>
  <dcterms:created xsi:type="dcterms:W3CDTF">2020-02-10T02:54:40Z</dcterms:created>
  <dcterms:modified xsi:type="dcterms:W3CDTF">2020-09-23T04:40:51Z</dcterms:modified>
  <cp:category/>
</cp:coreProperties>
</file>