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u3129\Desktop\"/>
    </mc:Choice>
  </mc:AlternateContent>
  <xr:revisionPtr revIDLastSave="0" documentId="13_ncr:1_{068C5F97-AF4A-4DF1-A965-DBA565B2BD96}" xr6:coauthVersionLast="45" xr6:coauthVersionMax="45"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<sst xmlns="http://schemas.openxmlformats.org/spreadsheetml/2006/main" count="1311" uniqueCount="604">
  <si>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</si>
  <si>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</si>
  <si>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</si>
  <si>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</si>
  <si>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</si>
  <si>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</si>
  <si>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</si>
  <si>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</si>
  <si>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</si>
  <si>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</si>
  <si>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</si>
  <si>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</si>
  <si>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</si>
  <si>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</si>
  <si>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</si>
  <si>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</si>
  <si>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</si>
  <si>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</si>
  <si>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</si>
  <si>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</si>
  <si>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</si>
  <si>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</si>
  <si>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</si>
  <si>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</si>
  <si>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</si>
  <si>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</si>
  <si>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</si>
  <si>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</si>
  <si>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</si>
  <si>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</si>
  <si>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</si>
  <si>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</si>
  <si>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</si>
  <si>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</si>
  <si>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</si>
  <si>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</si>
  <si>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</si>
  <si>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</si>
  <si>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</si>
  <si>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</si>
  <si>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</si>
  <si>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</si>
  <si>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</si>
  <si>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</si>
  <si>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</si>
  <si>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</si>
  <si>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</si>
  <si>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</si>
  <si>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</si>
  <si>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</si>
  <si>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</si>
  <si>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</si>
  <si>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</si>
  <si>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</si>
  <si>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</si>
  <si>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</si>
  <si>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</si>
  <si>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</si>
  <si>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</si>
  <si>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</si>
  <si>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</si>
  <si>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</si>
  <si>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</si>
  <si>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</si>
  <si>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</si>
  <si>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</si>
  <si>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</si>
  <si>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</si>
  <si>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</si>
  <si>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</si>
  <si>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</si>
  <si>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</si>
  <si>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</si>
  <si>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</si>
  <si>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</si>
  <si>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</si>
  <si>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</si>
  <si>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</si>
  <si>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</si>
  <si>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</si>
  <si>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</si>
  <si>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</si>
  <si>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</si>
  <si>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</si>
  <si>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</si>
  <si>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</si>
  <si>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</si>
  <si>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</si>
  <si>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</si>
  <si>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</si>
  <si>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</si>
  <si>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</si>
  <si>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</si>
  <si>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</si>
  <si>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</si>
  <si>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</si>
  <si>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</si>
  <si>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那須町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</si>
  <si>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</si>
  <si>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</si>
  <si>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</si>
  <si>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</si>
  <si>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</si>
  <si>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</si>
  <si>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</si>
  <si>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</si>
  <si>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</si>
  <si>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</si>
  <si>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</si>
  <si>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</si>
  <si>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</si>
  <si>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</si>
  <si>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</si>
  <si>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</si>
  <si>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</si>
  <si>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</si>
  <si>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</si>
  <si>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</si>
  <si>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</si>
  <si>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</si>
  <si>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</si>
  <si>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</si>
  <si>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</si>
  <si>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</si>
  <si>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</si>
  <si>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</si>
  <si>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</si>
  <si>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</si>
  <si>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</si>
  <si>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</si>
  <si>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</si>
  <si>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</si>
  <si>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</si>
  <si>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</si>
  <si>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</si>
  <si>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</si>
  <si>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</si>
  <si>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</si>
  <si>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</si>
  <si>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</si>
  <si>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</si>
  <si>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</si>
  <si>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</si>
  <si>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</si>
  <si>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</si>
  <si>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</si>
  <si>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</si>
  <si>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</si>
  <si>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</si>
  <si>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</si>
  <si>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</si>
  <si>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</si>
  <si>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</si>
  <si>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</si>
  <si>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</si>
  <si>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</si>
  <si>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</si>
  <si>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</si>
  <si>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</si>
  <si>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</si>
  <si>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</si>
  <si>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</si>
  <si>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</si>
  <si>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</si>
  <si>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</si>
  <si>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</si>
  <si>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</si>
  <si>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</si>
  <si>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</si>
  <si>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</si>
  <si>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</si>
  <si>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</si>
  <si>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</si>
  <si>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</si>
  <si>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</si>
  <si>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</si>
  <si>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</si>
  <si>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</si>
  <si>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</si>
  <si>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</si>
  <si>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</si>
  <si>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</si>
  <si>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</si>
  <si>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</si>
  <si>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</si>
  <si>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</si>
  <si>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</si>
  <si>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</si>
  <si>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</si>
  <si>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</si>
  <si>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</si>
  <si>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</si>
  <si>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</si>
  <si>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</si>
  <si>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</si>
  <si>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</si>
  <si>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</si>
  <si>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</si>
  <si>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</si>
  <si>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</si>
  <si>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</si>
  <si>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</si>
  <si>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</si>
  <si>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</si>
  <si>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</si>
  <si>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</si>
  <si>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</si>
  <si>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</si>
  <si>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</si>
  <si>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</si>
  <si>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</si>
  <si>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</si>
  <si>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栃木県那須町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</si>
  <si>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</si>
  <si>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</si>
  <si>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</si>
  <si>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</si>
  <si>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</si>
  <si>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</si>
  <si>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</si>
  <si>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</si>
  <si>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</si>
  <si>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</si>
  <si>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</si>
  <si>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</si>
  <si>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</si>
  <si>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</si>
  <si>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</si>
  <si>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</si>
  <si>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</si>
  <si>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</si>
  <si>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</si>
  <si>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</si>
  <si>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</si>
  <si>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</si>
  <si>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</si>
  <si>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</si>
  <si>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</si>
  <si>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</si>
  <si>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</si>
  <si>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</si>
  <si>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</si>
  <si>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</si>
  <si>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</si>
  <si>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</si>
  <si>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</si>
  <si>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</si>
  <si>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</si>
  <si>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</si>
  <si>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</si>
  <si>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</si>
  <si>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</si>
  <si>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</si>
  <si>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</si>
  <si>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</si>
  <si>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</si>
  <si>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</si>
  <si>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</si>
  <si>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</si>
  <si>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</si>
  <si>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</si>
  <si>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</si>
  <si>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</si>
  <si>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</si>
  <si>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</si>
  <si>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</si>
  <si>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</si>
  <si>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</si>
  <si>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</si>
  <si>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</si>
  <si>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</si>
  <si>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</si>
  <si>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</si>
  <si>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</si>
  <si>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</si>
  <si>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</si>
  <si>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</si>
  <si>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</si>
  <si>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</si>
  <si>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</si>
  <si>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</si>
  <si>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</si>
  <si>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</si>
  <si>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</si>
  <si>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</si>
  <si>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</si>
  <si>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</si>
  <si>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</si>
  <si>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</si>
  <si>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</si>
  <si>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</si>
  <si>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</si>
  <si>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</si>
  <si>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</si>
  <si>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</si>
  <si>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</si>
  <si>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</si>
  <si>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</si>
  <si>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</si>
  <si>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</si>
  <si>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</si>
  <si>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</si>
  <si>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</si>
  <si>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</si>
  <si>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</si>
  <si>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</si>
  <si>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</si>
  <si>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</si>
  <si>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</si>
  <si>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</si>
  <si>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</si>
  <si>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</si>
  <si>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</si>
  <si>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</si>
  <si>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</si>
  <si>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</si>
  <si>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</si>
  <si>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</si>
  <si>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</si>
  <si>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</si>
  <si>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</si>
  <si>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</si>
  <si>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</si>
  <si>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</si>
  <si>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</si>
  <si>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</si>
  <si>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</si>
  <si>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</si>
  <si>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</si>
  <si>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</si>
  <si>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</si>
  <si>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</si>
  <si>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</si>
  <si>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</si>
  <si>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</si>
  <si>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</si>
  <si>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</si>
  <si>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</si>
  <si>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</si>
  <si>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</si>
  <si>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</si>
  <si>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</si>
  <si>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</si>
  <si>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</si>
  <si>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</si>
  <si>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</si>
  <si>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</si>
  <si>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</si>
  <si>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</si>
  <si>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</si>
  <si>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</si>
  <si>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</si>
  <si>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</si>
  <si>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</si>
  <si>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</si>
  <si>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</si>
  <si>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</si>
  <si>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</si>
  <si>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</si>
  <si>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</si>
  <si>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</si>
  <si>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</si>
  <si>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</si>
  <si>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栃木県那須町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</si>
  <si>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</si>
  <si>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</si>
  <si>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</si>
  <si>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</si>
  <si>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</si>
  <si>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</si>
  <si>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</si>
  <si>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</si>
  <si>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</si>
  <si>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</si>
  <si>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</si>
  <si>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</si>
  <si>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</si>
  <si>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</si>
  <si>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</si>
  <si>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</si>
  <si>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</si>
  <si>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</si>
  <si>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</si>
  <si>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</si>
  <si>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</si>
  <si>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</si>
  <si>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</si>
  <si>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</si>
  <si>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</si>
  <si>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</si>
  <si>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</si>
  <si>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</si>
  <si>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</si>
  <si>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</si>
  <si>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</si>
  <si>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</si>
  <si>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</si>
  <si>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</si>
  <si>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</si>
  <si>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</si>
  <si>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</si>
  <si>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</si>
  <si>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</si>
  <si>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</si>
  <si>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観光事業特別会計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</si>
  <si>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</si>
  <si>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</si>
  <si>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</si>
  <si>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</si>
  <si>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</si>
  <si>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</si>
  <si>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</si>
  <si>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</si>
  <si>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</si>
  <si>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</si>
  <si>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</si>
  <si>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</si>
  <si>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</si>
  <si>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</si>
  <si>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</si>
  <si>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</si>
  <si>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</si>
  <si>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</si>
  <si>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</si>
  <si>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</si>
  <si>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</si>
  <si>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</si>
  <si>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</si>
  <si>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</si>
  <si>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</si>
  <si>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</si>
  <si>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</si>
  <si>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</si>
  <si>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</si>
  <si>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</si>
  <si>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</si>
  <si>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</si>
  <si>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</si>
  <si>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</si>
  <si>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</si>
  <si>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</si>
  <si>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</si>
  <si>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</si>
  <si>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</si>
  <si>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</si>
  <si>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</si>
  <si>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</si>
  <si>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</si>
  <si>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</si>
  <si>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</si>
  <si>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</si>
  <si>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</si>
  <si>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</si>
  <si>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</si>
  <si>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</si>
  <si>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</si>
  <si>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</si>
  <si>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</si>
  <si>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</si>
  <si>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</si>
  <si>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</si>
  <si>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</si>
  <si>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</si>
  <si>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</si>
  <si>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</si>
  <si>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</si>
  <si>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</si>
  <si>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</si>
  <si>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</si>
  <si>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</si>
  <si>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</si>
  <si>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</si>
  <si>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</si>
  <si>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</si>
  <si>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</si>
  <si>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</si>
  <si>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</si>
  <si>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</si>
  <si>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</si>
  <si>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</si>
  <si>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</si>
  <si>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</si>
  <si>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</si>
  <si>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</si>
  <si>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</si>
  <si>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</si>
  <si>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</si>
  <si>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</si>
  <si>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</si>
  <si>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</si>
  <si>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</si>
  <si>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</si>
  <si>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</si>
  <si>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</si>
  <si>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</si>
  <si>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</si>
  <si>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</si>
  <si>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</si>
  <si>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</si>
  <si>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</si>
  <si>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</si>
  <si>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</si>
  <si>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</si>
  <si>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</si>
  <si>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</si>
  <si>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</si>
  <si>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</si>
  <si>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</si>
  <si>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</si>
  <si>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</si>
  <si>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</si>
  <si>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</si>
  <si>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</si>
  <si>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</si>
  <si>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</si>
  <si>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</si>
  <si>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</si>
  <si>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</si>
  <si>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</si>
  <si>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</si>
  <si>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</si>
  <si>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</si>
  <si>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</si>
  <si>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</si>
  <si>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</si>
  <si>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</si>
  <si>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</si>
  <si>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</si>
  <si>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</si>
  <si>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</si>
  <si>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</si>
  <si>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</si>
  <si>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</si>
  <si>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</si>
  <si>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</si>
  <si>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</si>
  <si>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</si>
  <si>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</si>
  <si>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</si>
  <si>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</si>
  <si>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</si>
  <si>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</si>
  <si>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</si>
  <si>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</si>
  <si>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</si>
  <si>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</si>
  <si>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</si>
  <si>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2.31</t>
  </si>
  <si>
    <t>▲ 1.96</t>
  </si>
  <si>
    <t>水道事業会計</t>
  </si>
  <si>
    <t>一般会計</t>
  </si>
  <si>
    <t>国民健康保険特別会計</t>
  </si>
  <si>
    <t>介護保険特別会計</t>
  </si>
  <si>
    <t>下水道事業特別会計</t>
  </si>
  <si>
    <t>後期高齢者医療特別会計</t>
  </si>
  <si>
    <t>観光事業特別会計</t>
  </si>
  <si>
    <t>宅地造成事業特別会計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</si>
  <si>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</si>
  <si>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</si>
  <si>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</si>
  <si>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</si>
  <si>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</si>
  <si>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</si>
  <si>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</si>
  <si>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</si>
  <si>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那須地区広域行政事務組合(一般会計)</t>
  </si>
  <si>
    <t>広域クリーンセンター大田原事業特別会計</t>
  </si>
  <si>
    <t>と畜事業特別会計</t>
  </si>
  <si>
    <t>那須地区消防組合</t>
  </si>
  <si>
    <t>黒磯那須消防組合</t>
  </si>
  <si>
    <t>黒磯那須共同火葬場組合</t>
    <rPh sb="4" eb="6">
      <t>キョウドウ</t>
    </rPh>
    <rPh sb="6" eb="9">
      <t>カソウバ</t>
    </rPh>
    <phoneticPr fontId="2"/>
  </si>
  <si>
    <t>黒磯那須火葬場組合</t>
  </si>
  <si>
    <t>黒磯那須公設地方卸売市場事務組合</t>
    <rPh sb="6" eb="8">
      <t>チホウ</t>
    </rPh>
    <rPh sb="8" eb="10">
      <t>オロシウリ</t>
    </rPh>
    <rPh sb="12" eb="14">
      <t>ジム</t>
    </rPh>
    <phoneticPr fontId="2"/>
  </si>
  <si>
    <t>黒磯那須公設市場組合</t>
  </si>
  <si>
    <t>栃木県市町村総合事務組合(一般会計)</t>
  </si>
  <si>
    <t>栃木県市町村総合事務組合(特別会計)</t>
  </si>
  <si>
    <t>栃木県後期高齢者医療広域連合(一般会計)</t>
    <rPh sb="0" eb="3">
      <t>トチギケン</t>
    </rPh>
    <phoneticPr fontId="2"/>
  </si>
  <si>
    <t>後期高齢者医療広域連合(特別会計)</t>
  </si>
  <si>
    <t>栃木県後期高齢者医療広域連合(特別会計)</t>
    <rPh sb="0" eb="3">
      <t>トチギケン</t>
    </rPh>
    <phoneticPr fontId="2"/>
  </si>
  <si>
    <t>那須地区広域行政事務組合(一般会計)</t>
    <phoneticPr fontId="2"/>
  </si>
  <si>
    <t>那須地区広域行政事務組合（広域クリーンセンター大田原事業特別会計）</t>
    <phoneticPr fontId="2"/>
  </si>
  <si>
    <t>那須地区広域行政事務組合（黒羽グリーンオアシス事業特別会計）</t>
    <rPh sb="13" eb="15">
      <t>クロバネ</t>
    </rPh>
    <rPh sb="23" eb="25">
      <t>ジギョウ</t>
    </rPh>
    <rPh sb="25" eb="27">
      <t>トクベツ</t>
    </rPh>
    <rPh sb="27" eb="29">
      <t>カイケイ</t>
    </rPh>
    <phoneticPr fontId="2"/>
  </si>
  <si>
    <t>那須地区広域行政事務組合（共同一般最終処分場整備事業特別会計）</t>
    <rPh sb="13" eb="15">
      <t>キョウドウ</t>
    </rPh>
    <rPh sb="15" eb="17">
      <t>イッパン</t>
    </rPh>
    <rPh sb="17" eb="19">
      <t>サイシュウ</t>
    </rPh>
    <rPh sb="19" eb="22">
      <t>ショブンジョウ</t>
    </rPh>
    <rPh sb="22" eb="24">
      <t>セイビ</t>
    </rPh>
    <rPh sb="24" eb="26">
      <t>ジギョウ</t>
    </rPh>
    <rPh sb="26" eb="28">
      <t>トクベツ</t>
    </rPh>
    <rPh sb="28" eb="30">
      <t>カイケイ</t>
    </rPh>
    <phoneticPr fontId="2"/>
  </si>
  <si>
    <t>那須未来株式会社</t>
    <rPh sb="0" eb="2">
      <t>ナス</t>
    </rPh>
    <rPh sb="2" eb="4">
      <t>ミライ</t>
    </rPh>
    <rPh sb="4" eb="6">
      <t>カブシキ</t>
    </rPh>
    <rPh sb="6" eb="8">
      <t>カイシャ</t>
    </rPh>
    <phoneticPr fontId="2"/>
  </si>
  <si>
    <t>那須町農業公社</t>
    <rPh sb="0" eb="2">
      <t>ナス</t>
    </rPh>
    <rPh sb="2" eb="3">
      <t>マチ</t>
    </rPh>
    <rPh sb="3" eb="5">
      <t>ノウギョウ</t>
    </rPh>
    <rPh sb="5" eb="7">
      <t>コウシャ</t>
    </rPh>
    <phoneticPr fontId="2"/>
  </si>
  <si>
    <t>ふるさと那須町応援基金</t>
    <rPh sb="4" eb="6">
      <t>ナス</t>
    </rPh>
    <rPh sb="6" eb="7">
      <t>マチ</t>
    </rPh>
    <rPh sb="7" eb="9">
      <t>オウエン</t>
    </rPh>
    <rPh sb="9" eb="11">
      <t>キキン</t>
    </rPh>
    <phoneticPr fontId="2"/>
  </si>
  <si>
    <t>公共施設等整備基金</t>
    <rPh sb="0" eb="2">
      <t>コウキョウ</t>
    </rPh>
    <rPh sb="2" eb="4">
      <t>シセツ</t>
    </rPh>
    <rPh sb="4" eb="5">
      <t>トウ</t>
    </rPh>
    <rPh sb="5" eb="7">
      <t>セイビ</t>
    </rPh>
    <rPh sb="7" eb="9">
      <t>キキン</t>
    </rPh>
    <phoneticPr fontId="2"/>
  </si>
  <si>
    <t>ふるさと創生事業基金</t>
    <rPh sb="4" eb="6">
      <t>ソウセイ</t>
    </rPh>
    <rPh sb="6" eb="8">
      <t>ジギョウ</t>
    </rPh>
    <rPh sb="8" eb="10">
      <t>キキン</t>
    </rPh>
    <phoneticPr fontId="2"/>
  </si>
  <si>
    <t>総合運動公園整備基金</t>
    <rPh sb="0" eb="2">
      <t>ソウゴウ</t>
    </rPh>
    <rPh sb="2" eb="4">
      <t>ウンドウ</t>
    </rPh>
    <rPh sb="4" eb="6">
      <t>コウエン</t>
    </rPh>
    <rPh sb="6" eb="8">
      <t>セイビ</t>
    </rPh>
    <rPh sb="8" eb="10">
      <t>キキン</t>
    </rPh>
    <phoneticPr fontId="2"/>
  </si>
  <si>
    <t>川をきれいにする基金</t>
    <rPh sb="0" eb="1">
      <t>カワ</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</si>
  <si>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</si>
  <si>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</si>
  <si>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</si>
  <si>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</si>
  <si>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</si>
  <si>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将来負担比率が類似団体と比べて高い水準にあり、有形固定資産減価償却率も類似団体平均を上回っている。
　本町の将来負担比率は、地方債の影響を強く受けることから、事業の取捨選択を徹底していくことで、事業費の減少を目指し、起債に大きく頼ることのない財政運営に努める。
　また、公共施設等総合管理計画に基づき、今後、老朽化対策に積極的に取り組んでいく。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</si>
  <si>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</si>
  <si>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</si>
  <si>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</si>
  <si>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</si>
  <si>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</si>
  <si>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</si>
  <si>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値を推移しているが、前年より減少した。これは、小学校適正配置整備事業や臨時財政対策債等の発行により、地方債現在高が増加したものの、公営企業債等繰入見込額や広域行政事務組合への負担金が減となり、また、財政調整基金やふるさと那須町応援基金等への積立てによる充当可能基金が増加したことが主な要因である。実質公債費比率についても、類似団体と比較して高いものの、元利償還金の減及び算入公債費の減により、減少傾向にある。
　将来負担比率及び実質公債費比率は、地方債の影響を強く受けることから、事業の取捨選択を徹底していくことで、事業費の減少を目指し、起債に大きく頼ることのない財政運営に努める。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</si>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</sst>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40C96E3-40ED-4E6E-BD1A-1FE864D8C4C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7BCE-4737-BCC5-4D7AA06690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136137</c:v>
                </c:pt>
                <c:pt idx="1">
                  <c:v>129306</c:v>
                </c:pt>
                <c:pt idx="2">
                  <c:v>64119</c:v>
                </c:pt>
                <c:pt idx="3">
                  <c:v>62597</c:v>
                </c:pt>
                <c:pt idx="4">
                  <c:v>38076</c:v>
                </c:pt>
              </c:numCache>
            </c:numRef>
          </c:val>
          <c:smooth val="0"/>
          <c:extLst>
            <c:ext xmlns:c16="http://schemas.microsoft.com/office/drawing/2014/chart" uri="{C3380CC4-5D6E-409C-BE32-E72D297353CC}">
              <c16:uniqueId val="{00000001-7BCE-4737-BCC5-4D7AA06690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15.91</c:v>
                </c:pt>
                <c:pt idx="1">
                  <c:v>16.05</c:v>
                </c:pt>
                <c:pt idx="2">
                  <c:v>12.58</c:v>
                </c:pt>
                <c:pt idx="3">
                  <c:v>10.33</c:v>
                </c:pt>
                <c:pt idx="4">
                  <c:v>12.68</c:v>
                </c:pt>
              </c:numCache>
            </c:numRef>
          </c:val>
          <c:extLst>
            <c:ext xmlns:c16="http://schemas.microsoft.com/office/drawing/2014/chart" uri="{C3380CC4-5D6E-409C-BE32-E72D297353CC}">
              <c16:uniqueId val="{00000000-0268-4DE6-9F83-B6952CE6A8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12.44</c:v>
                </c:pt>
                <c:pt idx="1">
                  <c:v>12.27</c:v>
                </c:pt>
                <c:pt idx="2">
                  <c:v>13.54</c:v>
                </c:pt>
                <c:pt idx="3">
                  <c:v>13.7</c:v>
                </c:pt>
                <c:pt idx="4">
                  <c:v>13.81</c:v>
                </c:pt>
              </c:numCache>
            </c:numRef>
          </c:val>
          <c:extLst>
            <c:ext xmlns:c16="http://schemas.microsoft.com/office/drawing/2014/chart" uri="{C3380CC4-5D6E-409C-BE32-E72D297353CC}">
              <c16:uniqueId val="{00000001-0268-4DE6-9F83-B6952CE6A8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4.18</c:v>
                </c:pt>
                <c:pt idx="1">
                  <c:v>0.45</c:v>
                </c:pt>
                <c:pt idx="2">
                  <c:v>-2.31</c:v>
                </c:pt>
                <c:pt idx="3">
                  <c:v>-1.96</c:v>
                </c:pt>
                <c:pt idx="4">
                  <c:v>2.2999999999999998</c:v>
                </c:pt>
              </c:numCache>
            </c:numRef>
          </c:val>
          <c:smooth val="0"/>
          <c:extLst>
            <c:ext xmlns:c16="http://schemas.microsoft.com/office/drawing/2014/chart" uri="{C3380CC4-5D6E-409C-BE32-E72D297353CC}">
              <c16:uniqueId val="{00000002-0268-4DE6-9F83-B6952CE6A8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DE-4B39-86D9-4E84097705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DE-4B39-86D9-4E84097705F4}"/>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BDE-4B39-86D9-4E84097705F4}"/>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6BDE-4B39-86D9-4E84097705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0.08</c:v>
                </c:pt>
                <c:pt idx="4">
                  <c:v>#N/A</c:v>
                </c:pt>
                <c:pt idx="5">
                  <c:v>0.11</c:v>
                </c:pt>
                <c:pt idx="6">
                  <c:v>#N/A</c:v>
                </c:pt>
                <c:pt idx="7">
                  <c:v>0.08</c:v>
                </c:pt>
                <c:pt idx="8">
                  <c:v>#N/A</c:v>
                </c:pt>
                <c:pt idx="9">
                  <c:v>0.06</c:v>
                </c:pt>
              </c:numCache>
            </c:numRef>
          </c:val>
          <c:extLst>
            <c:ext xmlns:c16="http://schemas.microsoft.com/office/drawing/2014/chart" uri="{C3380CC4-5D6E-409C-BE32-E72D297353CC}">
              <c16:uniqueId val="{00000004-6BDE-4B39-86D9-4E84097705F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0.17</c:v>
                </c:pt>
                <c:pt idx="4">
                  <c:v>#N/A</c:v>
                </c:pt>
                <c:pt idx="5">
                  <c:v>0.28999999999999998</c:v>
                </c:pt>
                <c:pt idx="6">
                  <c:v>#N/A</c:v>
                </c:pt>
                <c:pt idx="7">
                  <c:v>0.28000000000000003</c:v>
                </c:pt>
                <c:pt idx="8">
                  <c:v>#N/A</c:v>
                </c:pt>
                <c:pt idx="9">
                  <c:v>0.28000000000000003</c:v>
                </c:pt>
              </c:numCache>
            </c:numRef>
          </c:val>
          <c:extLst>
            <c:ext xmlns:c16="http://schemas.microsoft.com/office/drawing/2014/chart" uri="{C3380CC4-5D6E-409C-BE32-E72D297353CC}">
              <c16:uniqueId val="{00000005-6BDE-4B39-86D9-4E84097705F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1.17</c:v>
                </c:pt>
                <c:pt idx="2">
                  <c:v>#N/A</c:v>
                </c:pt>
                <c:pt idx="3">
                  <c:v>1.34</c:v>
                </c:pt>
                <c:pt idx="4">
                  <c:v>#N/A</c:v>
                </c:pt>
                <c:pt idx="5">
                  <c:v>1.79</c:v>
                </c:pt>
                <c:pt idx="6">
                  <c:v>#N/A</c:v>
                </c:pt>
                <c:pt idx="7">
                  <c:v>1.07</c:v>
                </c:pt>
                <c:pt idx="8">
                  <c:v>#N/A</c:v>
                </c:pt>
                <c:pt idx="9">
                  <c:v>1.23</c:v>
                </c:pt>
              </c:numCache>
            </c:numRef>
          </c:val>
          <c:extLst>
            <c:ext xmlns:c16="http://schemas.microsoft.com/office/drawing/2014/chart" uri="{C3380CC4-5D6E-409C-BE32-E72D297353CC}">
              <c16:uniqueId val="{00000006-6BDE-4B39-86D9-4E84097705F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1.23</c:v>
                </c:pt>
                <c:pt idx="2">
                  <c:v>#N/A</c:v>
                </c:pt>
                <c:pt idx="3">
                  <c:v>1.31</c:v>
                </c:pt>
                <c:pt idx="4">
                  <c:v>#N/A</c:v>
                </c:pt>
                <c:pt idx="5">
                  <c:v>1.4</c:v>
                </c:pt>
                <c:pt idx="6">
                  <c:v>#N/A</c:v>
                </c:pt>
                <c:pt idx="7">
                  <c:v>2.4300000000000002</c:v>
                </c:pt>
                <c:pt idx="8">
                  <c:v>#N/A</c:v>
                </c:pt>
                <c:pt idx="9">
                  <c:v>2.31</c:v>
                </c:pt>
              </c:numCache>
            </c:numRef>
          </c:val>
          <c:extLst>
            <c:ext xmlns:c16="http://schemas.microsoft.com/office/drawing/2014/chart" uri="{C3380CC4-5D6E-409C-BE32-E72D297353CC}">
              <c16:uniqueId val="{00000007-6BDE-4B39-86D9-4E84097705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15.95</c:v>
                </c:pt>
                <c:pt idx="2">
                  <c:v>#N/A</c:v>
                </c:pt>
                <c:pt idx="3">
                  <c:v>16.059999999999999</c:v>
                </c:pt>
                <c:pt idx="4">
                  <c:v>#N/A</c:v>
                </c:pt>
                <c:pt idx="5">
                  <c:v>12.56</c:v>
                </c:pt>
                <c:pt idx="6">
                  <c:v>#N/A</c:v>
                </c:pt>
                <c:pt idx="7">
                  <c:v>10.31</c:v>
                </c:pt>
                <c:pt idx="8">
                  <c:v>#N/A</c:v>
                </c:pt>
                <c:pt idx="9">
                  <c:v>12.67</c:v>
                </c:pt>
              </c:numCache>
            </c:numRef>
          </c:val>
          <c:extLst>
            <c:ext xmlns:c16="http://schemas.microsoft.com/office/drawing/2014/chart" uri="{C3380CC4-5D6E-409C-BE32-E72D297353CC}">
              <c16:uniqueId val="{00000008-6BDE-4B39-86D9-4E84097705F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22.99</c:v>
                </c:pt>
                <c:pt idx="2">
                  <c:v>#N/A</c:v>
                </c:pt>
                <c:pt idx="3">
                  <c:v>20.36</c:v>
                </c:pt>
                <c:pt idx="4">
                  <c:v>#N/A</c:v>
                </c:pt>
                <c:pt idx="5">
                  <c:v>20.38</c:v>
                </c:pt>
                <c:pt idx="6">
                  <c:v>#N/A</c:v>
                </c:pt>
                <c:pt idx="7">
                  <c:v>19.91</c:v>
                </c:pt>
                <c:pt idx="8">
                  <c:v>#N/A</c:v>
                </c:pt>
                <c:pt idx="9">
                  <c:v>19.86</c:v>
                </c:pt>
              </c:numCache>
            </c:numRef>
          </c:val>
          <c:extLst>
            <c:ext xmlns:c16="http://schemas.microsoft.com/office/drawing/2014/chart" uri="{C3380CC4-5D6E-409C-BE32-E72D297353CC}">
              <c16:uniqueId val="{00000009-6BDE-4B39-86D9-4E84097705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825</c:v>
                </c:pt>
                <c:pt idx="5">
                  <c:v>801</c:v>
                </c:pt>
                <c:pt idx="8">
                  <c:v>811</c:v>
                </c:pt>
                <c:pt idx="11">
                  <c:v>787</c:v>
                </c:pt>
                <c:pt idx="14">
                  <c:v>782</c:v>
                </c:pt>
              </c:numCache>
            </c:numRef>
          </c:val>
          <c:extLst>
            <c:ext xmlns:c16="http://schemas.microsoft.com/office/drawing/2014/chart" uri="{C3380CC4-5D6E-409C-BE32-E72D297353CC}">
              <c16:uniqueId val="{00000000-1CC6-4291-B4C9-ACDA7D37CD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1CC6-4291-B4C9-ACDA7D37CD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2</c:v>
                </c:pt>
                <c:pt idx="9">
                  <c:v>4</c:v>
                </c:pt>
                <c:pt idx="12">
                  <c:v>2</c:v>
                </c:pt>
              </c:numCache>
            </c:numRef>
          </c:val>
          <c:extLst>
            <c:ext xmlns:c16="http://schemas.microsoft.com/office/drawing/2014/chart" uri="{C3380CC4-5D6E-409C-BE32-E72D297353CC}">
              <c16:uniqueId val="{00000002-1CC6-4291-B4C9-ACDA7D37CD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204</c:v>
                </c:pt>
                <c:pt idx="3">
                  <c:v>190</c:v>
                </c:pt>
                <c:pt idx="6">
                  <c:v>206</c:v>
                </c:pt>
                <c:pt idx="9">
                  <c:v>152</c:v>
                </c:pt>
                <c:pt idx="12">
                  <c:v>52</c:v>
                </c:pt>
              </c:numCache>
            </c:numRef>
          </c:val>
          <c:extLst>
            <c:ext xmlns:c16="http://schemas.microsoft.com/office/drawing/2014/chart" uri="{C3380CC4-5D6E-409C-BE32-E72D297353CC}">
              <c16:uniqueId val="{00000003-1CC6-4291-B4C9-ACDA7D37CD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149</c:v>
                </c:pt>
                <c:pt idx="3">
                  <c:v>152</c:v>
                </c:pt>
                <c:pt idx="6">
                  <c:v>152</c:v>
                </c:pt>
                <c:pt idx="9">
                  <c:v>155</c:v>
                </c:pt>
                <c:pt idx="12">
                  <c:v>159</c:v>
                </c:pt>
              </c:numCache>
            </c:numRef>
          </c:val>
          <c:extLst>
            <c:ext xmlns:c16="http://schemas.microsoft.com/office/drawing/2014/chart" uri="{C3380CC4-5D6E-409C-BE32-E72D297353CC}">
              <c16:uniqueId val="{00000004-1CC6-4291-B4C9-ACDA7D37CD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C6-4291-B4C9-ACDA7D37CD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C6-4291-B4C9-ACDA7D37CD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1066</c:v>
                </c:pt>
                <c:pt idx="3">
                  <c:v>1060</c:v>
                </c:pt>
                <c:pt idx="6">
                  <c:v>1032</c:v>
                </c:pt>
                <c:pt idx="9">
                  <c:v>1028</c:v>
                </c:pt>
                <c:pt idx="12">
                  <c:v>1014</c:v>
                </c:pt>
              </c:numCache>
            </c:numRef>
          </c:val>
          <c:extLst>
            <c:ext xmlns:c16="http://schemas.microsoft.com/office/drawing/2014/chart" uri="{C3380CC4-5D6E-409C-BE32-E72D297353CC}">
              <c16:uniqueId val="{00000007-1CC6-4291-B4C9-ACDA7D37CD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598</c:v>
                </c:pt>
                <c:pt idx="2">
                  <c:v>#N/A</c:v>
                </c:pt>
                <c:pt idx="3">
                  <c:v>#N/A</c:v>
                </c:pt>
                <c:pt idx="4">
                  <c:v>604</c:v>
                </c:pt>
                <c:pt idx="5">
                  <c:v>#N/A</c:v>
                </c:pt>
                <c:pt idx="6">
                  <c:v>#N/A</c:v>
                </c:pt>
                <c:pt idx="7">
                  <c:v>581</c:v>
                </c:pt>
                <c:pt idx="8">
                  <c:v>#N/A</c:v>
                </c:pt>
                <c:pt idx="9">
                  <c:v>#N/A</c:v>
                </c:pt>
                <c:pt idx="10">
                  <c:v>552</c:v>
                </c:pt>
                <c:pt idx="11">
                  <c:v>#N/A</c:v>
                </c:pt>
                <c:pt idx="12">
                  <c:v>#N/A</c:v>
                </c:pt>
                <c:pt idx="13">
                  <c:v>445</c:v>
                </c:pt>
                <c:pt idx="14">
                  <c:v>#N/A</c:v>
                </c:pt>
              </c:numCache>
            </c:numRef>
          </c:val>
          <c:smooth val="0"/>
          <c:extLst>
            <c:ext xmlns:c16="http://schemas.microsoft.com/office/drawing/2014/chart" uri="{C3380CC4-5D6E-409C-BE32-E72D297353CC}">
              <c16:uniqueId val="{00000008-1CC6-4291-B4C9-ACDA7D37CD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8735</c:v>
                </c:pt>
                <c:pt idx="5">
                  <c:v>9381</c:v>
                </c:pt>
                <c:pt idx="8">
                  <c:v>9325</c:v>
                </c:pt>
                <c:pt idx="11">
                  <c:v>9142</c:v>
                </c:pt>
                <c:pt idx="14">
                  <c:v>9193</c:v>
                </c:pt>
              </c:numCache>
            </c:numRef>
          </c:val>
          <c:extLst>
            <c:ext xmlns:c16="http://schemas.microsoft.com/office/drawing/2014/chart" uri="{C3380CC4-5D6E-409C-BE32-E72D297353CC}">
              <c16:uniqueId val="{00000000-DAFA-42CC-B500-43EAB54AE1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360</c:v>
                </c:pt>
                <c:pt idx="5">
                  <c:v>344</c:v>
                </c:pt>
                <c:pt idx="8">
                  <c:v>320</c:v>
                </c:pt>
                <c:pt idx="11">
                  <c:v>296</c:v>
                </c:pt>
                <c:pt idx="14">
                  <c:v>270</c:v>
                </c:pt>
              </c:numCache>
            </c:numRef>
          </c:val>
          <c:extLst>
            <c:ext xmlns:c16="http://schemas.microsoft.com/office/drawing/2014/chart" uri="{C3380CC4-5D6E-409C-BE32-E72D297353CC}">
              <c16:uniqueId val="{00000001-DAFA-42CC-B500-43EAB54AE1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2059</c:v>
                </c:pt>
                <c:pt idx="5">
                  <c:v>2218</c:v>
                </c:pt>
                <c:pt idx="8">
                  <c:v>2458</c:v>
                </c:pt>
                <c:pt idx="11">
                  <c:v>2780</c:v>
                </c:pt>
                <c:pt idx="14">
                  <c:v>3027</c:v>
                </c:pt>
              </c:numCache>
            </c:numRef>
          </c:val>
          <c:extLst>
            <c:ext xmlns:c16="http://schemas.microsoft.com/office/drawing/2014/chart" uri="{C3380CC4-5D6E-409C-BE32-E72D297353CC}">
              <c16:uniqueId val="{00000002-DAFA-42CC-B500-43EAB54AE1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FA-42CC-B500-43EAB54AE1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FA-42CC-B500-43EAB54AE1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5-DAFA-42CC-B500-43EAB54AE1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2336</c:v>
                </c:pt>
                <c:pt idx="3">
                  <c:v>2232</c:v>
                </c:pt>
                <c:pt idx="6">
                  <c:v>2159</c:v>
                </c:pt>
                <c:pt idx="9">
                  <c:v>2111</c:v>
                </c:pt>
                <c:pt idx="12">
                  <c:v>1994</c:v>
                </c:pt>
              </c:numCache>
            </c:numRef>
          </c:val>
          <c:extLst>
            <c:ext xmlns:c16="http://schemas.microsoft.com/office/drawing/2014/chart" uri="{C3380CC4-5D6E-409C-BE32-E72D297353CC}">
              <c16:uniqueId val="{00000006-DAFA-42CC-B500-43EAB54AE1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606</c:v>
                </c:pt>
                <c:pt idx="3">
                  <c:v>681</c:v>
                </c:pt>
                <c:pt idx="6">
                  <c:v>474</c:v>
                </c:pt>
                <c:pt idx="9">
                  <c:v>401</c:v>
                </c:pt>
                <c:pt idx="12">
                  <c:v>432</c:v>
                </c:pt>
              </c:numCache>
            </c:numRef>
          </c:val>
          <c:extLst>
            <c:ext xmlns:c16="http://schemas.microsoft.com/office/drawing/2014/chart" uri="{C3380CC4-5D6E-409C-BE32-E72D297353CC}">
              <c16:uniqueId val="{00000007-DAFA-42CC-B500-43EAB54AE1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2191</c:v>
                </c:pt>
                <c:pt idx="3">
                  <c:v>2064</c:v>
                </c:pt>
                <c:pt idx="6">
                  <c:v>1922</c:v>
                </c:pt>
                <c:pt idx="9">
                  <c:v>1791</c:v>
                </c:pt>
                <c:pt idx="12">
                  <c:v>1710</c:v>
                </c:pt>
              </c:numCache>
            </c:numRef>
          </c:val>
          <c:extLst>
            <c:ext xmlns:c16="http://schemas.microsoft.com/office/drawing/2014/chart" uri="{C3380CC4-5D6E-409C-BE32-E72D297353CC}">
              <c16:uniqueId val="{00000008-DAFA-42CC-B500-43EAB54AE1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FA-42CC-B500-43EAB54AE1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10927</c:v>
                </c:pt>
                <c:pt idx="3">
                  <c:v>11261</c:v>
                </c:pt>
                <c:pt idx="6">
                  <c:v>11528</c:v>
                </c:pt>
                <c:pt idx="9">
                  <c:v>11684</c:v>
                </c:pt>
                <c:pt idx="12">
                  <c:v>11491</c:v>
                </c:pt>
              </c:numCache>
            </c:numRef>
          </c:val>
          <c:extLst>
            <c:ext xmlns:c16="http://schemas.microsoft.com/office/drawing/2014/chart" uri="{C3380CC4-5D6E-409C-BE32-E72D297353CC}">
              <c16:uniqueId val="{0000000A-DAFA-42CC-B500-43EAB54AE1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4906</c:v>
                </c:pt>
                <c:pt idx="2">
                  <c:v>#N/A</c:v>
                </c:pt>
                <c:pt idx="3">
                  <c:v>#N/A</c:v>
                </c:pt>
                <c:pt idx="4">
                  <c:v>4296</c:v>
                </c:pt>
                <c:pt idx="5">
                  <c:v>#N/A</c:v>
                </c:pt>
                <c:pt idx="6">
                  <c:v>#N/A</c:v>
                </c:pt>
                <c:pt idx="7">
                  <c:v>3980</c:v>
                </c:pt>
                <c:pt idx="8">
                  <c:v>#N/A</c:v>
                </c:pt>
                <c:pt idx="9">
                  <c:v>#N/A</c:v>
                </c:pt>
                <c:pt idx="10">
                  <c:v>3767</c:v>
                </c:pt>
                <c:pt idx="11">
                  <c:v>#N/A</c:v>
                </c:pt>
                <c:pt idx="12">
                  <c:v>#N/A</c:v>
                </c:pt>
                <c:pt idx="13">
                  <c:v>3138</c:v>
                </c:pt>
                <c:pt idx="14">
                  <c:v>#N/A</c:v>
                </c:pt>
              </c:numCache>
            </c:numRef>
          </c:val>
          <c:smooth val="0"/>
          <c:extLst>
            <c:ext xmlns:c16="http://schemas.microsoft.com/office/drawing/2014/chart" uri="{C3380CC4-5D6E-409C-BE32-E72D297353CC}">
              <c16:uniqueId val="{0000000B-DAFA-42CC-B500-43EAB54AE1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1017</c:v>
                </c:pt>
                <c:pt idx="1">
                  <c:v>1034</c:v>
                </c:pt>
                <c:pt idx="2">
                  <c:v>1035</c:v>
                </c:pt>
              </c:numCache>
            </c:numRef>
          </c:val>
          <c:extLst>
            <c:ext xmlns:c16="http://schemas.microsoft.com/office/drawing/2014/chart" uri="{C3380CC4-5D6E-409C-BE32-E72D297353CC}">
              <c16:uniqueId val="{00000000-9421-479D-9401-6C5EF61179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336</c:v>
                </c:pt>
                <c:pt idx="1">
                  <c:v>336</c:v>
                </c:pt>
                <c:pt idx="2">
                  <c:v>336</c:v>
                </c:pt>
              </c:numCache>
            </c:numRef>
          </c:val>
          <c:extLst>
            <c:ext xmlns:c16="http://schemas.microsoft.com/office/drawing/2014/chart" uri="{C3380CC4-5D6E-409C-BE32-E72D297353CC}">
              <c16:uniqueId val="{00000001-9421-479D-9401-6C5EF61179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798</c:v>
                </c:pt>
                <c:pt idx="1">
                  <c:v>942</c:v>
                </c:pt>
                <c:pt idx="2">
                  <c:v>943</c:v>
                </c:pt>
              </c:numCache>
            </c:numRef>
          </c:val>
          <c:extLst>
            <c:ext xmlns:c16="http://schemas.microsoft.com/office/drawing/2014/chart" uri="{C3380CC4-5D6E-409C-BE32-E72D297353CC}">
              <c16:uniqueId val="{00000002-9421-479D-9401-6C5EF61179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{6FFE160C-47F0-4F4D-B9F4-17D7F555143A}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B6F-473A-A616-5F8EA2DB82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{ACF7D0B4-CF66-4B0D-AE12-F9419DADEDBA}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6F-473A-A616-5F8EA2DB82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{DB9D0526-1E86-4240-9A9F-01CE0620F9A7}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6F-473A-A616-5F8EA2DB82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{A70067BE-8F64-46A9-8C70-3C4C652F190C}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6F-473A-A616-5F8EA2DB82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{4BAF399C-7182-41FB-8B29-45F426E73C0A}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6F-473A-A616-5F8EA2DB821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{8EF762AD-23C5-47E6-9FD5-3DFD5B3D9DA0}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B6F-473A-A616-5F8EA2DB821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{5F1AC258-925D-498A-A78E-793F57AF2022}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B6F-473A-A616-5F8EA2DB821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{2F246793-3A0D-4549-AF4C-785629D184C2}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B6F-473A-A616-5F8EA2DB821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{3ED3BE61-2151-4194-939B-30001225FDD3}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B6F-473A-A616-5F8EA2DB82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56.9</c:v>
                </c:pt>
                <c:pt idx="24">
                  <c:v>59.9</c:v>
                </c:pt>
                <c:pt idx="32">
                  <c:v>61.7</c:v>
                </c:pt>
              </c:numCache>
            </c:numRef>
          </c:xVal>
          <c:yVal>
            <c:numRef>
              <c:f>公会計指標分析・財政指標組合せ分析表!$BP$51:$DC$51</c:f>
              <c:numCache>
                <c:formatCode>#,##0.0;"▲ "#,##0.0</c:formatCode>
                <c:ptCount val="40"/>
                <c:pt idx="8">
                  <c:v>63.6</c:v>
                </c:pt>
                <c:pt idx="24">
                  <c:v>55.5</c:v>
                </c:pt>
                <c:pt idx="32">
                  <c:v>46.5</c:v>
                </c:pt>
              </c:numCache>
            </c:numRef>
          </c:yVal>
          <c:smooth val="0"/>
          <c:extLst>
            <c:ext xmlns:c16="http://schemas.microsoft.com/office/drawing/2014/chart" uri="{C3380CC4-5D6E-409C-BE32-E72D297353CC}">
              <c16:uniqueId val="{00000009-5B6F-473A-A616-5F8EA2DB82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{4DC4A23B-18DF-4CD9-A54E-2D28DA0A6F70}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B6F-473A-A616-5F8EA2DB821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{DFE9FF83-703A-44EF-9FC5-F950BA4DD8F2}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6F-473A-A616-5F8EA2DB82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{E22FB243-B13D-4924-986A-C42DC0AA84AE}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6F-473A-A616-5F8EA2DB82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{2582751D-EBBD-4F24-9BA5-F9140F07F85E}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6F-473A-A616-5F8EA2DB82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{317E5D9B-1066-42FC-97DC-1DD883A06FE9}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6F-473A-A616-5F8EA2DB821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{1CA83874-EFDE-4C3F-A296-8C75EC27AAC4}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B6F-473A-A616-5F8EA2DB821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{BC48047A-294D-43D6-A1FC-6B43615B311F}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B6F-473A-A616-5F8EA2DB821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{0497F107-4D91-4394-A3A3-12A0044FE9FE}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B6F-473A-A616-5F8EA2DB821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{D80D734F-3AD4-4AF1-8293-57BB98B792C3}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B6F-473A-A616-5F8EA2DB82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24">
                  <c:v>57.8</c:v>
                </c:pt>
                <c:pt idx="32">
                  <c:v>59.2</c:v>
                </c:pt>
              </c:numCache>
            </c:numRef>
          </c:xVal>
          <c:yVal>
            <c:numRef>
              <c:f>公会計指標分析・財政指標組合せ分析表!$BP$55:$DC$55</c:f>
              <c:numCache>
                <c:formatCode>#,##0.0;"▲ "#,##0.0</c:formatCode>
                <c:ptCount val="40"/>
                <c:pt idx="8">
                  <c:v>20.2</c:v>
                </c:pt>
                <c:pt idx="24">
                  <c:v>14</c:v>
                </c:pt>
                <c:pt idx="32">
                  <c:v>11.4</c:v>
                </c:pt>
              </c:numCache>
            </c:numRef>
          </c:yVal>
          <c:smooth val="0"/>
          <c:extLst>
            <c:ext xmlns:c16="http://schemas.microsoft.com/office/drawing/2014/chart" uri="{C3380CC4-5D6E-409C-BE32-E72D297353CC}">
              <c16:uniqueId val="{00000013-5B6F-473A-A616-5F8EA2DB8213}"/>
            </c:ext>
          </c:extLst>
        </c:ser>
        <c:dLbls>
          <c:showLegendKey val="0"/>
          <c:showVal val="1"/>
          <c:showCatName val="0"/>
          <c:showSerName val="0"/>
          <c:showPercent val="0"/>
          <c:showBubbleSize val="0"/>
        </c:dLbls>
        <c:axId val="46179840"/>
        <c:axId val="46181760"/>
      </c:scatterChart>
      <c:valAx>
        <c:axId val="46179840"/>
        <c:scaling>
          <c:orientation val="minMax"/>
          <c:max val="62.3"/>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{0350F500-2ED7-4616-854B-F9DF33FC9E43}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579-454E-8BE0-CFB2B5C393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{D158B49F-FFDD-4627-9FFA-7ED676650990}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79-454E-8BE0-CFB2B5C393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{6C83BEE6-F91A-4B6A-BD0E-3701AB72CA3F}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79-454E-8BE0-CFB2B5C393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{AE3DBAC9-79C2-4FD2-A8A8-2445B8A05A6F}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79-454E-8BE0-CFB2B5C393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{9CCA7ABA-BEAB-4D7F-855A-10E13E12396C}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79-454E-8BE0-CFB2B5C3936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{EE6E2B1F-50DA-4EED-9F00-1A7EBC70DB20}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579-454E-8BE0-CFB2B5C3936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{B9549D6C-D4D3-4E01-9A49-D6CD8B0FAA3C}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579-454E-8BE0-CFB2B5C3936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{5EAD78A6-E9D2-4F6E-ABDB-E91C7B1741C4}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579-454E-8BE0-CFB2B5C3936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{8592B1BB-D6F2-48CC-A3DE-351105B367BC}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579-454E-8BE0-CFB2B5C393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9.1999999999999993</c:v>
                </c:pt>
                <c:pt idx="16">
                  <c:v>8.8000000000000007</c:v>
                </c:pt>
                <c:pt idx="24">
                  <c:v>8.5</c:v>
                </c:pt>
                <c:pt idx="32">
                  <c:v>7.8</c:v>
                </c:pt>
              </c:numCache>
            </c:numRef>
          </c:xVal>
          <c:yVal>
            <c:numRef>
              <c:f>公会計指標分析・財政指標組合せ分析表!$BP$73:$DC$73</c:f>
              <c:numCache>
                <c:formatCode>#,##0.0;"▲ "#,##0.0</c:formatCode>
                <c:ptCount val="40"/>
                <c:pt idx="0">
                  <c:v>74.400000000000006</c:v>
                </c:pt>
                <c:pt idx="8">
                  <c:v>63.6</c:v>
                </c:pt>
                <c:pt idx="16">
                  <c:v>59.2</c:v>
                </c:pt>
                <c:pt idx="24">
                  <c:v>55.5</c:v>
                </c:pt>
                <c:pt idx="32">
                  <c:v>46.5</c:v>
                </c:pt>
              </c:numCache>
            </c:numRef>
          </c:yVal>
          <c:smooth val="0"/>
          <c:extLst>
            <c:ext xmlns:c16="http://schemas.microsoft.com/office/drawing/2014/chart" uri="{C3380CC4-5D6E-409C-BE32-E72D297353CC}">
              <c16:uniqueId val="{00000009-5579-454E-8BE0-CFB2B5C393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{E6FB3D51-1FF5-4EBE-B86C-8A41F7F6DB7E}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579-454E-8BE0-CFB2B5C393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{B9A41291-3020-4A6C-A4B3-2D2AFC5775DC}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79-454E-8BE0-CFB2B5C393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{DEE6C84F-ABA3-4316-840B-7921386C6591}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79-454E-8BE0-CFB2B5C393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{18A33AB0-2806-4553-96CF-0540F034B774}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79-454E-8BE0-CFB2B5C393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{49FDFC3D-7FEF-4FEE-A75E-D05CC4820EE0}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79-454E-8BE0-CFB2B5C3936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{7E7B7832-844A-4AAC-BE2A-4B6D31CD6DB7}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579-454E-8BE0-CFB2B5C39369}"/>
                </c:ext>
              </c:extLst>
            </c:dLbl>
            <c:dLbl>
              <c:idx val="16"/>
              <c:layout>
                <c:manualLayout>
                  <c:x val="-3.000696684402540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{D3A3005B-9479-4E1D-95F8-E330D19F6DFA}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579-454E-8BE0-CFB2B5C39369}"/>
                </c:ext>
              </c:extLst>
            </c:dLbl>
            <c:dLbl>
              <c:idx val="24"/>
              <c:layout>
                <c:manualLayout>
                  <c:x val="-3.3389016394195864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{3D611A09-81B0-469D-947B-576E2340E890}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579-454E-8BE0-CFB2B5C3936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{449F9BAE-C71F-4C87-AE01-35C311912389}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579-454E-8BE0-CFB2B5C393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5579-454E-8BE0-CFB2B5C39369}"/>
            </c:ext>
          </c:extLst>
        </c:ser>
        <c:dLbls>
          <c:showLegendKey val="0"/>
          <c:showVal val="1"/>
          <c:showCatName val="0"/>
          <c:showSerName val="0"/>
          <c:showPercent val="0"/>
          <c:showBubbleSize val="0"/>
        </c:dLbls>
        <c:axId val="84219776"/>
        <c:axId val="84234240"/>
      </c:scatterChart>
      <c:valAx>
        <c:axId val="84219776"/>
        <c:scaling>
          <c:orientation val="minMax"/>
          <c:max val="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組合等が起こした地方債の元利償還金に対する負担金等のうち一部が償還完了したことにより減少した。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しかしながら、今後において組合等において大規模な更新工事等を予定しているため増加が見込まれるが、補助事業の有効活用や、交付税措置率の高い地方債を活用するなど、健全な財政運営に努める。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満期一括償還地方債の利用なし。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地方債の抑制により、地方債残高が減少した。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また、充当可能財源等について、財政調整基金は、決算剰余金等の積み立てが取り崩し額を上回ったことや、ふるさと納税の増加により基金残高が増加したことにより増加した。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本町の将来負担比率は、地方債残高の影響を強く受けることから、事業の取捨選択、事業費の抑制を徹底し、地方債に大きく頼ることのない財政運営に努める。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不足する財源を補うため基金を取り崩した一方で、地方財政法第７条の規定に基づく財政調整基金の積み立て及びふるさと納税によるふるさと那須町応援基金の積み立てにより基金全体で増加した。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積立金対標準財政規模比が県内平均以下であるため、財政調整基金、減債基金及び公共施設等整備基金を中心に積み立てを行っていく。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ふるさと那須町応援基金：子育て支援、地域産業の振興、環境保全、福祉、教育等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公共施設等整備基金：文化教育施設、防災防火施設、水資源施設その他公共施設の整備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ふるさと創生事業基金：活力と魅力あふれる豊かなまちづくり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総合運動公園整備基金：総合運動公園の整備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川をきれいにする基金：良好な河川環境の形成及び保全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各特定目的基金は、設置目的に応じた事業の財源として取り崩しを行っている。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また、ふるさと那須町応援基金は、ふるさと納税を原資とした基金で、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億円を取り崩した一方で、寄付額の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ふるさと那須町応援基金は、寄付額に応じて寄付目的に沿った使途への充当を行い、当町の魅力アップにつなげて行く。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公共施設等整備基金は、老朽化した公共施設等の更新費用に多額の費用を要するため、計画的に積み立て、取り崩しを行っていく。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億円を取り崩した一方で、地方財政法第７条の規定に基づき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財政調整基金対標準財政規模比が県内平均以下である。今後は、高度・多様化する行政需要に的確に対応できるよう、県内平均を目標に積み立てを行っていく。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運用利子のみの積み立てであり、前年度とほぼ同額となった。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今後の公債費の推移を勘案し、将来にわたる財政健全化を図るため、基金の積み立てを行っていく。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20BCD84-16CD-4CCE-9450-E2292DBBE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9E909C-DF3D-4C86-9D00-E6EA7078A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70D92F7-EC23-45C4-82B7-B4A8ADAAD25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EA8E1EE-5DEE-436C-AA6A-8636D75EC5E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90F8A32-C73F-4C3A-AB26-0A5D1E868C6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CFEAE21-76DD-449A-86D2-BD93AEA68A9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699E4B7-62E4-427D-BF38-40564DCF855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0FB94B2-1BC3-4108-9590-AA35F8172EA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77356DE-595A-48E5-A9B7-6F02B60DB3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7CA8785-1503-43AC-817E-CF307DEC3E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B9682BE-5B93-4ADB-823A-24DEEC895E6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A44BD68-0D97-49DD-91D8-8C643D4F167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25,015
372.34
12,289,710
11,309,516
950,200
7,494,586
11,490,687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E3D85C9-A0B8-45A6-A637-DC60907A459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24955A1-C342-4B09-8657-9DC2986BC8C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4FCA79B-85F9-4440-ADC6-19A6AC27C8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42C05BA-7893-427B-B909-0ED11FA8CED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CE32610-028C-4FFB-A28A-40819B5BD95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C9E3166-D998-4097-BFAD-5D10BA60BD9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16B16EE-7803-4F4A-A5E6-B5F871CDFB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1E5816E-AC0E-4FA1-9548-462505EF99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FE4A3CC-900D-47C2-AC18-60E0C53B4F8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617C0C6-5E52-4DE0-8C90-2EB92FCB01B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CF700CD-AED4-46A8-A0F1-DBDD2FC11C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42AF9CE-26AB-49A8-BF0D-0C55A16FB52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56D8F87-9210-455E-8413-0F0A57A11F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8B875FF-5A2A-4C88-92DF-30C56A459E2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9F83618-3998-4D92-B247-D1C1C8EB3F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2E4DAFE-35AF-4A51-9C38-1D7815F301C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5498747-CF65-4F3B-8664-D76AF505F1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A89E441A-9360-4C69-BDED-49861100949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A8615706-6CE4-4A97-82AC-5C2F8F49586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A0EBA00-7738-4D2D-ADAA-1286CE57B66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C3F17CA-50B6-473D-B07C-47066B9F1EC8}"/>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3B46C03-1E02-4ACE-B620-99A1961519C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E0612A1-490C-40B7-A3B4-AB8D4349E3B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F00B0E1-8157-461D-A543-C7BA8C2139D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84486C5-7F0E-4321-BA58-0CB4BBB9A2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E408BAD-D022-4AE6-B38E-653CA2CE7AE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725453D-AE77-4925-AA6B-FB5FFAF1AE3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CE504FE-3004-4D24-B869-0AAD288A0C5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C23CCE4-A1B4-4DFC-AEE3-39F9D05871F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3FC2642-FBD6-45FC-A026-E176D904766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5927396-ED5E-4C82-AFAE-4C58108ED79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79ABAEA-A1B0-410B-BE8F-87B349ABEEF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1BCDCA7-6E5E-4D7D-9CDB-69422757F84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7BB9BE1-903C-4796-B5E2-FA97EB56C51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61.7</a:t>
          </a:r>
          <a:r>
            <a:rPr kumimoji="1" lang="ja-JP" altLang="ja-JP" sz="1100">
              <a:solidFill>
                <a:schemeClr val="dk1"/>
              </a:solidFill>
              <a:effectLst/>
              <a:latin typeface="+mn-lt"/>
              <a:ea typeface="+mn-ea"/>
              <a:cs typeface="+mn-cs"/>
            </a:rPr>
            <a:t>％であり、類似団体平均を上回っている。本町では、平成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a:t>
          </a:r>
          <a:r>
            <a:rPr kumimoji="1" lang="ja-JP" altLang="en-US" sz="1100">
              <a:solidFill>
                <a:schemeClr val="dk1"/>
              </a:solidFill>
              <a:effectLst/>
              <a:latin typeface="+mn-lt"/>
              <a:ea typeface="+mn-ea"/>
              <a:cs typeface="+mn-cs"/>
            </a:rPr>
            <a:t>、令和元年度に策定した</a:t>
          </a:r>
          <a:r>
            <a:rPr kumimoji="1" lang="ja-JP" altLang="ja-JP" sz="1100">
              <a:solidFill>
                <a:schemeClr val="dk1"/>
              </a:solidFill>
              <a:effectLst/>
              <a:latin typeface="+mn-lt"/>
              <a:ea typeface="+mn-ea"/>
              <a:cs typeface="+mn-cs"/>
            </a:rPr>
            <a:t>個別具体的な実施計画となる公共施設再編計画</a:t>
          </a:r>
          <a:r>
            <a:rPr kumimoji="1" lang="ja-JP" altLang="en-US" sz="1100">
              <a:solidFill>
                <a:schemeClr val="dk1"/>
              </a:solidFill>
              <a:effectLst/>
              <a:latin typeface="+mn-lt"/>
              <a:ea typeface="+mn-ea"/>
              <a:cs typeface="+mn-cs"/>
            </a:rPr>
            <a:t>に基づいて</a:t>
          </a:r>
          <a:r>
            <a:rPr kumimoji="1" lang="ja-JP" altLang="ja-JP" sz="1100">
              <a:solidFill>
                <a:schemeClr val="dk1"/>
              </a:solidFill>
              <a:effectLst/>
              <a:latin typeface="+mn-lt"/>
              <a:ea typeface="+mn-ea"/>
              <a:cs typeface="+mn-cs"/>
            </a:rPr>
            <a:t>、老朽化した施設の</a:t>
          </a:r>
          <a:r>
            <a:rPr kumimoji="1" lang="ja-JP" altLang="en-US" sz="1100">
              <a:solidFill>
                <a:schemeClr val="dk1"/>
              </a:solidFill>
              <a:effectLst/>
              <a:latin typeface="+mn-lt"/>
              <a:ea typeface="+mn-ea"/>
              <a:cs typeface="+mn-cs"/>
            </a:rPr>
            <a:t>長寿命化や</a:t>
          </a:r>
          <a:r>
            <a:rPr kumimoji="1" lang="ja-JP" altLang="ja-JP" sz="1100">
              <a:solidFill>
                <a:schemeClr val="dk1"/>
              </a:solidFill>
              <a:effectLst/>
              <a:latin typeface="+mn-lt"/>
              <a:ea typeface="+mn-ea"/>
              <a:cs typeface="+mn-cs"/>
            </a:rPr>
            <a:t>集約化・複合化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除却を進めていく。</a:t>
          </a:r>
          <a:endParaRPr lang="ja-JP" altLang="ja-JP">
            <a:effectLst/>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5D8C360-7573-44EC-A276-08ACA1AB0FC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B1B7DEC-83B1-4FDA-9575-83F942A11CE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7B789EF-EFED-49E3-90F9-7DA6C4A6255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6F3223BE-260C-4EA5-BE46-D303D6FF36A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3FA994B6-A077-41BD-B34C-D7BA91FD4F7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1B99202B-49F1-450C-8A91-E50E4A654F9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C4B78BFB-02F4-4491-B07F-100E88DA9AF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EEAE8713-741F-462D-87A2-F3519372BC3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EF26671-20A4-4E6A-81DC-113C2956539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365347B7-5BDE-4636-835D-E5AED7757B4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47B2D1F5-016C-4ED4-90B3-E845E8800BF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7E412A23-7ED2-4014-A6C4-B27F3FA9AD0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D5375028-9D25-4AC5-9CB9-C77544A42D2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B6D1652D-CBBA-4CFA-BDEC-C37F0BF29B1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E3F6FE8E-8365-4379-AA4F-8BE0B94DBEC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3B5C68A9-FAA6-42B4-A378-98D1620E458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4" name="直線コネクタ 63">
          <a:extLst>
            <a:ext uri="{FF2B5EF4-FFF2-40B4-BE49-F238E27FC236}">
              <a16:creationId xmlns:a16="http://schemas.microsoft.com/office/drawing/2014/main" id="{0BF2811D-2F16-4401-BD07-FB5570E95768}"/>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5" name="有形固定資産減価償却率最小値テキスト">
          <a:extLst>
            <a:ext uri="{FF2B5EF4-FFF2-40B4-BE49-F238E27FC236}">
              <a16:creationId xmlns:a16="http://schemas.microsoft.com/office/drawing/2014/main" id="{3900BEDA-8B4D-416B-9B0F-6504A760BEAB}"/>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6" name="直線コネクタ 65">
          <a:extLst>
            <a:ext uri="{FF2B5EF4-FFF2-40B4-BE49-F238E27FC236}">
              <a16:creationId xmlns:a16="http://schemas.microsoft.com/office/drawing/2014/main" id="{B9B1A45B-BC47-45C8-B2C6-CB257D80352C}"/>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7" name="有形固定資産減価償却率最大値テキスト">
          <a:extLst>
            <a:ext uri="{FF2B5EF4-FFF2-40B4-BE49-F238E27FC236}">
              <a16:creationId xmlns:a16="http://schemas.microsoft.com/office/drawing/2014/main" id="{0376AF02-DF5B-455E-90A8-791FD1B6F85F}"/>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68" name="直線コネクタ 67">
          <a:extLst>
            <a:ext uri="{FF2B5EF4-FFF2-40B4-BE49-F238E27FC236}">
              <a16:creationId xmlns:a16="http://schemas.microsoft.com/office/drawing/2014/main" id="{D312797E-21EE-4127-85A4-12131300B0CF}"/>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a:extLst>
            <a:ext uri="{FF2B5EF4-FFF2-40B4-BE49-F238E27FC236}">
              <a16:creationId xmlns:a16="http://schemas.microsoft.com/office/drawing/2014/main" id="{C0633E64-3403-43E3-8FAB-E43EE61B49C4}"/>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a:extLst>
            <a:ext uri="{FF2B5EF4-FFF2-40B4-BE49-F238E27FC236}">
              <a16:creationId xmlns:a16="http://schemas.microsoft.com/office/drawing/2014/main" id="{6AB594DA-8AF7-4DA8-9131-02A11DC3C891}"/>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1" name="フローチャート: 判断 70">
          <a:extLst>
            <a:ext uri="{FF2B5EF4-FFF2-40B4-BE49-F238E27FC236}">
              <a16:creationId xmlns:a16="http://schemas.microsoft.com/office/drawing/2014/main" id="{0D0C23FA-B42A-45F1-B829-7DF836194089}"/>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2" name="フローチャート: 判断 71">
          <a:extLst>
            <a:ext uri="{FF2B5EF4-FFF2-40B4-BE49-F238E27FC236}">
              <a16:creationId xmlns:a16="http://schemas.microsoft.com/office/drawing/2014/main" id="{40434700-027A-491D-8FBF-1CF5DCF2C70C}"/>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3" name="フローチャート: 判断 72">
          <a:extLst>
            <a:ext uri="{FF2B5EF4-FFF2-40B4-BE49-F238E27FC236}">
              <a16:creationId xmlns:a16="http://schemas.microsoft.com/office/drawing/2014/main" id="{1AE9392A-0B16-49BF-9635-AF641B194666}"/>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6E07C5F-F6B9-46B2-A04F-FB8A4E1997A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5718426-0690-411B-94F3-308685AFA86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6931E36-3897-4C21-B3A9-A4D30953EFD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2045FFC-E5DF-4673-BE44-17EB8F616AB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E90BBCC-FD50-4703-8639-D3E72F1475D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79" name="楕円 78">
          <a:extLst>
            <a:ext uri="{FF2B5EF4-FFF2-40B4-BE49-F238E27FC236}">
              <a16:creationId xmlns:a16="http://schemas.microsoft.com/office/drawing/2014/main" id="{0D2A793E-6AF0-4EE1-8063-E6F8020CE1F7}"/>
            </a:ext>
          </a:extLst>
        </xdr:cNvPr>
        <xdr:cNvSpPr/>
      </xdr:nvSpPr>
      <xdr:spPr>
        <a:xfrm>
          <a:off x="47117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28380</xdr:rowOff>
    </xdr:from>
    <xdr:ext cx="405111" cy="259045"/>
    <xdr:sp macro="" textlink="">
      <xdr:nvSpPr>
        <xdr:cNvPr id="80" name="有形固定資産減価償却率該当値テキスト">
          <a:extLst>
            <a:ext uri="{FF2B5EF4-FFF2-40B4-BE49-F238E27FC236}">
              <a16:creationId xmlns:a16="http://schemas.microsoft.com/office/drawing/2014/main" id="{8DC675BA-495C-43FF-8115-D1AFD3C4000B}"/>
            </a:ext>
          </a:extLst>
        </xdr:cNvPr>
        <xdr:cNvSpPr txBox="1"/>
      </xdr:nvSpPr>
      <xdr:spPr>
        <a:xfrm>
          <a:off x="4813300" y="577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81" name="楕円 80">
          <a:extLst>
            <a:ext uri="{FF2B5EF4-FFF2-40B4-BE49-F238E27FC236}">
              <a16:creationId xmlns:a16="http://schemas.microsoft.com/office/drawing/2014/main" id="{468C17D2-B17F-4E1F-884E-C4A36DB1C833}"/>
            </a:ext>
          </a:extLst>
        </xdr:cNvPr>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121073</xdr:rowOff>
    </xdr:to>
    <xdr:cxnSp macro="">
      <xdr:nvCxnSpPr>
        <xdr:cNvPr id="82" name="直線コネクタ 81">
          <a:extLst>
            <a:ext uri="{FF2B5EF4-FFF2-40B4-BE49-F238E27FC236}">
              <a16:creationId xmlns:a16="http://schemas.microsoft.com/office/drawing/2014/main" id="{0ABA0490-7678-457F-84F1-ACF932561EC6}"/>
            </a:ext>
          </a:extLst>
        </xdr:cNvPr>
        <xdr:cNvCxnSpPr/>
      </xdr:nvCxnSpPr>
      <xdr:spPr>
        <a:xfrm flipV="1">
          <a:off x="4051300" y="597132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83" name="楕円 82">
          <a:extLst>
            <a:ext uri="{FF2B5EF4-FFF2-40B4-BE49-F238E27FC236}">
              <a16:creationId xmlns:a16="http://schemas.microsoft.com/office/drawing/2014/main" id="{AFC4DAF8-5FBA-435A-BEDC-7D672E5E57C0}"/>
            </a:ext>
          </a:extLst>
        </xdr:cNvPr>
        <xdr:cNvSpPr/>
      </xdr:nvSpPr>
      <xdr:spPr>
        <a:xfrm>
          <a:off x="2476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67115</xdr:rowOff>
    </xdr:from>
    <xdr:ext cx="405111" cy="259045"/>
    <xdr:sp macro="" textlink="">
      <xdr:nvSpPr>
        <xdr:cNvPr id="84" name="n_1aveValue有形固定資産減価償却率">
          <a:extLst>
            <a:ext uri="{FF2B5EF4-FFF2-40B4-BE49-F238E27FC236}">
              <a16:creationId xmlns:a16="http://schemas.microsoft.com/office/drawing/2014/main" id="{B2313780-C81A-4AF1-A3D5-EDECBAFC6CB7}"/>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5" name="n_2aveValue有形固定資産減価償却率">
          <a:extLst>
            <a:ext uri="{FF2B5EF4-FFF2-40B4-BE49-F238E27FC236}">
              <a16:creationId xmlns:a16="http://schemas.microsoft.com/office/drawing/2014/main" id="{E22396A7-F6AE-4AB9-B588-9BE07F9538E6}"/>
            </a:ext>
          </a:extLst>
        </xdr:cNvPr>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86" name="n_3aveValue有形固定資産減価償却率">
          <a:extLst>
            <a:ext uri="{FF2B5EF4-FFF2-40B4-BE49-F238E27FC236}">
              <a16:creationId xmlns:a16="http://schemas.microsoft.com/office/drawing/2014/main" id="{C21C02F7-C410-4E3A-AF65-A53EDF3615AC}"/>
            </a:ext>
          </a:extLst>
        </xdr:cNvPr>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87" name="n_1mainValue有形固定資産減価償却率">
          <a:extLst>
            <a:ext uri="{FF2B5EF4-FFF2-40B4-BE49-F238E27FC236}">
              <a16:creationId xmlns:a16="http://schemas.microsoft.com/office/drawing/2014/main" id="{627E6E04-E282-46D7-8280-36888729A839}"/>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124900</xdr:rowOff>
    </xdr:from>
    <xdr:ext cx="405111" cy="259045"/>
    <xdr:sp macro="" textlink="">
      <xdr:nvSpPr>
        <xdr:cNvPr id="88" name="n_3mainValue有形固定資産減価償却率">
          <a:extLst>
            <a:ext uri="{FF2B5EF4-FFF2-40B4-BE49-F238E27FC236}">
              <a16:creationId xmlns:a16="http://schemas.microsoft.com/office/drawing/2014/main" id="{8594D761-95E5-4759-9E34-0AE12A9B2909}"/>
            </a:ext>
          </a:extLst>
        </xdr:cNvPr>
        <xdr:cNvSpPr txBox="1"/>
      </xdr:nvSpPr>
      <xdr:spPr>
        <a:xfrm>
          <a:off x="2324744" y="586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6894502C-0C94-4B96-9886-CDB0952D0F2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id="{BB3E5BE0-9D99-418F-8FEC-AF5610A67F3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id="{898D3894-ECD6-419E-B4A9-CF50857E281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49F105CC-DD00-48B3-B3DA-10AE51413F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0E99EF4D-3F5D-465C-A670-4C520586B74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677FEDE0-9622-4109-89C0-AE6FA34061C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2F1BBC37-8A4F-4547-8876-10894738B01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F267FE96-DB60-4813-82E4-A28B69703C8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B8DC7489-8C3D-40AE-AE6F-C74254FBEA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55A47F51-672B-41BC-9BDF-83E2E7BF27A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34F1F7CE-068A-4625-9701-D05CB0B686B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685CA51D-E017-4499-BE79-E5438C97AD3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8FE48790-77B5-4264-A044-BBFACE63EBC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年度の債務償還比率は</a:t>
          </a:r>
          <a:r>
            <a:rPr kumimoji="1" lang="en-US" altLang="ja-JP" sz="1100">
              <a:solidFill>
                <a:schemeClr val="dk1"/>
              </a:solidFill>
              <a:effectLst/>
              <a:latin typeface="+mn-lt"/>
              <a:ea typeface="+mn-ea"/>
              <a:cs typeface="+mn-cs"/>
            </a:rPr>
            <a:t>752</a:t>
          </a:r>
          <a:r>
            <a:rPr kumimoji="1" lang="ja-JP" altLang="en-US" sz="1100">
              <a:solidFill>
                <a:schemeClr val="dk1"/>
              </a:solidFill>
              <a:effectLst/>
              <a:latin typeface="+mn-lt"/>
              <a:ea typeface="+mn-ea"/>
              <a:cs typeface="+mn-cs"/>
            </a:rPr>
            <a:t>％であり、類似団体平均を上回っている。地方債残高が多いことや充当可能な基金残高が少ないことが、要因として考えられる。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計画的な事業の実施等、債務残高の減少に努める。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6E2CC2AA-8B05-4CBF-B7F8-872D0A895B9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E842E509-0111-45CF-AC23-42F3A7F6F8B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B7F8AA81-C0A8-4B31-A7CF-3FAAFBC1893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id="{414498C7-4100-4A0D-A88B-594B303D8AED}"/>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B204D248-4909-4E62-997E-08B1D008749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a:extLst>
            <a:ext uri="{FF2B5EF4-FFF2-40B4-BE49-F238E27FC236}">
              <a16:creationId xmlns:a16="http://schemas.microsoft.com/office/drawing/2014/main" id="{FD305875-76E9-4F2F-AD7E-6237DDAA1F3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63081DE0-CDBC-4685-A365-94279297721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a:extLst>
            <a:ext uri="{FF2B5EF4-FFF2-40B4-BE49-F238E27FC236}">
              <a16:creationId xmlns:a16="http://schemas.microsoft.com/office/drawing/2014/main" id="{8B9C2080-0141-4560-B1EE-B0966C86367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242C56AB-6721-433C-B255-61A0E01AEBB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a:extLst>
            <a:ext uri="{FF2B5EF4-FFF2-40B4-BE49-F238E27FC236}">
              <a16:creationId xmlns:a16="http://schemas.microsoft.com/office/drawing/2014/main" id="{E0AE8A53-5AC4-43E0-8014-D2DC27EFFE1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91D55469-0302-462D-8FD7-84C5207492D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3" name="テキスト ボックス 112">
          <a:extLst>
            <a:ext uri="{FF2B5EF4-FFF2-40B4-BE49-F238E27FC236}">
              <a16:creationId xmlns:a16="http://schemas.microsoft.com/office/drawing/2014/main" id="{8BD05331-A16A-4191-BED0-A27FA2F3BE2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D9F1F837-A8FA-4579-B2CF-E4DF24547DE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5" name="テキスト ボックス 114">
          <a:extLst>
            <a:ext uri="{FF2B5EF4-FFF2-40B4-BE49-F238E27FC236}">
              <a16:creationId xmlns:a16="http://schemas.microsoft.com/office/drawing/2014/main" id="{136AD896-BD01-4D7D-9A06-C86C771AA7E3}"/>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5AFB9530-A4F8-4980-8060-364366FA18C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06BDF300-0A43-4806-8B10-ACEBCD7B88A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092A4485-FF2E-4E19-A6C4-ED851AE9BD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19" name="直線コネクタ 118">
          <a:extLst>
            <a:ext uri="{FF2B5EF4-FFF2-40B4-BE49-F238E27FC236}">
              <a16:creationId xmlns:a16="http://schemas.microsoft.com/office/drawing/2014/main" id="{16284D28-AF63-455E-AC11-7048EA369707}"/>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比率最小値テキスト">
          <a:extLst>
            <a:ext uri="{FF2B5EF4-FFF2-40B4-BE49-F238E27FC236}">
              <a16:creationId xmlns:a16="http://schemas.microsoft.com/office/drawing/2014/main" id="{7AD1A36F-14FE-464A-8D86-CF941D263137}"/>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a:extLst>
            <a:ext uri="{FF2B5EF4-FFF2-40B4-BE49-F238E27FC236}">
              <a16:creationId xmlns:a16="http://schemas.microsoft.com/office/drawing/2014/main" id="{95DD3BF6-ACD2-49F9-B552-3EE67874F463}"/>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2" name="債務償還比率最大値テキスト">
          <a:extLst>
            <a:ext uri="{FF2B5EF4-FFF2-40B4-BE49-F238E27FC236}">
              <a16:creationId xmlns:a16="http://schemas.microsoft.com/office/drawing/2014/main" id="{2A8386F7-574B-41DF-A9F1-27A06D06DE38}"/>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3" name="直線コネクタ 122">
          <a:extLst>
            <a:ext uri="{FF2B5EF4-FFF2-40B4-BE49-F238E27FC236}">
              <a16:creationId xmlns:a16="http://schemas.microsoft.com/office/drawing/2014/main" id="{F67E0FB9-8D7F-421E-8D9A-3D6EE8D59F9D}"/>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49420</xdr:rowOff>
    </xdr:from>
    <xdr:ext cx="469744" cy="259045"/>
    <xdr:sp macro="" textlink="">
      <xdr:nvSpPr>
        <xdr:cNvPr id="124" name="債務償還比率平均値テキスト">
          <a:extLst>
            <a:ext uri="{FF2B5EF4-FFF2-40B4-BE49-F238E27FC236}">
              <a16:creationId xmlns:a16="http://schemas.microsoft.com/office/drawing/2014/main" id="{D13B98F9-E163-4770-9749-8E1942FFC4BD}"/>
            </a:ext>
          </a:extLst>
        </xdr:cNvPr>
        <xdr:cNvSpPr txBox="1"/>
      </xdr:nvSpPr>
      <xdr:spPr>
        <a:xfrm>
          <a:off x="14846300" y="596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5" name="フローチャート: 判断 124">
          <a:extLst>
            <a:ext uri="{FF2B5EF4-FFF2-40B4-BE49-F238E27FC236}">
              <a16:creationId xmlns:a16="http://schemas.microsoft.com/office/drawing/2014/main" id="{D75A399D-21B2-4AAA-A88B-73B4131871D4}"/>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6" name="フローチャート: 判断 125">
          <a:extLst>
            <a:ext uri="{FF2B5EF4-FFF2-40B4-BE49-F238E27FC236}">
              <a16:creationId xmlns:a16="http://schemas.microsoft.com/office/drawing/2014/main" id="{2F0E368B-F5A9-4805-B572-BE3455DD7FAA}"/>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33C8D72-894D-4DC2-A3C2-DE80E37FBD6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C639E1A8-D99B-4DD5-A332-6509C8A67FF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219CEC6-1D34-4E57-870A-9C541B7EAA3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793474E-07E6-4EC9-B40A-473D64EE3C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3CB01E98-E0A3-4650-8BAC-07CA992481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20955</xdr:rowOff>
    </xdr:from>
    <xdr:to>
      <xdr:col>76</xdr:col>
      <xdr:colOff>73025</xdr:colOff>
      <xdr:row>28</xdr:row>
      <xdr:rowOff>122555</xdr:rowOff>
    </xdr:to>
    <xdr:sp macro="" textlink="">
      <xdr:nvSpPr>
        <xdr:cNvPr id="132" name="楕円 131">
          <a:extLst>
            <a:ext uri="{FF2B5EF4-FFF2-40B4-BE49-F238E27FC236}">
              <a16:creationId xmlns:a16="http://schemas.microsoft.com/office/drawing/2014/main" id="{4A0720B8-5233-4C28-9509-BAEA7FA01B5C}"/>
            </a:ext>
          </a:extLst>
        </xdr:cNvPr>
        <xdr:cNvSpPr/>
      </xdr:nvSpPr>
      <xdr:spPr>
        <a:xfrm>
          <a:off x="14744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43832</xdr:rowOff>
    </xdr:from>
    <xdr:ext cx="469744" cy="259045"/>
    <xdr:sp macro="" textlink="">
      <xdr:nvSpPr>
        <xdr:cNvPr id="133" name="債務償還比率該当値テキスト">
          <a:extLst>
            <a:ext uri="{FF2B5EF4-FFF2-40B4-BE49-F238E27FC236}">
              <a16:creationId xmlns:a16="http://schemas.microsoft.com/office/drawing/2014/main" id="{88CDF624-264E-4718-9124-127CD797BF1F}"/>
            </a:ext>
          </a:extLst>
        </xdr:cNvPr>
        <xdr:cNvSpPr txBox="1"/>
      </xdr:nvSpPr>
      <xdr:spPr>
        <a:xfrm>
          <a:off x="14846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73234</xdr:rowOff>
    </xdr:from>
    <xdr:to>
      <xdr:col>72</xdr:col>
      <xdr:colOff>123825</xdr:colOff>
      <xdr:row>29</xdr:row>
      <xdr:rowOff>3384</xdr:rowOff>
    </xdr:to>
    <xdr:sp macro="" textlink="">
      <xdr:nvSpPr>
        <xdr:cNvPr id="134" name="楕円 133">
          <a:extLst>
            <a:ext uri="{FF2B5EF4-FFF2-40B4-BE49-F238E27FC236}">
              <a16:creationId xmlns:a16="http://schemas.microsoft.com/office/drawing/2014/main" id="{E054E869-200B-4C7E-9CEE-201B5C0B609A}"/>
            </a:ext>
          </a:extLst>
        </xdr:cNvPr>
        <xdr:cNvSpPr/>
      </xdr:nvSpPr>
      <xdr:spPr>
        <a:xfrm>
          <a:off x="14033500" y="564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71755</xdr:rowOff>
    </xdr:from>
    <xdr:to>
      <xdr:col>76</xdr:col>
      <xdr:colOff>22225</xdr:colOff>
      <xdr:row>28</xdr:row>
      <xdr:rowOff>124034</xdr:rowOff>
    </xdr:to>
    <xdr:cxnSp macro="">
      <xdr:nvCxnSpPr>
        <xdr:cNvPr id="135" name="直線コネクタ 134">
          <a:extLst>
            <a:ext uri="{FF2B5EF4-FFF2-40B4-BE49-F238E27FC236}">
              <a16:creationId xmlns:a16="http://schemas.microsoft.com/office/drawing/2014/main" id="{8DF6ABEC-32F1-4552-8CC1-8457C125508F}"/>
            </a:ext>
          </a:extLst>
        </xdr:cNvPr>
        <xdr:cNvCxnSpPr/>
      </xdr:nvCxnSpPr>
      <xdr:spPr>
        <a:xfrm flipV="1">
          <a:off x="14084300" y="5643880"/>
          <a:ext cx="7112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145214</xdr:rowOff>
    </xdr:from>
    <xdr:ext cx="469744" cy="259045"/>
    <xdr:sp macro="" textlink="">
      <xdr:nvSpPr>
        <xdr:cNvPr id="136" name="n_1aveValue債務償還比率">
          <a:extLst>
            <a:ext uri="{FF2B5EF4-FFF2-40B4-BE49-F238E27FC236}">
              <a16:creationId xmlns:a16="http://schemas.microsoft.com/office/drawing/2014/main" id="{33ACB505-6860-48FD-93FB-29E852CEF242}"/>
            </a:ext>
          </a:extLst>
        </xdr:cNvPr>
        <xdr:cNvSpPr txBox="1"/>
      </xdr:nvSpPr>
      <xdr:spPr>
        <a:xfrm>
          <a:off x="13836727" y="606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19911</xdr:rowOff>
    </xdr:from>
    <xdr:ext cx="469744" cy="259045"/>
    <xdr:sp macro="" textlink="">
      <xdr:nvSpPr>
        <xdr:cNvPr id="137" name="n_1mainValue債務償還比率">
          <a:extLst>
            <a:ext uri="{FF2B5EF4-FFF2-40B4-BE49-F238E27FC236}">
              <a16:creationId xmlns:a16="http://schemas.microsoft.com/office/drawing/2014/main" id="{C0E0D6D3-0178-4D74-86D4-EE3D8AB40825}"/>
            </a:ext>
          </a:extLst>
        </xdr:cNvPr>
        <xdr:cNvSpPr txBox="1"/>
      </xdr:nvSpPr>
      <xdr:spPr>
        <a:xfrm>
          <a:off x="13836727" y="54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726A78B9-C964-4B56-B407-D213CEE9DB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F1C7538D-D8F2-40FC-8052-1EF121529D0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846E12DF-39E7-4E24-A0AD-D4BD2E0C771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3FBF8BAF-E52C-4722-9E07-5A495817230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E4C666B7-7709-4B7B-B268-B955CCB1D80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3AF73C4D-B37E-42A1-A344-07F461E2E2B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C851577-0FDF-4731-A413-365D5D4934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EF9118-D4AC-454C-A937-D23674169D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95D783-515D-4493-802B-0DDE0F2FCEB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232397-B746-401C-8337-1DF440716D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10B18E-3CFF-4BBC-A25C-CDE1617139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B7B865-F522-48E2-8893-33E5DA1F7B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CBB572-BB82-401A-B846-0F03023CC2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7066E0-15A4-47E0-969D-8441E72E5A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56F3E4-C639-4382-A03A-B4716599AE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71A5D7-01DE-4B13-B6D5-FE3DDE4B34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25,015
372.34
12,289,710
11,309,516
950,200
7,494,586
11,490,687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8BC6D7-4ADA-4068-B413-C6179ABEAE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B94A40-1914-4F8E-8E70-742DD0EE72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0CF161-A904-46E3-90BE-577AE0F77F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742A38-2FC7-4480-A67E-B131C995F4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860E7E-D0F6-455B-BDB3-3C6F530731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3967A6B-AEA7-4957-AFBF-6C81A21E460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CCD6D4-6B20-43E1-AA79-71054AEBE9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702D43-5660-4774-9E71-165506C304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7E1121-CD73-4D06-B2FD-A6310110E2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605810-0755-4329-9CAB-AC478DBD80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558C51-8FF9-4299-95B6-DF3A9F83A1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092CA97-F2AB-45C6-A3A5-BD47C12ABB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4FD41B-60B6-4065-8C76-D2C3C5D303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350235-8793-43D5-959D-8FDF53A525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E65A5F-B4AF-41C8-8049-00FF7B3420C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8A998EE-244C-496E-AD68-2229358A3E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86CD94-7060-401B-A96D-E51C5C4542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D84B961-9078-4E9B-91DC-373C6A0555B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2E6796-E70A-4015-AE3B-663EF44C54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B8FD60-7049-49FB-B853-038EBE14E92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A776A76-E5BA-44DE-B40D-BC06BFDD1C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EEBFB1E-D15A-4A60-AD08-F714B9517AF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E29A9A4-123C-40D0-A5FF-B006D70A623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057B917-0B89-4882-858C-19AD30249B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04B14CF-1620-45F0-B5EA-614C11C20E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6A2D275-ECFE-431E-AAB0-3CDC309AC13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D0AF826-FEE2-4E6B-81D5-0DF4D21334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91751FC-01C8-4ADA-BB46-52E7B66D2C4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F445F8C-518B-4AEA-8F93-68CF199003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62D0092-A657-45D5-84DB-2470CF2C5F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2D69E3B-BAFD-4E2B-94E2-E4B7B07CA1C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2A5B3E6-6CB6-4D5E-B9D2-8AE5452F817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974D649-500D-4C8A-B9CE-E507574CB10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2CEB568-0936-4457-916E-B0249337259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F9F4847-A443-49AC-BE61-BB65E74C2D6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35B4CBE5-C8F3-402A-94B8-C95D510B1B2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F3CD1D52-D5DE-4A1B-B73E-1D4BC186257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F817301-FD23-442D-82BF-2D364DC4632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7A863C6-CD34-4EFE-8844-4A247F1B59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20A0D1AB-FD21-41B5-9CDB-743972ED51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232EEB3-3369-41BF-B95F-DB0335C70C5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EFB24AF5-523B-4684-8701-E55D8A00F5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6B943F0-E337-4C00-A224-9618DF37D78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260FBE6-0365-4C96-8728-FD7486C4311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2DD64158-A5C7-4C27-9445-21D4442F39C1}"/>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7EE44792-58B2-4353-BE78-6CCD9F960FA8}"/>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68D2CD34-08D8-4A32-B195-D27C49C21BAA}"/>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8CFAC90D-251E-4F2C-BDB4-B3A93A8D7B9C}"/>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DD2265D5-F1AE-4213-B346-B2EAA4E9906F}"/>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FF36BB9E-DB07-42C7-8BF2-C13111850AEE}"/>
            </a:ext>
          </a:extLst>
        </xdr:cNvPr>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4FC84613-ADEF-4A61-BCED-D449CE564FE6}"/>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848CCE6D-7C20-4DAF-8EFA-9697BBD49E02}"/>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A978AB89-AF66-4741-A377-74F37C036B7A}"/>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D8697C42-E647-4519-B889-68DCF0363CC5}"/>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306A3B7-8552-4734-A7E7-D6E6D8ADF7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1D764A0-FD96-4F5F-AC3F-5D3FD46A86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35174C1-2CEA-4885-94C7-BB8DEDB1BAC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BE02897-3735-4233-8127-0066228B85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C7CECEE-0DA1-437B-9285-1C38ACBAE76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71" name="楕円 70">
          <a:extLst>
            <a:ext uri="{FF2B5EF4-FFF2-40B4-BE49-F238E27FC236}">
              <a16:creationId xmlns:a16="http://schemas.microsoft.com/office/drawing/2014/main" id="{4856B4BD-A3DC-45CC-ADA3-5173679B8959}"/>
            </a:ext>
          </a:extLst>
        </xdr:cNvPr>
        <xdr:cNvSpPr/>
      </xdr:nvSpPr>
      <xdr:spPr>
        <a:xfrm>
          <a:off x="4584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80662</xdr:rowOff>
    </xdr:from>
    <xdr:ext cx="405111" cy="259045"/>
    <xdr:sp macro="" textlink="">
      <xdr:nvSpPr>
        <xdr:cNvPr id="72" name="【道路】&#10;有形固定資産減価償却率該当値テキスト">
          <a:extLst>
            <a:ext uri="{FF2B5EF4-FFF2-40B4-BE49-F238E27FC236}">
              <a16:creationId xmlns:a16="http://schemas.microsoft.com/office/drawing/2014/main" id="{22B33284-E744-4B2F-B2AD-0C738D4BF0ED}"/>
            </a:ext>
          </a:extLst>
        </xdr:cNvPr>
        <xdr:cNvSpPr txBox="1"/>
      </xdr:nvSpPr>
      <xdr:spPr>
        <a:xfrm>
          <a:off x="4673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3" name="楕円 72">
          <a:extLst>
            <a:ext uri="{FF2B5EF4-FFF2-40B4-BE49-F238E27FC236}">
              <a16:creationId xmlns:a16="http://schemas.microsoft.com/office/drawing/2014/main" id="{54532284-C55B-4A83-9147-E0E9F0B2DB06}"/>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144780</xdr:rowOff>
    </xdr:to>
    <xdr:cxnSp macro="">
      <xdr:nvCxnSpPr>
        <xdr:cNvPr id="74" name="直線コネクタ 73">
          <a:extLst>
            <a:ext uri="{FF2B5EF4-FFF2-40B4-BE49-F238E27FC236}">
              <a16:creationId xmlns:a16="http://schemas.microsoft.com/office/drawing/2014/main" id="{08A78161-FB5A-403E-A26A-DF61BD70F63C}"/>
            </a:ext>
          </a:extLst>
        </xdr:cNvPr>
        <xdr:cNvCxnSpPr/>
      </xdr:nvCxnSpPr>
      <xdr:spPr>
        <a:xfrm flipV="1">
          <a:off x="3797300" y="6452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5" name="楕円 74">
          <a:extLst>
            <a:ext uri="{FF2B5EF4-FFF2-40B4-BE49-F238E27FC236}">
              <a16:creationId xmlns:a16="http://schemas.microsoft.com/office/drawing/2014/main" id="{C9DE7AA1-7AAF-4DF1-B2D9-4BBA926FEF7B}"/>
            </a:ext>
          </a:extLst>
        </xdr:cNvPr>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43832</xdr:rowOff>
    </xdr:from>
    <xdr:ext cx="405111" cy="259045"/>
    <xdr:sp macro="" textlink="">
      <xdr:nvSpPr>
        <xdr:cNvPr id="76" name="n_1aveValue【道路】&#10;有形固定資産減価償却率">
          <a:extLst>
            <a:ext uri="{FF2B5EF4-FFF2-40B4-BE49-F238E27FC236}">
              <a16:creationId xmlns:a16="http://schemas.microsoft.com/office/drawing/2014/main" id="{936B00D0-BF2E-4BAB-AFBA-C17857FBBE54}"/>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7" name="n_2aveValue【道路】&#10;有形固定資産減価償却率">
          <a:extLst>
            <a:ext uri="{FF2B5EF4-FFF2-40B4-BE49-F238E27FC236}">
              <a16:creationId xmlns:a16="http://schemas.microsoft.com/office/drawing/2014/main" id="{0D92AF21-3C08-4DAC-9BA3-698AC7C884A7}"/>
            </a:ext>
          </a:extLst>
        </xdr:cNvPr>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78" name="n_3aveValue【道路】&#10;有形固定資産減価償却率">
          <a:extLst>
            <a:ext uri="{FF2B5EF4-FFF2-40B4-BE49-F238E27FC236}">
              <a16:creationId xmlns:a16="http://schemas.microsoft.com/office/drawing/2014/main" id="{1309AA6C-BECD-4B72-AD2E-FAF4794F6600}"/>
            </a:ext>
          </a:extLst>
        </xdr:cNvPr>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9" name="n_1mainValue【道路】&#10;有形固定資産減価償却率">
          <a:extLst>
            <a:ext uri="{FF2B5EF4-FFF2-40B4-BE49-F238E27FC236}">
              <a16:creationId xmlns:a16="http://schemas.microsoft.com/office/drawing/2014/main" id="{C7743014-7E07-4D18-9469-4EB873A72C49}"/>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0" name="n_3mainValue【道路】&#10;有形固定資産減価償却率">
          <a:extLst>
            <a:ext uri="{FF2B5EF4-FFF2-40B4-BE49-F238E27FC236}">
              <a16:creationId xmlns:a16="http://schemas.microsoft.com/office/drawing/2014/main" id="{ED5D805A-7043-4D07-872C-A1B3E8C4573C}"/>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F5514CED-01D3-4069-80B5-5A54102FB2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4E913CFD-04D9-4C80-94BA-D96EFE0BFE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93EAE3C4-1E6E-42D3-A712-606115774A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C30ECD5C-CCDD-45C5-96AA-0B838A7047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9EC82ECA-6334-48EE-918A-9804BFDE30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CAF722B4-6D14-4E07-9B31-29185FE010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A4536E7C-787F-4571-A088-BD15C12726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2C4E3720-BEAF-4D5D-9852-0BC6BCFB23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9272837F-B3B9-45F8-8EC9-28DC7DB29E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4B8B512-0ED5-44CC-BC1E-6C0499516D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7988457A-E544-46DC-ABFF-E95EFE80DC0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76CB5C3A-3777-4E54-A516-69402BC49A4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B7B9070A-E97D-4BDB-93FB-CE1139985C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a:extLst>
            <a:ext uri="{FF2B5EF4-FFF2-40B4-BE49-F238E27FC236}">
              <a16:creationId xmlns:a16="http://schemas.microsoft.com/office/drawing/2014/main" id="{9FBB4B95-3452-438F-B023-E7010921861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57091982-095C-4E20-9453-CA6232FEC9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F4D45FDC-7F41-4FDC-8D0A-BFC531FBABF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7D6398E6-757B-42B4-AD66-4FD96469CAD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3850CE86-2207-413D-848B-AAE7FFE03A0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D19C84A0-4F9C-4B52-A198-EDC7CE65F17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0" name="テキスト ボックス 99">
          <a:extLst>
            <a:ext uri="{FF2B5EF4-FFF2-40B4-BE49-F238E27FC236}">
              <a16:creationId xmlns:a16="http://schemas.microsoft.com/office/drawing/2014/main" id="{3AA65668-73D9-48CD-BC37-C1CCD0970FB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B5FF32BC-DFB4-48A1-966C-27FC36AA6DA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55CD92C5-68D2-48D2-BCBC-68E55050FBB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81C104F3-07A1-43D9-AC99-626D7EC5878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4" name="直線コネクタ 103">
          <a:extLst>
            <a:ext uri="{FF2B5EF4-FFF2-40B4-BE49-F238E27FC236}">
              <a16:creationId xmlns:a16="http://schemas.microsoft.com/office/drawing/2014/main" id="{25B50627-A0C1-4211-82B1-731784D7BCE8}"/>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5" name="【道路】&#10;一人当たり延長最小値テキスト">
          <a:extLst>
            <a:ext uri="{FF2B5EF4-FFF2-40B4-BE49-F238E27FC236}">
              <a16:creationId xmlns:a16="http://schemas.microsoft.com/office/drawing/2014/main" id="{D1FF098A-09D7-423F-9E73-6BC23F17B971}"/>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6" name="直線コネクタ 105">
          <a:extLst>
            <a:ext uri="{FF2B5EF4-FFF2-40B4-BE49-F238E27FC236}">
              <a16:creationId xmlns:a16="http://schemas.microsoft.com/office/drawing/2014/main" id="{8D5FAD2A-CF3A-4B0E-B169-D5B6FAD31F17}"/>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7" name="【道路】&#10;一人当たり延長最大値テキスト">
          <a:extLst>
            <a:ext uri="{FF2B5EF4-FFF2-40B4-BE49-F238E27FC236}">
              <a16:creationId xmlns:a16="http://schemas.microsoft.com/office/drawing/2014/main" id="{1AB8192B-6E5D-4BE4-829E-AF5663448580}"/>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8" name="直線コネクタ 107">
          <a:extLst>
            <a:ext uri="{FF2B5EF4-FFF2-40B4-BE49-F238E27FC236}">
              <a16:creationId xmlns:a16="http://schemas.microsoft.com/office/drawing/2014/main" id="{C83C5954-7A0D-444E-9A97-C2C5818A34A0}"/>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09" name="【道路】&#10;一人当たり延長平均値テキスト">
          <a:extLst>
            <a:ext uri="{FF2B5EF4-FFF2-40B4-BE49-F238E27FC236}">
              <a16:creationId xmlns:a16="http://schemas.microsoft.com/office/drawing/2014/main" id="{5C1D91D3-DEE8-467B-91D8-392D62E9CF3D}"/>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0" name="フローチャート: 判断 109">
          <a:extLst>
            <a:ext uri="{FF2B5EF4-FFF2-40B4-BE49-F238E27FC236}">
              <a16:creationId xmlns:a16="http://schemas.microsoft.com/office/drawing/2014/main" id="{128DD650-B52B-449F-90AD-E5BF055861FE}"/>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1" name="フローチャート: 判断 110">
          <a:extLst>
            <a:ext uri="{FF2B5EF4-FFF2-40B4-BE49-F238E27FC236}">
              <a16:creationId xmlns:a16="http://schemas.microsoft.com/office/drawing/2014/main" id="{BCE3B056-475B-4C6A-BB9F-97EAFCF51B58}"/>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2" name="フローチャート: 判断 111">
          <a:extLst>
            <a:ext uri="{FF2B5EF4-FFF2-40B4-BE49-F238E27FC236}">
              <a16:creationId xmlns:a16="http://schemas.microsoft.com/office/drawing/2014/main" id="{7DF79DAE-4A8D-4738-AA41-1B19CC87B390}"/>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3" name="フローチャート: 判断 112">
          <a:extLst>
            <a:ext uri="{FF2B5EF4-FFF2-40B4-BE49-F238E27FC236}">
              <a16:creationId xmlns:a16="http://schemas.microsoft.com/office/drawing/2014/main" id="{A8CFEB69-9748-4093-AFF5-42B509A36075}"/>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742E87E-2038-4A5C-AE76-EBEB73A455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AF6D255-37D5-4814-87D5-1A43B2AE38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018973F-60D3-4C13-91B4-F8BAFC2305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E61DF00-262B-474F-9B88-6DBD2169893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4289A32-8118-486C-B56D-EEB175B082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26936</xdr:rowOff>
    </xdr:from>
    <xdr:to>
      <xdr:col>55</xdr:col>
      <xdr:colOff>50800</xdr:colOff>
      <xdr:row>40</xdr:row>
      <xdr:rowOff>128536</xdr:rowOff>
    </xdr:to>
    <xdr:sp macro="" textlink="">
      <xdr:nvSpPr>
        <xdr:cNvPr id="119" name="楕円 118">
          <a:extLst>
            <a:ext uri="{FF2B5EF4-FFF2-40B4-BE49-F238E27FC236}">
              <a16:creationId xmlns:a16="http://schemas.microsoft.com/office/drawing/2014/main" id="{A4EA9AED-A4CB-4E9F-93AA-37E4E8DCC5E3}"/>
            </a:ext>
          </a:extLst>
        </xdr:cNvPr>
        <xdr:cNvSpPr/>
      </xdr:nvSpPr>
      <xdr:spPr>
        <a:xfrm>
          <a:off x="10426700" y="68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49813</xdr:rowOff>
    </xdr:from>
    <xdr:ext cx="534377" cy="259045"/>
    <xdr:sp macro="" textlink="">
      <xdr:nvSpPr>
        <xdr:cNvPr id="120" name="【道路】&#10;一人当たり延長該当値テキスト">
          <a:extLst>
            <a:ext uri="{FF2B5EF4-FFF2-40B4-BE49-F238E27FC236}">
              <a16:creationId xmlns:a16="http://schemas.microsoft.com/office/drawing/2014/main" id="{CE3EB10E-0CBF-4BD9-86C9-EFA7A26A07C2}"/>
            </a:ext>
          </a:extLst>
        </xdr:cNvPr>
        <xdr:cNvSpPr txBox="1"/>
      </xdr:nvSpPr>
      <xdr:spPr>
        <a:xfrm>
          <a:off x="10515600" y="67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30962</xdr:rowOff>
    </xdr:from>
    <xdr:to>
      <xdr:col>50</xdr:col>
      <xdr:colOff>165100</xdr:colOff>
      <xdr:row>40</xdr:row>
      <xdr:rowOff>132562</xdr:rowOff>
    </xdr:to>
    <xdr:sp macro="" textlink="">
      <xdr:nvSpPr>
        <xdr:cNvPr id="121" name="楕円 120">
          <a:extLst>
            <a:ext uri="{FF2B5EF4-FFF2-40B4-BE49-F238E27FC236}">
              <a16:creationId xmlns:a16="http://schemas.microsoft.com/office/drawing/2014/main" id="{4C3DEA50-6073-4367-8114-54BFE328B9D9}"/>
            </a:ext>
          </a:extLst>
        </xdr:cNvPr>
        <xdr:cNvSpPr/>
      </xdr:nvSpPr>
      <xdr:spPr>
        <a:xfrm>
          <a:off x="9588500" y="68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77736</xdr:rowOff>
    </xdr:from>
    <xdr:to>
      <xdr:col>55</xdr:col>
      <xdr:colOff>0</xdr:colOff>
      <xdr:row>40</xdr:row>
      <xdr:rowOff>81762</xdr:rowOff>
    </xdr:to>
    <xdr:cxnSp macro="">
      <xdr:nvCxnSpPr>
        <xdr:cNvPr id="122" name="直線コネクタ 121">
          <a:extLst>
            <a:ext uri="{FF2B5EF4-FFF2-40B4-BE49-F238E27FC236}">
              <a16:creationId xmlns:a16="http://schemas.microsoft.com/office/drawing/2014/main" id="{6A77F3E2-9063-4409-B21C-65C05994857E}"/>
            </a:ext>
          </a:extLst>
        </xdr:cNvPr>
        <xdr:cNvCxnSpPr/>
      </xdr:nvCxnSpPr>
      <xdr:spPr>
        <a:xfrm flipV="1">
          <a:off x="9639300" y="6935736"/>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21933</xdr:rowOff>
    </xdr:from>
    <xdr:to>
      <xdr:col>41</xdr:col>
      <xdr:colOff>101600</xdr:colOff>
      <xdr:row>40</xdr:row>
      <xdr:rowOff>123533</xdr:rowOff>
    </xdr:to>
    <xdr:sp macro="" textlink="">
      <xdr:nvSpPr>
        <xdr:cNvPr id="123" name="楕円 122">
          <a:extLst>
            <a:ext uri="{FF2B5EF4-FFF2-40B4-BE49-F238E27FC236}">
              <a16:creationId xmlns:a16="http://schemas.microsoft.com/office/drawing/2014/main" id="{997C34B7-70D5-4682-A2C2-55BD546F0803}"/>
            </a:ext>
          </a:extLst>
        </xdr:cNvPr>
        <xdr:cNvSpPr/>
      </xdr:nvSpPr>
      <xdr:spPr>
        <a:xfrm>
          <a:off x="7810500" y="68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169206</xdr:rowOff>
    </xdr:from>
    <xdr:ext cx="534377" cy="259045"/>
    <xdr:sp macro="" textlink="">
      <xdr:nvSpPr>
        <xdr:cNvPr id="124" name="n_1aveValue【道路】&#10;一人当たり延長">
          <a:extLst>
            <a:ext uri="{FF2B5EF4-FFF2-40B4-BE49-F238E27FC236}">
              <a16:creationId xmlns:a16="http://schemas.microsoft.com/office/drawing/2014/main" id="{ED9C0AF5-899E-41B3-B431-B110AB1EEB76}"/>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5" name="n_2aveValue【道路】&#10;一人当たり延長">
          <a:extLst>
            <a:ext uri="{FF2B5EF4-FFF2-40B4-BE49-F238E27FC236}">
              <a16:creationId xmlns:a16="http://schemas.microsoft.com/office/drawing/2014/main" id="{0933155C-585A-4D9B-8F53-A066EDF7F436}"/>
            </a:ext>
          </a:extLst>
        </xdr:cNvPr>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26" name="n_3aveValue【道路】&#10;一人当たり延長">
          <a:extLst>
            <a:ext uri="{FF2B5EF4-FFF2-40B4-BE49-F238E27FC236}">
              <a16:creationId xmlns:a16="http://schemas.microsoft.com/office/drawing/2014/main" id="{F7DCC1A0-8364-4545-B315-20590C101A70}"/>
            </a:ext>
          </a:extLst>
        </xdr:cNvPr>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149089</xdr:rowOff>
    </xdr:from>
    <xdr:ext cx="534377" cy="259045"/>
    <xdr:sp macro="" textlink="">
      <xdr:nvSpPr>
        <xdr:cNvPr id="127" name="n_1mainValue【道路】&#10;一人当たり延長">
          <a:extLst>
            <a:ext uri="{FF2B5EF4-FFF2-40B4-BE49-F238E27FC236}">
              <a16:creationId xmlns:a16="http://schemas.microsoft.com/office/drawing/2014/main" id="{B4FB430F-7C3D-4409-B602-0329226CBFB5}"/>
            </a:ext>
          </a:extLst>
        </xdr:cNvPr>
        <xdr:cNvSpPr txBox="1"/>
      </xdr:nvSpPr>
      <xdr:spPr>
        <a:xfrm>
          <a:off x="9359411" y="66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140060</xdr:rowOff>
    </xdr:from>
    <xdr:ext cx="534377" cy="259045"/>
    <xdr:sp macro="" textlink="">
      <xdr:nvSpPr>
        <xdr:cNvPr id="128" name="n_3mainValue【道路】&#10;一人当たり延長">
          <a:extLst>
            <a:ext uri="{FF2B5EF4-FFF2-40B4-BE49-F238E27FC236}">
              <a16:creationId xmlns:a16="http://schemas.microsoft.com/office/drawing/2014/main" id="{EBCFD95A-1AE4-4F13-9EE5-91DB52CE7CE3}"/>
            </a:ext>
          </a:extLst>
        </xdr:cNvPr>
        <xdr:cNvSpPr txBox="1"/>
      </xdr:nvSpPr>
      <xdr:spPr>
        <a:xfrm>
          <a:off x="7594111" y="66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33EED409-D064-4C04-8593-14D0D65C38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FC14D163-28AA-42F0-8204-75AD7DF2363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8A29D0FA-EE05-4520-9A8D-9C132CCB7D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D61A0872-AF0E-4305-A33A-44E3E9F3EB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A9B4809B-EEB0-4DA2-8726-9CCD884132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1C32AB27-36E4-4631-A10B-5D9507A2FD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BD8B82F5-1721-4A2E-9F92-5A4D94FFC9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FE136728-83AB-44C4-BA7A-A97E72F3A8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89C5FC92-A445-4C91-AA1F-8096577A92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3236774B-998B-41C2-A6CA-9E4C5DBA64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8C8EF970-880B-4073-B572-DA5AE77C51C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67E4C495-4AEA-4A0A-AA8C-BDE66547D041}"/>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FF668363-C70D-4B1A-96C9-AA2DAEBE365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C6D5D436-8B29-4D76-95E5-14A16725575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7D035C17-BCA8-4973-9FD5-E38E3CBF4BA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2DC2810D-9153-467B-BB16-2A6A2A43E68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2CE85FE5-B282-4EB5-8530-2D9952D8D4F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81861F2D-D0DE-46E4-88AB-6EF4596362F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CF00F2D3-088F-455B-8DB1-5B7993DFCF0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2984E69F-8E56-4BA2-A15B-A23BF8795C5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56CDB400-262D-4281-86CB-DBADF5E7BD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1546D4C6-18BF-4557-A20C-6A7FAA6F9AC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2093B0D1-5CF6-4BA2-89FC-D3D7A3B72D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52" name="直線コネクタ 151">
          <a:extLst>
            <a:ext uri="{FF2B5EF4-FFF2-40B4-BE49-F238E27FC236}">
              <a16:creationId xmlns:a16="http://schemas.microsoft.com/office/drawing/2014/main" id="{BA7653F9-1FF4-4C8F-97C4-C2A273FE826B}"/>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8222E7C0-9A71-4275-B8E5-7C60DE5C17BE}"/>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4" name="直線コネクタ 153">
          <a:extLst>
            <a:ext uri="{FF2B5EF4-FFF2-40B4-BE49-F238E27FC236}">
              <a16:creationId xmlns:a16="http://schemas.microsoft.com/office/drawing/2014/main" id="{5ABE83CB-90C7-4641-8C63-EE69F51CF11B}"/>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30F0B237-35FF-4ECE-BD2E-EA756F00E1C2}"/>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6" name="直線コネクタ 155">
          <a:extLst>
            <a:ext uri="{FF2B5EF4-FFF2-40B4-BE49-F238E27FC236}">
              <a16:creationId xmlns:a16="http://schemas.microsoft.com/office/drawing/2014/main" id="{80799853-996D-4808-852B-F40076D6DA4F}"/>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A6B83A84-33C8-4904-95A6-B3F062EE6C04}"/>
            </a:ext>
          </a:extLst>
        </xdr:cNvPr>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8" name="フローチャート: 判断 157">
          <a:extLst>
            <a:ext uri="{FF2B5EF4-FFF2-40B4-BE49-F238E27FC236}">
              <a16:creationId xmlns:a16="http://schemas.microsoft.com/office/drawing/2014/main" id="{9FCADE2D-6488-4AC5-A51A-21D684E45B47}"/>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9" name="フローチャート: 判断 158">
          <a:extLst>
            <a:ext uri="{FF2B5EF4-FFF2-40B4-BE49-F238E27FC236}">
              <a16:creationId xmlns:a16="http://schemas.microsoft.com/office/drawing/2014/main" id="{94C889EE-4581-47AE-9EC7-13400C1B0AD4}"/>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0" name="フローチャート: 判断 159">
          <a:extLst>
            <a:ext uri="{FF2B5EF4-FFF2-40B4-BE49-F238E27FC236}">
              <a16:creationId xmlns:a16="http://schemas.microsoft.com/office/drawing/2014/main" id="{D7B87F80-FE8B-41AC-9D9C-EEEAA2C16CB6}"/>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1" name="フローチャート: 判断 160">
          <a:extLst>
            <a:ext uri="{FF2B5EF4-FFF2-40B4-BE49-F238E27FC236}">
              <a16:creationId xmlns:a16="http://schemas.microsoft.com/office/drawing/2014/main" id="{DB8D6EF5-81B1-4BE0-96CB-90C4C086EC28}"/>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898D7DD-72EA-4FA2-AB7E-B53C9FE3B1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F0CB803-7C02-4EF9-B266-A4B6443CCF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7A3ECF2-7829-4EC3-974C-58956AA4CB8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47CC758-2138-4D60-A628-CC864D77AAC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1DBAE16-C388-41FF-ACC6-E4E3F7CF35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67" name="楕円 166">
          <a:extLst>
            <a:ext uri="{FF2B5EF4-FFF2-40B4-BE49-F238E27FC236}">
              <a16:creationId xmlns:a16="http://schemas.microsoft.com/office/drawing/2014/main" id="{AB1D4DFB-A5C5-4EB0-BA35-9F9EE950177F}"/>
            </a:ext>
          </a:extLst>
        </xdr:cNvPr>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154322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ED323DF6-8841-430F-947F-B1FC1C047C8F}"/>
            </a:ext>
          </a:extLst>
        </xdr:cNvPr>
        <xdr:cNvSpPr txBox="1"/>
      </xdr:nvSpPr>
      <xdr:spPr>
        <a:xfrm>
          <a:off x="4673600"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69" name="楕円 168">
          <a:extLst>
            <a:ext uri="{FF2B5EF4-FFF2-40B4-BE49-F238E27FC236}">
              <a16:creationId xmlns:a16="http://schemas.microsoft.com/office/drawing/2014/main" id="{614E878A-C752-49F4-9888-53C78C02829A}"/>
            </a:ext>
          </a:extLst>
        </xdr:cNvPr>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55245</xdr:rowOff>
    </xdr:from>
    <xdr:to>
      <xdr:col>24</xdr:col>
      <xdr:colOff>63500</xdr:colOff>
      <xdr:row>58</xdr:row>
      <xdr:rowOff>85725</xdr:rowOff>
    </xdr:to>
    <xdr:cxnSp macro="">
      <xdr:nvCxnSpPr>
        <xdr:cNvPr id="170" name="直線コネクタ 169">
          <a:extLst>
            <a:ext uri="{FF2B5EF4-FFF2-40B4-BE49-F238E27FC236}">
              <a16:creationId xmlns:a16="http://schemas.microsoft.com/office/drawing/2014/main" id="{06CAED3D-7094-4637-8BB7-30C4A5F405BF}"/>
            </a:ext>
          </a:extLst>
        </xdr:cNvPr>
        <xdr:cNvCxnSpPr/>
      </xdr:nvCxnSpPr>
      <xdr:spPr>
        <a:xfrm flipV="1">
          <a:off x="3797300" y="9999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90170</xdr:rowOff>
    </xdr:from>
    <xdr:to>
      <xdr:col>10</xdr:col>
      <xdr:colOff>165100</xdr:colOff>
      <xdr:row>59</xdr:row>
      <xdr:rowOff>20320</xdr:rowOff>
    </xdr:to>
    <xdr:sp macro="" textlink="">
      <xdr:nvSpPr>
        <xdr:cNvPr id="171" name="楕円 170">
          <a:extLst>
            <a:ext uri="{FF2B5EF4-FFF2-40B4-BE49-F238E27FC236}">
              <a16:creationId xmlns:a16="http://schemas.microsoft.com/office/drawing/2014/main" id="{10503A9C-F3B4-4A8F-8291-0507053B018E}"/>
            </a:ext>
          </a:extLst>
        </xdr:cNvPr>
        <xdr:cNvSpPr/>
      </xdr:nvSpPr>
      <xdr:spPr>
        <a:xfrm>
          <a:off x="196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134002</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28E9DC9-4480-4041-81D9-1339E9B9F13E}"/>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207F42B9-8744-4E5F-B1B6-A4614C3C63DD}"/>
            </a:ext>
          </a:extLst>
        </xdr:cNvPr>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74" name="n_3aveValue【橋りょう・トンネル】&#10;有形固定資産減価償却率">
          <a:extLst>
            <a:ext uri="{FF2B5EF4-FFF2-40B4-BE49-F238E27FC236}">
              <a16:creationId xmlns:a16="http://schemas.microsoft.com/office/drawing/2014/main" id="{18E46E17-E76A-4D35-94A5-932DAD666D43}"/>
            </a:ext>
          </a:extLst>
        </xdr:cNvPr>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127652</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2296296F-2BE7-485B-9427-981F49A4A8D1}"/>
            </a:ext>
          </a:extLst>
        </xdr:cNvPr>
        <xdr:cNvSpPr txBox="1"/>
      </xdr:nvSpPr>
      <xdr:spPr>
        <a:xfrm>
          <a:off x="358204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11447</xdr:rowOff>
    </xdr:from>
    <xdr:ext cx="405111" cy="259045"/>
    <xdr:sp macro="" textlink="">
      <xdr:nvSpPr>
        <xdr:cNvPr id="176" name="n_3mainValue【橋りょう・トンネル】&#10;有形固定資産減価償却率">
          <a:extLst>
            <a:ext uri="{FF2B5EF4-FFF2-40B4-BE49-F238E27FC236}">
              <a16:creationId xmlns:a16="http://schemas.microsoft.com/office/drawing/2014/main" id="{73237C45-721E-4113-A10B-A9CEEAC81165}"/>
            </a:ext>
          </a:extLst>
        </xdr:cNvPr>
        <xdr:cNvSpPr txBox="1"/>
      </xdr:nvSpPr>
      <xdr:spPr>
        <a:xfrm>
          <a:off x="1816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7A6E89A-FDF3-487E-98F0-34A3B22613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43D0101B-E8F3-477E-B23D-7063443D1F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CBE02270-7468-4B18-BF05-89D61E0E26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1D169FC7-3650-40B9-BC61-07E95493B6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BEF5551C-7C3B-47BB-84C2-9A33E2EBBE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7D41E6F2-FC50-4B43-A9DC-4411243E98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67C1D9E0-A719-4398-9AFD-EBC50F25C3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DB795AB3-2C09-4BBA-9577-C38ACCF0B5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A9FACA8A-D671-41E9-91B3-0A8C2115E8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25951EF2-1B69-4E90-A60E-07920F0BF4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a:extLst>
            <a:ext uri="{FF2B5EF4-FFF2-40B4-BE49-F238E27FC236}">
              <a16:creationId xmlns:a16="http://schemas.microsoft.com/office/drawing/2014/main" id="{48833867-0DCB-4261-B335-9813A83DBE8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a:extLst>
            <a:ext uri="{FF2B5EF4-FFF2-40B4-BE49-F238E27FC236}">
              <a16:creationId xmlns:a16="http://schemas.microsoft.com/office/drawing/2014/main" id="{39B8C22E-D58D-4172-8EC1-8852E5BF25B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a:extLst>
            <a:ext uri="{FF2B5EF4-FFF2-40B4-BE49-F238E27FC236}">
              <a16:creationId xmlns:a16="http://schemas.microsoft.com/office/drawing/2014/main" id="{8F822AA8-B01F-4C8D-BAB6-8CCC7F31AE2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a:extLst>
            <a:ext uri="{FF2B5EF4-FFF2-40B4-BE49-F238E27FC236}">
              <a16:creationId xmlns:a16="http://schemas.microsoft.com/office/drawing/2014/main" id="{C5614A6D-0792-490F-BCB7-557978071CBA}"/>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a:extLst>
            <a:ext uri="{FF2B5EF4-FFF2-40B4-BE49-F238E27FC236}">
              <a16:creationId xmlns:a16="http://schemas.microsoft.com/office/drawing/2014/main" id="{DB35ACA0-0859-4120-8EF9-E7EE782895F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a:extLst>
            <a:ext uri="{FF2B5EF4-FFF2-40B4-BE49-F238E27FC236}">
              <a16:creationId xmlns:a16="http://schemas.microsoft.com/office/drawing/2014/main" id="{043BFA05-03B4-44FF-A598-1879F2C4B1B8}"/>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a:extLst>
            <a:ext uri="{FF2B5EF4-FFF2-40B4-BE49-F238E27FC236}">
              <a16:creationId xmlns:a16="http://schemas.microsoft.com/office/drawing/2014/main" id="{4EC60DAA-F7CA-44BE-A390-FDD4797DF99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a:extLst>
            <a:ext uri="{FF2B5EF4-FFF2-40B4-BE49-F238E27FC236}">
              <a16:creationId xmlns:a16="http://schemas.microsoft.com/office/drawing/2014/main" id="{BBF35D9D-6CEA-4DB8-A36D-D03FFBB53EC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205CE808-311E-478F-83EB-FD5141ED28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a:extLst>
            <a:ext uri="{FF2B5EF4-FFF2-40B4-BE49-F238E27FC236}">
              <a16:creationId xmlns:a16="http://schemas.microsoft.com/office/drawing/2014/main" id="{6F8C5A26-C31D-43E3-B054-1106808F865D}"/>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a:extLst>
            <a:ext uri="{FF2B5EF4-FFF2-40B4-BE49-F238E27FC236}">
              <a16:creationId xmlns:a16="http://schemas.microsoft.com/office/drawing/2014/main" id="{B3263108-CDE6-4DF5-B204-8AD626E303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8" name="直線コネクタ 197">
          <a:extLst>
            <a:ext uri="{FF2B5EF4-FFF2-40B4-BE49-F238E27FC236}">
              <a16:creationId xmlns:a16="http://schemas.microsoft.com/office/drawing/2014/main" id="{7AC46FA8-7757-446F-9260-7C4BED446BCE}"/>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9" name="【橋りょう・トンネル】&#10;一人当たり有形固定資産（償却資産）額最小値テキスト">
          <a:extLst>
            <a:ext uri="{FF2B5EF4-FFF2-40B4-BE49-F238E27FC236}">
              <a16:creationId xmlns:a16="http://schemas.microsoft.com/office/drawing/2014/main" id="{AA6018D0-A414-47AB-815A-EEC6FFA273AB}"/>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0" name="直線コネクタ 199">
          <a:extLst>
            <a:ext uri="{FF2B5EF4-FFF2-40B4-BE49-F238E27FC236}">
              <a16:creationId xmlns:a16="http://schemas.microsoft.com/office/drawing/2014/main" id="{CA491F04-A5D1-44EE-BF4D-9F63C2F7C830}"/>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01" name="【橋りょう・トンネル】&#10;一人当たり有形固定資産（償却資産）額最大値テキスト">
          <a:extLst>
            <a:ext uri="{FF2B5EF4-FFF2-40B4-BE49-F238E27FC236}">
              <a16:creationId xmlns:a16="http://schemas.microsoft.com/office/drawing/2014/main" id="{BDFDBA43-6ADC-4ABA-B943-4DFE0EF0C1B6}"/>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02" name="直線コネクタ 201">
          <a:extLst>
            <a:ext uri="{FF2B5EF4-FFF2-40B4-BE49-F238E27FC236}">
              <a16:creationId xmlns:a16="http://schemas.microsoft.com/office/drawing/2014/main" id="{06FB7FB9-0E32-426F-BBE0-8E64B1DD2AC7}"/>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03" name="【橋りょう・トンネル】&#10;一人当たり有形固定資産（償却資産）額平均値テキスト">
          <a:extLst>
            <a:ext uri="{FF2B5EF4-FFF2-40B4-BE49-F238E27FC236}">
              <a16:creationId xmlns:a16="http://schemas.microsoft.com/office/drawing/2014/main" id="{EE30ED6A-372A-4079-8B35-F030C14EA614}"/>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04" name="フローチャート: 判断 203">
          <a:extLst>
            <a:ext uri="{FF2B5EF4-FFF2-40B4-BE49-F238E27FC236}">
              <a16:creationId xmlns:a16="http://schemas.microsoft.com/office/drawing/2014/main" id="{235E237B-BA43-43A7-853F-1612E989E5A0}"/>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05" name="フローチャート: 判断 204">
          <a:extLst>
            <a:ext uri="{FF2B5EF4-FFF2-40B4-BE49-F238E27FC236}">
              <a16:creationId xmlns:a16="http://schemas.microsoft.com/office/drawing/2014/main" id="{D19BDBEF-0220-42E3-B651-EEE1410E8742}"/>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6" name="フローチャート: 判断 205">
          <a:extLst>
            <a:ext uri="{FF2B5EF4-FFF2-40B4-BE49-F238E27FC236}">
              <a16:creationId xmlns:a16="http://schemas.microsoft.com/office/drawing/2014/main" id="{95466F66-8D0F-4724-8EF6-D9ACBDD6DDAF}"/>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07" name="フローチャート: 判断 206">
          <a:extLst>
            <a:ext uri="{FF2B5EF4-FFF2-40B4-BE49-F238E27FC236}">
              <a16:creationId xmlns:a16="http://schemas.microsoft.com/office/drawing/2014/main" id="{DC3D291D-5388-4712-B309-A8F4AF972D36}"/>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B444B674-2046-43F8-AE3A-0077C91E68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BCB3701E-4ED3-4B4B-B122-2C30E6E492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D95BC2E2-570C-41EF-8F3B-869006B1E8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86639F00-3505-4752-AAC3-E6E3AA7DB5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F0365193-10BC-4D90-A9E0-31F0F14B5C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152078</xdr:rowOff>
    </xdr:from>
    <xdr:to>
      <xdr:col>55</xdr:col>
      <xdr:colOff>50800</xdr:colOff>
      <xdr:row>57</xdr:row>
      <xdr:rowOff>82228</xdr:rowOff>
    </xdr:to>
    <xdr:sp macro="" textlink="">
      <xdr:nvSpPr>
        <xdr:cNvPr id="213" name="楕円 212">
          <a:extLst>
            <a:ext uri="{FF2B5EF4-FFF2-40B4-BE49-F238E27FC236}">
              <a16:creationId xmlns:a16="http://schemas.microsoft.com/office/drawing/2014/main" id="{056CC671-0694-45CD-8233-009C05905462}"/>
            </a:ext>
          </a:extLst>
        </xdr:cNvPr>
        <xdr:cNvSpPr/>
      </xdr:nvSpPr>
      <xdr:spPr>
        <a:xfrm>
          <a:off x="10426700" y="9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71883</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320A65C2-9FE4-4594-B81B-0A115472916B}"/>
            </a:ext>
          </a:extLst>
        </xdr:cNvPr>
        <xdr:cNvSpPr txBox="1"/>
      </xdr:nvSpPr>
      <xdr:spPr>
        <a:xfrm>
          <a:off x="10515600" y="967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166322</xdr:rowOff>
    </xdr:from>
    <xdr:to>
      <xdr:col>50</xdr:col>
      <xdr:colOff>165100</xdr:colOff>
      <xdr:row>57</xdr:row>
      <xdr:rowOff>96472</xdr:rowOff>
    </xdr:to>
    <xdr:sp macro="" textlink="">
      <xdr:nvSpPr>
        <xdr:cNvPr id="215" name="楕円 214">
          <a:extLst>
            <a:ext uri="{FF2B5EF4-FFF2-40B4-BE49-F238E27FC236}">
              <a16:creationId xmlns:a16="http://schemas.microsoft.com/office/drawing/2014/main" id="{9E62608A-4CE3-460E-B137-9286EB5474A9}"/>
            </a:ext>
          </a:extLst>
        </xdr:cNvPr>
        <xdr:cNvSpPr/>
      </xdr:nvSpPr>
      <xdr:spPr>
        <a:xfrm>
          <a:off x="9588500" y="97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31428</xdr:rowOff>
    </xdr:from>
    <xdr:to>
      <xdr:col>55</xdr:col>
      <xdr:colOff>0</xdr:colOff>
      <xdr:row>57</xdr:row>
      <xdr:rowOff>45672</xdr:rowOff>
    </xdr:to>
    <xdr:cxnSp macro="">
      <xdr:nvCxnSpPr>
        <xdr:cNvPr id="216" name="直線コネクタ 215">
          <a:extLst>
            <a:ext uri="{FF2B5EF4-FFF2-40B4-BE49-F238E27FC236}">
              <a16:creationId xmlns:a16="http://schemas.microsoft.com/office/drawing/2014/main" id="{B426BF58-70AA-416B-A625-F667B49A5360}"/>
            </a:ext>
          </a:extLst>
        </xdr:cNvPr>
        <xdr:cNvCxnSpPr/>
      </xdr:nvCxnSpPr>
      <xdr:spPr>
        <a:xfrm flipV="1">
          <a:off x="9639300" y="9804078"/>
          <a:ext cx="8382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18056</xdr:rowOff>
    </xdr:from>
    <xdr:to>
      <xdr:col>41</xdr:col>
      <xdr:colOff>101600</xdr:colOff>
      <xdr:row>57</xdr:row>
      <xdr:rowOff>119656</xdr:rowOff>
    </xdr:to>
    <xdr:sp macro="" textlink="">
      <xdr:nvSpPr>
        <xdr:cNvPr id="217" name="楕円 216">
          <a:extLst>
            <a:ext uri="{FF2B5EF4-FFF2-40B4-BE49-F238E27FC236}">
              <a16:creationId xmlns:a16="http://schemas.microsoft.com/office/drawing/2014/main" id="{375C358D-F05B-4551-957D-B0CA41BE03C1}"/>
            </a:ext>
          </a:extLst>
        </xdr:cNvPr>
        <xdr:cNvSpPr/>
      </xdr:nvSpPr>
      <xdr:spPr>
        <a:xfrm>
          <a:off x="7810500" y="97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131168</xdr:rowOff>
    </xdr:from>
    <xdr:ext cx="599010" cy="259045"/>
    <xdr:sp macro="" textlink="">
      <xdr:nvSpPr>
        <xdr:cNvPr id="218" name="n_1aveValue【橋りょう・トンネル】&#10;一人当たり有形固定資産（償却資産）額">
          <a:extLst>
            <a:ext uri="{FF2B5EF4-FFF2-40B4-BE49-F238E27FC236}">
              <a16:creationId xmlns:a16="http://schemas.microsoft.com/office/drawing/2014/main" id="{A938B40B-10BB-4E76-A03F-70AA4015CA31}"/>
            </a:ext>
          </a:extLst>
        </xdr:cNvPr>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19" name="n_2aveValue【橋りょう・トンネル】&#10;一人当たり有形固定資産（償却資産）額">
          <a:extLst>
            <a:ext uri="{FF2B5EF4-FFF2-40B4-BE49-F238E27FC236}">
              <a16:creationId xmlns:a16="http://schemas.microsoft.com/office/drawing/2014/main" id="{39047DCB-87E1-49A5-8982-CD382373FAF0}"/>
            </a:ext>
          </a:extLst>
        </xdr:cNvPr>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20" name="n_3aveValue【橋りょう・トンネル】&#10;一人当たり有形固定資産（償却資産）額">
          <a:extLst>
            <a:ext uri="{FF2B5EF4-FFF2-40B4-BE49-F238E27FC236}">
              <a16:creationId xmlns:a16="http://schemas.microsoft.com/office/drawing/2014/main" id="{2F979EB3-8420-4ED1-90C6-464B3DF335EF}"/>
            </a:ext>
          </a:extLst>
        </xdr:cNvPr>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112999</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1F529162-2D8D-4F6E-BFCA-254348F3141C}"/>
            </a:ext>
          </a:extLst>
        </xdr:cNvPr>
        <xdr:cNvSpPr txBox="1"/>
      </xdr:nvSpPr>
      <xdr:spPr>
        <a:xfrm>
          <a:off x="9327095" y="954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136183</xdr:rowOff>
    </xdr:from>
    <xdr:ext cx="599010" cy="259045"/>
    <xdr:sp macro="" textlink="">
      <xdr:nvSpPr>
        <xdr:cNvPr id="222" name="n_3mainValue【橋りょう・トンネル】&#10;一人当たり有形固定資産（償却資産）額">
          <a:extLst>
            <a:ext uri="{FF2B5EF4-FFF2-40B4-BE49-F238E27FC236}">
              <a16:creationId xmlns:a16="http://schemas.microsoft.com/office/drawing/2014/main" id="{DA6AD80B-F7F7-4032-9238-2E6A67BE1A3B}"/>
            </a:ext>
          </a:extLst>
        </xdr:cNvPr>
        <xdr:cNvSpPr txBox="1"/>
      </xdr:nvSpPr>
      <xdr:spPr>
        <a:xfrm>
          <a:off x="7561795" y="956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66F0FBC0-31A2-4B18-B97D-3DAA2ABE61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61F39F8A-A89B-486F-B1C8-8FE31504CC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F73DF90B-ED0D-4832-B190-45C6FA5D5D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6E6C286D-7CF8-4F32-9682-49BAB9C265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361FC0-12C1-4493-8C57-70330E5C68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B29807E2-01F9-48D5-B6FF-F72B4C913A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CD1366C4-4BC2-430F-AFE2-55A451D895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D5C8D5F9-8C57-4EEB-A497-160ADA93711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8166F8FA-87B8-4194-9181-A3999032BA5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2FEE94CD-90EC-4443-9E08-9F165326B6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60CE799B-08B2-49B5-B5DE-A1147AD1AEF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B10AA725-76E8-4940-AB57-144695DFA5D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275B83CD-CD40-487B-82A4-514002EE1DD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B3C0F693-9E47-4FD2-9DF8-5E5E6A3B1D6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8CF00200-FE4B-468E-B005-7B2DB8657C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6DCEB1-4B90-4465-AA4E-382D85C4C11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541F2528-14D5-49EB-8FFF-69494F43240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2DC1C22D-C433-4C39-9657-F99897924D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E45FF2B5-F0F4-4AB8-9051-060CFE84229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124D58A1-3C29-41DC-A944-4EE01C0399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E7B9EE3B-D8C2-418B-8124-2B8184AB55A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DA08D5FE-7EDC-41F8-B75D-2C28A9C8A3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C0D7951F-AAD9-4839-B360-2E6B18E7874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88E2FE02-05B0-4D10-9D13-C336B170F0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47" name="直線コネクタ 246">
          <a:extLst>
            <a:ext uri="{FF2B5EF4-FFF2-40B4-BE49-F238E27FC236}">
              <a16:creationId xmlns:a16="http://schemas.microsoft.com/office/drawing/2014/main" id="{F1292E52-C638-4EA4-BE90-EE302D8F2AFB}"/>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B5D11BCB-DB4B-4863-A047-AD06BA1A9208}"/>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9" name="直線コネクタ 248">
          <a:extLst>
            <a:ext uri="{FF2B5EF4-FFF2-40B4-BE49-F238E27FC236}">
              <a16:creationId xmlns:a16="http://schemas.microsoft.com/office/drawing/2014/main" id="{151676B5-BA24-4F78-AD49-E2ABD5A61B97}"/>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50" name="【公営住宅】&#10;有形固定資産減価償却率最大値テキスト">
          <a:extLst>
            <a:ext uri="{FF2B5EF4-FFF2-40B4-BE49-F238E27FC236}">
              <a16:creationId xmlns:a16="http://schemas.microsoft.com/office/drawing/2014/main" id="{0C476340-C6FE-43B8-85C9-9661CDC8B1D2}"/>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51" name="直線コネクタ 250">
          <a:extLst>
            <a:ext uri="{FF2B5EF4-FFF2-40B4-BE49-F238E27FC236}">
              <a16:creationId xmlns:a16="http://schemas.microsoft.com/office/drawing/2014/main" id="{5016ECF4-3D70-4640-93D1-915D2D4418B6}"/>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B4702DE5-B0DD-4030-B26A-636A58D2ED90}"/>
            </a:ext>
          </a:extLst>
        </xdr:cNvPr>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3" name="フローチャート: 判断 252">
          <a:extLst>
            <a:ext uri="{FF2B5EF4-FFF2-40B4-BE49-F238E27FC236}">
              <a16:creationId xmlns:a16="http://schemas.microsoft.com/office/drawing/2014/main" id="{DEAA8101-AF4E-4283-ABEC-75A668FDA767}"/>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54" name="フローチャート: 判断 253">
          <a:extLst>
            <a:ext uri="{FF2B5EF4-FFF2-40B4-BE49-F238E27FC236}">
              <a16:creationId xmlns:a16="http://schemas.microsoft.com/office/drawing/2014/main" id="{7C6799CD-85DA-4831-8363-570EE7B20F04}"/>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55" name="フローチャート: 判断 254">
          <a:extLst>
            <a:ext uri="{FF2B5EF4-FFF2-40B4-BE49-F238E27FC236}">
              <a16:creationId xmlns:a16="http://schemas.microsoft.com/office/drawing/2014/main" id="{E49E547A-5F74-42B2-ACD2-24A330CDCF60}"/>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56" name="フローチャート: 判断 255">
          <a:extLst>
            <a:ext uri="{FF2B5EF4-FFF2-40B4-BE49-F238E27FC236}">
              <a16:creationId xmlns:a16="http://schemas.microsoft.com/office/drawing/2014/main" id="{0056B839-9AE2-4EC8-9DDD-2E4036EF8141}"/>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D9C8EEE-39E5-45AE-BE91-A8EA13C8E82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38F0264-48BD-472A-8DA5-1736E56C06C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2CA5A05-BD44-4CC8-BA35-E34FE81C31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F9AC703-813B-42F2-B488-138E070157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F850032-2A74-4FE3-A060-1C716FD58E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62" name="楕円 261">
          <a:extLst>
            <a:ext uri="{FF2B5EF4-FFF2-40B4-BE49-F238E27FC236}">
              <a16:creationId xmlns:a16="http://schemas.microsoft.com/office/drawing/2014/main" id="{A402143F-6A16-4778-AC48-6698122EBED5}"/>
            </a:ext>
          </a:extLst>
        </xdr:cNvPr>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80027</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A16B18FD-8FFC-4EFF-BF3F-4C7460B12618}"/>
            </a:ext>
          </a:extLst>
        </xdr:cNvPr>
        <xdr:cNvSpPr txBox="1"/>
      </xdr:nvSpPr>
      <xdr:spPr>
        <a:xfrm>
          <a:off x="4673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64" name="楕円 263">
          <a:extLst>
            <a:ext uri="{FF2B5EF4-FFF2-40B4-BE49-F238E27FC236}">
              <a16:creationId xmlns:a16="http://schemas.microsoft.com/office/drawing/2014/main" id="{8BDA24E3-1B0B-4D52-94AE-66F69592E744}"/>
            </a:ext>
          </a:extLst>
        </xdr:cNvPr>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11430</xdr:rowOff>
    </xdr:to>
    <xdr:cxnSp macro="">
      <xdr:nvCxnSpPr>
        <xdr:cNvPr id="265" name="直線コネクタ 264">
          <a:extLst>
            <a:ext uri="{FF2B5EF4-FFF2-40B4-BE49-F238E27FC236}">
              <a16:creationId xmlns:a16="http://schemas.microsoft.com/office/drawing/2014/main" id="{496F47E5-24C8-4D61-A731-5AF87B00B054}"/>
            </a:ext>
          </a:extLst>
        </xdr:cNvPr>
        <xdr:cNvCxnSpPr/>
      </xdr:nvCxnSpPr>
      <xdr:spPr>
        <a:xfrm flipV="1">
          <a:off x="3797300" y="14039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266" name="楕円 265">
          <a:extLst>
            <a:ext uri="{FF2B5EF4-FFF2-40B4-BE49-F238E27FC236}">
              <a16:creationId xmlns:a16="http://schemas.microsoft.com/office/drawing/2014/main" id="{D76980CF-8901-4937-8349-849AC78EB253}"/>
            </a:ext>
          </a:extLst>
        </xdr:cNvPr>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143527</xdr:rowOff>
    </xdr:from>
    <xdr:ext cx="405111" cy="259045"/>
    <xdr:sp macro="" textlink="">
      <xdr:nvSpPr>
        <xdr:cNvPr id="267" name="n_1aveValue【公営住宅】&#10;有形固定資産減価償却率">
          <a:extLst>
            <a:ext uri="{FF2B5EF4-FFF2-40B4-BE49-F238E27FC236}">
              <a16:creationId xmlns:a16="http://schemas.microsoft.com/office/drawing/2014/main" id="{A1950CC8-7528-4230-A641-20055851481F}"/>
            </a:ext>
          </a:extLst>
        </xdr:cNvPr>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68" name="n_2aveValue【公営住宅】&#10;有形固定資産減価償却率">
          <a:extLst>
            <a:ext uri="{FF2B5EF4-FFF2-40B4-BE49-F238E27FC236}">
              <a16:creationId xmlns:a16="http://schemas.microsoft.com/office/drawing/2014/main" id="{D4AE21AD-A3D0-4CFB-AA37-61C6266E1754}"/>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69" name="n_3aveValue【公営住宅】&#10;有形固定資産減価償却率">
          <a:extLst>
            <a:ext uri="{FF2B5EF4-FFF2-40B4-BE49-F238E27FC236}">
              <a16:creationId xmlns:a16="http://schemas.microsoft.com/office/drawing/2014/main" id="{A79CD40B-E972-437B-9974-05210612729A}"/>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53357</xdr:rowOff>
    </xdr:from>
    <xdr:ext cx="405111" cy="259045"/>
    <xdr:sp macro="" textlink="">
      <xdr:nvSpPr>
        <xdr:cNvPr id="270" name="n_1mainValue【公営住宅】&#10;有形固定資産減価償却率">
          <a:extLst>
            <a:ext uri="{FF2B5EF4-FFF2-40B4-BE49-F238E27FC236}">
              <a16:creationId xmlns:a16="http://schemas.microsoft.com/office/drawing/2014/main" id="{3981B336-E6A6-4620-BDF8-1B8A1F3CEDF5}"/>
            </a:ext>
          </a:extLst>
        </xdr:cNvPr>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112413</xdr:rowOff>
    </xdr:from>
    <xdr:ext cx="405111" cy="259045"/>
    <xdr:sp macro="" textlink="">
      <xdr:nvSpPr>
        <xdr:cNvPr id="271" name="n_3mainValue【公営住宅】&#10;有形固定資産減価償却率">
          <a:extLst>
            <a:ext uri="{FF2B5EF4-FFF2-40B4-BE49-F238E27FC236}">
              <a16:creationId xmlns:a16="http://schemas.microsoft.com/office/drawing/2014/main" id="{AE0C1F03-AB1C-4FB5-B2F7-B17C967C9528}"/>
            </a:ext>
          </a:extLst>
        </xdr:cNvPr>
        <xdr:cNvSpPr txBox="1"/>
      </xdr:nvSpPr>
      <xdr:spPr>
        <a:xfrm>
          <a:off x="1816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D6EB0A79-BB42-4701-AE77-2A888AFD5A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D894524E-EEA3-4778-BE59-BF824125FD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C03C7356-4860-42BB-B31B-BE4B9A9434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C4AD7D4-4674-41BC-B411-F132222B5D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68C8DFC6-43B7-4DEC-B9E8-FBD75B11A2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858359DA-A6F9-4F9A-9600-778A9C0A52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665C2C86-7B56-4553-8A1F-F0087B8431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9844AD28-9679-4485-B2FB-D0E0DBE71B4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3B8BCBAF-A0CB-460F-B62C-8C624F849E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6A9F040E-D48A-4D3F-89EF-E21D7E5E6E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2" name="直線コネクタ 281">
          <a:extLst>
            <a:ext uri="{FF2B5EF4-FFF2-40B4-BE49-F238E27FC236}">
              <a16:creationId xmlns:a16="http://schemas.microsoft.com/office/drawing/2014/main" id="{85BACD3E-2147-4C6F-9646-80CBAB4EB3E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3" name="テキスト ボックス 282">
          <a:extLst>
            <a:ext uri="{FF2B5EF4-FFF2-40B4-BE49-F238E27FC236}">
              <a16:creationId xmlns:a16="http://schemas.microsoft.com/office/drawing/2014/main" id="{347040A5-892A-4EB9-85A9-D6E6D7F6C86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EBFB91BD-E761-493F-9E60-A68986A2ED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66B8B2A4-BB96-4EFF-89D7-E364FFEFDA0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6" name="直線コネクタ 285">
          <a:extLst>
            <a:ext uri="{FF2B5EF4-FFF2-40B4-BE49-F238E27FC236}">
              <a16:creationId xmlns:a16="http://schemas.microsoft.com/office/drawing/2014/main" id="{7E78037C-F39A-4BF0-B033-09DD11B6167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7" name="テキスト ボックス 286">
          <a:extLst>
            <a:ext uri="{FF2B5EF4-FFF2-40B4-BE49-F238E27FC236}">
              <a16:creationId xmlns:a16="http://schemas.microsoft.com/office/drawing/2014/main" id="{583712C6-88EB-4A4C-9A32-FC34B7741C1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578E7B07-B419-4C2E-9F81-7AB592534D5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4026A89A-C0BF-4AA4-BA25-7140DA0752B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21C974DA-3D46-4A5D-97D4-58CDDEAB153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91" name="直線コネクタ 290">
          <a:extLst>
            <a:ext uri="{FF2B5EF4-FFF2-40B4-BE49-F238E27FC236}">
              <a16:creationId xmlns:a16="http://schemas.microsoft.com/office/drawing/2014/main" id="{FC942B49-2227-4D0C-A2A6-1C950BC1EE38}"/>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2" name="【公営住宅】&#10;一人当たり面積最小値テキスト">
          <a:extLst>
            <a:ext uri="{FF2B5EF4-FFF2-40B4-BE49-F238E27FC236}">
              <a16:creationId xmlns:a16="http://schemas.microsoft.com/office/drawing/2014/main" id="{6D302271-F718-4909-8ACA-4B99E1C0D523}"/>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3" name="直線コネクタ 292">
          <a:extLst>
            <a:ext uri="{FF2B5EF4-FFF2-40B4-BE49-F238E27FC236}">
              <a16:creationId xmlns:a16="http://schemas.microsoft.com/office/drawing/2014/main" id="{A4F5741A-4C4A-4E1A-8B52-7624DB5CDCF3}"/>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94" name="【公営住宅】&#10;一人当たり面積最大値テキスト">
          <a:extLst>
            <a:ext uri="{FF2B5EF4-FFF2-40B4-BE49-F238E27FC236}">
              <a16:creationId xmlns:a16="http://schemas.microsoft.com/office/drawing/2014/main" id="{210EE8DD-7971-4516-9736-2720E857702F}"/>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95" name="直線コネクタ 294">
          <a:extLst>
            <a:ext uri="{FF2B5EF4-FFF2-40B4-BE49-F238E27FC236}">
              <a16:creationId xmlns:a16="http://schemas.microsoft.com/office/drawing/2014/main" id="{C8411CC4-582C-4468-AA0F-030D12E1CD8D}"/>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296" name="【公営住宅】&#10;一人当たり面積平均値テキスト">
          <a:extLst>
            <a:ext uri="{FF2B5EF4-FFF2-40B4-BE49-F238E27FC236}">
              <a16:creationId xmlns:a16="http://schemas.microsoft.com/office/drawing/2014/main" id="{9C11EBF4-6670-4A2F-A8C8-73C86F2E7CFF}"/>
            </a:ext>
          </a:extLst>
        </xdr:cNvPr>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97" name="フローチャート: 判断 296">
          <a:extLst>
            <a:ext uri="{FF2B5EF4-FFF2-40B4-BE49-F238E27FC236}">
              <a16:creationId xmlns:a16="http://schemas.microsoft.com/office/drawing/2014/main" id="{5F2F6017-ECC8-4531-A17E-D9E1C09342D6}"/>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98" name="フローチャート: 判断 297">
          <a:extLst>
            <a:ext uri="{FF2B5EF4-FFF2-40B4-BE49-F238E27FC236}">
              <a16:creationId xmlns:a16="http://schemas.microsoft.com/office/drawing/2014/main" id="{EFB3E37B-93C3-4E64-B24F-341BFEDEF344}"/>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99" name="フローチャート: 判断 298">
          <a:extLst>
            <a:ext uri="{FF2B5EF4-FFF2-40B4-BE49-F238E27FC236}">
              <a16:creationId xmlns:a16="http://schemas.microsoft.com/office/drawing/2014/main" id="{15096767-AE4E-43CB-BF8D-1A3223556BD0}"/>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00" name="フローチャート: 判断 299">
          <a:extLst>
            <a:ext uri="{FF2B5EF4-FFF2-40B4-BE49-F238E27FC236}">
              <a16:creationId xmlns:a16="http://schemas.microsoft.com/office/drawing/2014/main" id="{70EB78AD-E013-43E8-8EC7-3615111EB3B6}"/>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5FDEAFB-AE0B-4AC2-B785-70C2337EC4D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7D63289-AF17-4048-8623-D57FA53611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0DB0CF9-E6E7-48F6-B8C8-C9DD4C7900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A7D7075-A822-41C6-B894-3606708B70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0FB3844-B17B-4F1A-B4D6-CE2191D17D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114173</xdr:rowOff>
    </xdr:from>
    <xdr:to>
      <xdr:col>55</xdr:col>
      <xdr:colOff>50800</xdr:colOff>
      <xdr:row>84</xdr:row>
      <xdr:rowOff>44323</xdr:rowOff>
    </xdr:to>
    <xdr:sp macro="" textlink="">
      <xdr:nvSpPr>
        <xdr:cNvPr id="306" name="楕円 305">
          <a:extLst>
            <a:ext uri="{FF2B5EF4-FFF2-40B4-BE49-F238E27FC236}">
              <a16:creationId xmlns:a16="http://schemas.microsoft.com/office/drawing/2014/main" id="{F162F504-2DA6-4FC6-B4BB-3B34D29A13C1}"/>
            </a:ext>
          </a:extLst>
        </xdr:cNvPr>
        <xdr:cNvSpPr/>
      </xdr:nvSpPr>
      <xdr:spPr>
        <a:xfrm>
          <a:off x="10426700" y="143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92600</xdr:rowOff>
    </xdr:from>
    <xdr:ext cx="469744" cy="259045"/>
    <xdr:sp macro="" textlink="">
      <xdr:nvSpPr>
        <xdr:cNvPr id="307" name="【公営住宅】&#10;一人当たり面積該当値テキスト">
          <a:extLst>
            <a:ext uri="{FF2B5EF4-FFF2-40B4-BE49-F238E27FC236}">
              <a16:creationId xmlns:a16="http://schemas.microsoft.com/office/drawing/2014/main" id="{50A23D4D-0405-498D-B379-89B6DF058D56}"/>
            </a:ext>
          </a:extLst>
        </xdr:cNvPr>
        <xdr:cNvSpPr txBox="1"/>
      </xdr:nvSpPr>
      <xdr:spPr>
        <a:xfrm>
          <a:off x="10515600" y="143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117030</xdr:rowOff>
    </xdr:from>
    <xdr:to>
      <xdr:col>50</xdr:col>
      <xdr:colOff>165100</xdr:colOff>
      <xdr:row>84</xdr:row>
      <xdr:rowOff>47180</xdr:rowOff>
    </xdr:to>
    <xdr:sp macro="" textlink="">
      <xdr:nvSpPr>
        <xdr:cNvPr id="308" name="楕円 307">
          <a:extLst>
            <a:ext uri="{FF2B5EF4-FFF2-40B4-BE49-F238E27FC236}">
              <a16:creationId xmlns:a16="http://schemas.microsoft.com/office/drawing/2014/main" id="{8BD79875-C234-4DBE-AA7A-93F0624C335D}"/>
            </a:ext>
          </a:extLst>
        </xdr:cNvPr>
        <xdr:cNvSpPr/>
      </xdr:nvSpPr>
      <xdr:spPr>
        <a:xfrm>
          <a:off x="9588500" y="143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164973</xdr:rowOff>
    </xdr:from>
    <xdr:to>
      <xdr:col>55</xdr:col>
      <xdr:colOff>0</xdr:colOff>
      <xdr:row>83</xdr:row>
      <xdr:rowOff>167830</xdr:rowOff>
    </xdr:to>
    <xdr:cxnSp macro="">
      <xdr:nvCxnSpPr>
        <xdr:cNvPr id="309" name="直線コネクタ 308">
          <a:extLst>
            <a:ext uri="{FF2B5EF4-FFF2-40B4-BE49-F238E27FC236}">
              <a16:creationId xmlns:a16="http://schemas.microsoft.com/office/drawing/2014/main" id="{A06989D7-7E18-40BE-9437-01D36858EB31}"/>
            </a:ext>
          </a:extLst>
        </xdr:cNvPr>
        <xdr:cNvCxnSpPr/>
      </xdr:nvCxnSpPr>
      <xdr:spPr>
        <a:xfrm flipV="1">
          <a:off x="9639300" y="1439532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30163</xdr:rowOff>
    </xdr:from>
    <xdr:to>
      <xdr:col>41</xdr:col>
      <xdr:colOff>101600</xdr:colOff>
      <xdr:row>83</xdr:row>
      <xdr:rowOff>131763</xdr:rowOff>
    </xdr:to>
    <xdr:sp macro="" textlink="">
      <xdr:nvSpPr>
        <xdr:cNvPr id="310" name="楕円 309">
          <a:extLst>
            <a:ext uri="{FF2B5EF4-FFF2-40B4-BE49-F238E27FC236}">
              <a16:creationId xmlns:a16="http://schemas.microsoft.com/office/drawing/2014/main" id="{3584F26B-28EB-4BE2-8872-72428C99CA21}"/>
            </a:ext>
          </a:extLst>
        </xdr:cNvPr>
        <xdr:cNvSpPr/>
      </xdr:nvSpPr>
      <xdr:spPr>
        <a:xfrm>
          <a:off x="7810500" y="142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17415</xdr:rowOff>
    </xdr:from>
    <xdr:ext cx="469744" cy="259045"/>
    <xdr:sp macro="" textlink="">
      <xdr:nvSpPr>
        <xdr:cNvPr id="311" name="n_1aveValue【公営住宅】&#10;一人当たり面積">
          <a:extLst>
            <a:ext uri="{FF2B5EF4-FFF2-40B4-BE49-F238E27FC236}">
              <a16:creationId xmlns:a16="http://schemas.microsoft.com/office/drawing/2014/main" id="{B0C70290-A880-4874-8554-E26E24D79B54}"/>
            </a:ext>
          </a:extLst>
        </xdr:cNvPr>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12" name="n_2aveValue【公営住宅】&#10;一人当たり面積">
          <a:extLst>
            <a:ext uri="{FF2B5EF4-FFF2-40B4-BE49-F238E27FC236}">
              <a16:creationId xmlns:a16="http://schemas.microsoft.com/office/drawing/2014/main" id="{5ECEB05D-2ED9-4A4B-9A6A-85FCB30CFFBC}"/>
            </a:ext>
          </a:extLst>
        </xdr:cNvPr>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13" name="n_3aveValue【公営住宅】&#10;一人当たり面積">
          <a:extLst>
            <a:ext uri="{FF2B5EF4-FFF2-40B4-BE49-F238E27FC236}">
              <a16:creationId xmlns:a16="http://schemas.microsoft.com/office/drawing/2014/main" id="{B4EC6F49-8D1E-4791-9298-E7F9A18087C3}"/>
            </a:ext>
          </a:extLst>
        </xdr:cNvPr>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38307</xdr:rowOff>
    </xdr:from>
    <xdr:ext cx="469744" cy="259045"/>
    <xdr:sp macro="" textlink="">
      <xdr:nvSpPr>
        <xdr:cNvPr id="314" name="n_1mainValue【公営住宅】&#10;一人当たり面積">
          <a:extLst>
            <a:ext uri="{FF2B5EF4-FFF2-40B4-BE49-F238E27FC236}">
              <a16:creationId xmlns:a16="http://schemas.microsoft.com/office/drawing/2014/main" id="{2F11DA96-6C2E-4348-8CAE-10EE7E1850D4}"/>
            </a:ext>
          </a:extLst>
        </xdr:cNvPr>
        <xdr:cNvSpPr txBox="1"/>
      </xdr:nvSpPr>
      <xdr:spPr>
        <a:xfrm>
          <a:off x="9391727" y="144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148290</xdr:rowOff>
    </xdr:from>
    <xdr:ext cx="469744" cy="259045"/>
    <xdr:sp macro="" textlink="">
      <xdr:nvSpPr>
        <xdr:cNvPr id="315" name="n_3mainValue【公営住宅】&#10;一人当たり面積">
          <a:extLst>
            <a:ext uri="{FF2B5EF4-FFF2-40B4-BE49-F238E27FC236}">
              <a16:creationId xmlns:a16="http://schemas.microsoft.com/office/drawing/2014/main" id="{09CAA2BD-F5AE-40DA-B6EE-F70FEBDA80C3}"/>
            </a:ext>
          </a:extLst>
        </xdr:cNvPr>
        <xdr:cNvSpPr txBox="1"/>
      </xdr:nvSpPr>
      <xdr:spPr>
        <a:xfrm>
          <a:off x="7626427" y="140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FC4A76BB-AC1A-4F8B-97E4-94B4D1091A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30A488F3-BC1C-4583-80B2-F95C91815D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0B281AC0-BDC5-48A0-B538-7DEB0A8EF7E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B7F252A6-781F-48A3-ABC0-7181665A35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D6929AC1-1B29-4EF4-A2C8-421065C694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39E04DAE-49C9-40F2-B900-D47E96970B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C28D14F3-497F-41AD-AEA2-FD639CF3A0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312775E4-B9F8-4BED-A744-73485C9CA64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8200B39F-63DB-47CA-835D-658EE055AD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A24E5BFB-2A1C-427D-BAB8-52992762D6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45389973-AC47-4EF7-815B-6F3CC26303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DA50331-8AD6-45D9-B18B-7A8E00C0C8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2E6C55BD-0211-4217-84F7-A2EF0C3C59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37441056-AF60-411A-8403-2956A32E31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7F0EC865-735C-41F6-8F51-F46FDE98E1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C57D266E-E3BE-47EE-8103-169B2E8967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A1EA82E3-0B48-4AA3-9BB4-10FC6DF14A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DC1BD85B-F1B4-47BF-95E6-B979D2A257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68D93BA1-38A3-4CDF-909F-D1A5C04B02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9CE82855-A7F4-4DE6-BFAB-F989A555457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7331E6FB-CD9D-486C-8A65-19E975BEBF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FF0290C2-7EBD-4242-9421-B477B85AD4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98297B0B-04AC-4C8B-90A8-8999C22CEA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4EC54935-E1E3-4E29-946A-CF70B750D4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6B106B77-F498-4DA9-AE02-CECA81381F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0CFAB276-09F8-415F-8B91-26A92BA268A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a:extLst>
            <a:ext uri="{FF2B5EF4-FFF2-40B4-BE49-F238E27FC236}">
              <a16:creationId xmlns:a16="http://schemas.microsoft.com/office/drawing/2014/main" id="{F5CD7696-FB22-4439-9FC9-50B58A032B15}"/>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a:extLst>
            <a:ext uri="{FF2B5EF4-FFF2-40B4-BE49-F238E27FC236}">
              <a16:creationId xmlns:a16="http://schemas.microsoft.com/office/drawing/2014/main" id="{35795714-5893-4042-9AD8-6267A40CE0E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a:extLst>
            <a:ext uri="{FF2B5EF4-FFF2-40B4-BE49-F238E27FC236}">
              <a16:creationId xmlns:a16="http://schemas.microsoft.com/office/drawing/2014/main" id="{1FB483D8-7E8B-4440-A7F6-7784D15ADF4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a:extLst>
            <a:ext uri="{FF2B5EF4-FFF2-40B4-BE49-F238E27FC236}">
              <a16:creationId xmlns:a16="http://schemas.microsoft.com/office/drawing/2014/main" id="{D2D15D1D-AF17-4806-84E9-9C07ED0523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a:extLst>
            <a:ext uri="{FF2B5EF4-FFF2-40B4-BE49-F238E27FC236}">
              <a16:creationId xmlns:a16="http://schemas.microsoft.com/office/drawing/2014/main" id="{7D10A966-A863-418B-BE0A-0ECFB807E88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a:extLst>
            <a:ext uri="{FF2B5EF4-FFF2-40B4-BE49-F238E27FC236}">
              <a16:creationId xmlns:a16="http://schemas.microsoft.com/office/drawing/2014/main" id="{EB5E4CB9-A213-4629-A5C5-356362B1D13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a:extLst>
            <a:ext uri="{FF2B5EF4-FFF2-40B4-BE49-F238E27FC236}">
              <a16:creationId xmlns:a16="http://schemas.microsoft.com/office/drawing/2014/main" id="{1813E859-7364-4AEE-B60B-80E032B780B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a:extLst>
            <a:ext uri="{FF2B5EF4-FFF2-40B4-BE49-F238E27FC236}">
              <a16:creationId xmlns:a16="http://schemas.microsoft.com/office/drawing/2014/main" id="{A83B6E9C-2812-4CF3-8784-BFA68F2EB71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a:extLst>
            <a:ext uri="{FF2B5EF4-FFF2-40B4-BE49-F238E27FC236}">
              <a16:creationId xmlns:a16="http://schemas.microsoft.com/office/drawing/2014/main" id="{B8F1E402-89C8-44E2-8343-E2E1D8F786F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a:extLst>
            <a:ext uri="{FF2B5EF4-FFF2-40B4-BE49-F238E27FC236}">
              <a16:creationId xmlns:a16="http://schemas.microsoft.com/office/drawing/2014/main" id="{371FE0EA-6406-484C-907F-F7BA9476937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a:extLst>
            <a:ext uri="{FF2B5EF4-FFF2-40B4-BE49-F238E27FC236}">
              <a16:creationId xmlns:a16="http://schemas.microsoft.com/office/drawing/2014/main" id="{B6542BAA-7AA2-4CA1-B09D-B68BD106C65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a:extLst>
            <a:ext uri="{FF2B5EF4-FFF2-40B4-BE49-F238E27FC236}">
              <a16:creationId xmlns:a16="http://schemas.microsoft.com/office/drawing/2014/main" id="{1DFA8B1E-0D37-438D-8613-71C062494A3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a:extLst>
            <a:ext uri="{FF2B5EF4-FFF2-40B4-BE49-F238E27FC236}">
              <a16:creationId xmlns:a16="http://schemas.microsoft.com/office/drawing/2014/main" id="{51AD8691-2414-472E-BAF4-C4AB5D23C89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認定こども園・幼稚園・保育所】&#10;有形固定資産減価償却率グラフ枠">
          <a:extLst>
            <a:ext uri="{FF2B5EF4-FFF2-40B4-BE49-F238E27FC236}">
              <a16:creationId xmlns:a16="http://schemas.microsoft.com/office/drawing/2014/main" id="{1A127989-7D40-449C-BCB1-DC95927A8A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56" name="直線コネクタ 355">
          <a:extLst>
            <a:ext uri="{FF2B5EF4-FFF2-40B4-BE49-F238E27FC236}">
              <a16:creationId xmlns:a16="http://schemas.microsoft.com/office/drawing/2014/main" id="{C81C8582-8F5E-43EA-B8D4-BF754D6BCAFA}"/>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57" name="【認定こども園・幼稚園・保育所】&#10;有形固定資産減価償却率最小値テキスト">
          <a:extLst>
            <a:ext uri="{FF2B5EF4-FFF2-40B4-BE49-F238E27FC236}">
              <a16:creationId xmlns:a16="http://schemas.microsoft.com/office/drawing/2014/main" id="{62A79A2C-430D-4CB0-A7F1-489DB5CFC5F1}"/>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58" name="直線コネクタ 357">
          <a:extLst>
            <a:ext uri="{FF2B5EF4-FFF2-40B4-BE49-F238E27FC236}">
              <a16:creationId xmlns:a16="http://schemas.microsoft.com/office/drawing/2014/main" id="{3FAF482D-07A4-4FEF-8B69-B3CDC1DAAD32}"/>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59" name="【認定こども園・幼稚園・保育所】&#10;有形固定資産減価償却率最大値テキスト">
          <a:extLst>
            <a:ext uri="{FF2B5EF4-FFF2-40B4-BE49-F238E27FC236}">
              <a16:creationId xmlns:a16="http://schemas.microsoft.com/office/drawing/2014/main" id="{835C844D-6AD8-4306-9B8C-76A230D7495E}"/>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60" name="直線コネクタ 359">
          <a:extLst>
            <a:ext uri="{FF2B5EF4-FFF2-40B4-BE49-F238E27FC236}">
              <a16:creationId xmlns:a16="http://schemas.microsoft.com/office/drawing/2014/main" id="{0B10322B-F131-4188-ACA1-1AA4A1BD37AB}"/>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61" name="【認定こども園・幼稚園・保育所】&#10;有形固定資産減価償却率平均値テキスト">
          <a:extLst>
            <a:ext uri="{FF2B5EF4-FFF2-40B4-BE49-F238E27FC236}">
              <a16:creationId xmlns:a16="http://schemas.microsoft.com/office/drawing/2014/main" id="{AD377573-DE25-47B5-8CDA-40185395C4D9}"/>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62" name="フローチャート: 判断 361">
          <a:extLst>
            <a:ext uri="{FF2B5EF4-FFF2-40B4-BE49-F238E27FC236}">
              <a16:creationId xmlns:a16="http://schemas.microsoft.com/office/drawing/2014/main" id="{B751BEE1-A0DF-4C00-B813-24E97D14DF2D}"/>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63" name="フローチャート: 判断 362">
          <a:extLst>
            <a:ext uri="{FF2B5EF4-FFF2-40B4-BE49-F238E27FC236}">
              <a16:creationId xmlns:a16="http://schemas.microsoft.com/office/drawing/2014/main" id="{83CEEA2C-6651-4884-91EC-9E117B6098A0}"/>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64" name="フローチャート: 判断 363">
          <a:extLst>
            <a:ext uri="{FF2B5EF4-FFF2-40B4-BE49-F238E27FC236}">
              <a16:creationId xmlns:a16="http://schemas.microsoft.com/office/drawing/2014/main" id="{E34CC4F3-AEBA-428B-A38E-384003F8C575}"/>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65" name="フローチャート: 判断 364">
          <a:extLst>
            <a:ext uri="{FF2B5EF4-FFF2-40B4-BE49-F238E27FC236}">
              <a16:creationId xmlns:a16="http://schemas.microsoft.com/office/drawing/2014/main" id="{72C4FA95-852E-476A-9D19-F4B209248705}"/>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8F153296-3BA2-4125-9FF7-E0646B8C85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50C87BC8-F67C-47D5-B2CA-8B61E4D485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1F6662E-3478-4081-AB0A-5109ECE9385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880D3CDF-0214-4006-88D2-E9691BE374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42539C87-76DF-4679-BC5B-05513350C8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371" name="楕円 370">
          <a:extLst>
            <a:ext uri="{FF2B5EF4-FFF2-40B4-BE49-F238E27FC236}">
              <a16:creationId xmlns:a16="http://schemas.microsoft.com/office/drawing/2014/main" id="{40DD4346-068E-4305-8800-A731405BDE34}"/>
            </a:ext>
          </a:extLst>
        </xdr:cNvPr>
        <xdr:cNvSpPr/>
      </xdr:nvSpPr>
      <xdr:spPr>
        <a:xfrm>
          <a:off x="16268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372" name="【認定こども園・幼稚園・保育所】&#10;有形固定資産減価償却率該当値テキスト">
          <a:extLst>
            <a:ext uri="{FF2B5EF4-FFF2-40B4-BE49-F238E27FC236}">
              <a16:creationId xmlns:a16="http://schemas.microsoft.com/office/drawing/2014/main" id="{3359E7D4-FC00-4834-B243-5E237376B2DB}"/>
            </a:ext>
          </a:extLst>
        </xdr:cNvPr>
        <xdr:cNvSpPr txBox="1"/>
      </xdr:nvSpPr>
      <xdr:spPr>
        <a:xfrm>
          <a:off x="16357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95885</xdr:rowOff>
    </xdr:from>
    <xdr:to>
      <xdr:col>81</xdr:col>
      <xdr:colOff>101600</xdr:colOff>
      <xdr:row>40</xdr:row>
      <xdr:rowOff>26035</xdr:rowOff>
    </xdr:to>
    <xdr:sp macro="" textlink="">
      <xdr:nvSpPr>
        <xdr:cNvPr id="373" name="楕円 372">
          <a:extLst>
            <a:ext uri="{FF2B5EF4-FFF2-40B4-BE49-F238E27FC236}">
              <a16:creationId xmlns:a16="http://schemas.microsoft.com/office/drawing/2014/main" id="{849D62F2-1D97-46BD-8DA8-C29093A20F49}"/>
            </a:ext>
          </a:extLst>
        </xdr:cNvPr>
        <xdr:cNvSpPr/>
      </xdr:nvSpPr>
      <xdr:spPr>
        <a:xfrm>
          <a:off x="15430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106680</xdr:rowOff>
    </xdr:from>
    <xdr:to>
      <xdr:col>85</xdr:col>
      <xdr:colOff>127000</xdr:colOff>
      <xdr:row>39</xdr:row>
      <xdr:rowOff>146685</xdr:rowOff>
    </xdr:to>
    <xdr:cxnSp macro="">
      <xdr:nvCxnSpPr>
        <xdr:cNvPr id="374" name="直線コネクタ 373">
          <a:extLst>
            <a:ext uri="{FF2B5EF4-FFF2-40B4-BE49-F238E27FC236}">
              <a16:creationId xmlns:a16="http://schemas.microsoft.com/office/drawing/2014/main" id="{5E41AAFC-F8F3-4547-A48C-2FEB2D808837}"/>
            </a:ext>
          </a:extLst>
        </xdr:cNvPr>
        <xdr:cNvCxnSpPr/>
      </xdr:nvCxnSpPr>
      <xdr:spPr>
        <a:xfrm flipV="1">
          <a:off x="15481300" y="67932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135890</xdr:rowOff>
    </xdr:from>
    <xdr:to>
      <xdr:col>72</xdr:col>
      <xdr:colOff>38100</xdr:colOff>
      <xdr:row>40</xdr:row>
      <xdr:rowOff>66040</xdr:rowOff>
    </xdr:to>
    <xdr:sp macro="" textlink="">
      <xdr:nvSpPr>
        <xdr:cNvPr id="375" name="楕円 374">
          <a:extLst>
            <a:ext uri="{FF2B5EF4-FFF2-40B4-BE49-F238E27FC236}">
              <a16:creationId xmlns:a16="http://schemas.microsoft.com/office/drawing/2014/main" id="{B83137AA-C144-4DA4-8A31-BB4884CC8001}"/>
            </a:ext>
          </a:extLst>
        </xdr:cNvPr>
        <xdr:cNvSpPr/>
      </xdr:nvSpPr>
      <xdr:spPr>
        <a:xfrm>
          <a:off x="1365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134002</xdr:rowOff>
    </xdr:from>
    <xdr:ext cx="405111" cy="259045"/>
    <xdr:sp macro="" textlink="">
      <xdr:nvSpPr>
        <xdr:cNvPr id="376" name="n_1aveValue【認定こども園・幼稚園・保育所】&#10;有形固定資産減価償却率">
          <a:extLst>
            <a:ext uri="{FF2B5EF4-FFF2-40B4-BE49-F238E27FC236}">
              <a16:creationId xmlns:a16="http://schemas.microsoft.com/office/drawing/2014/main" id="{55E860D4-EF58-4A44-A421-0B16EEF70161}"/>
            </a:ext>
          </a:extLst>
        </xdr:cNvPr>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77" name="n_2aveValue【認定こども園・幼稚園・保育所】&#10;有形固定資産減価償却率">
          <a:extLst>
            <a:ext uri="{FF2B5EF4-FFF2-40B4-BE49-F238E27FC236}">
              <a16:creationId xmlns:a16="http://schemas.microsoft.com/office/drawing/2014/main" id="{46CF10B0-4DC4-4EF0-81B5-91C87EB0FD82}"/>
            </a:ext>
          </a:extLst>
        </xdr:cNvPr>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78" name="n_3aveValue【認定こども園・幼稚園・保育所】&#10;有形固定資産減価償却率">
          <a:extLst>
            <a:ext uri="{FF2B5EF4-FFF2-40B4-BE49-F238E27FC236}">
              <a16:creationId xmlns:a16="http://schemas.microsoft.com/office/drawing/2014/main" id="{6C8E276A-9BAF-4C2E-A9AC-2374702D482B}"/>
            </a:ext>
          </a:extLst>
        </xdr:cNvPr>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17162</xdr:rowOff>
    </xdr:from>
    <xdr:ext cx="405111" cy="259045"/>
    <xdr:sp macro="" textlink="">
      <xdr:nvSpPr>
        <xdr:cNvPr id="379" name="n_1mainValue【認定こども園・幼稚園・保育所】&#10;有形固定資産減価償却率">
          <a:extLst>
            <a:ext uri="{FF2B5EF4-FFF2-40B4-BE49-F238E27FC236}">
              <a16:creationId xmlns:a16="http://schemas.microsoft.com/office/drawing/2014/main" id="{4E99734B-FFA6-4DE8-86AE-BCC28D4E2BDE}"/>
            </a:ext>
          </a:extLst>
        </xdr:cNvPr>
        <xdr:cNvSpPr txBox="1"/>
      </xdr:nvSpPr>
      <xdr:spPr>
        <a:xfrm>
          <a:off x="152660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57167</xdr:rowOff>
    </xdr:from>
    <xdr:ext cx="405111" cy="259045"/>
    <xdr:sp macro="" textlink="">
      <xdr:nvSpPr>
        <xdr:cNvPr id="380" name="n_3mainValue【認定こども園・幼稚園・保育所】&#10;有形固定資産減価償却率">
          <a:extLst>
            <a:ext uri="{FF2B5EF4-FFF2-40B4-BE49-F238E27FC236}">
              <a16:creationId xmlns:a16="http://schemas.microsoft.com/office/drawing/2014/main" id="{1CFE18BE-3AA4-49E5-933F-545C5F0D823D}"/>
            </a:ext>
          </a:extLst>
        </xdr:cNvPr>
        <xdr:cNvSpPr txBox="1"/>
      </xdr:nvSpPr>
      <xdr:spPr>
        <a:xfrm>
          <a:off x="13500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03C1A475-F04B-4CE1-98C2-31A62CDDFFA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ECEAA1E2-2C20-4B5D-94DA-7B308A28DB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6F05BF17-F5D7-4321-95BB-2763DD5DA79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31209EDA-309F-439F-B834-6ABA4F1E54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AE92CB9A-AE84-4CBE-8B7D-0A7C2701AF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AD70968B-D0BA-482B-9363-A147DD58F7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6305F1BE-CFA5-41CC-91A4-60D794157D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32B4B94C-5509-4FBB-A818-9E42E9F42E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962304B7-B566-4B2A-A8E5-30162E40AC5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D2029A30-1FB9-46D2-8DA2-80E60C63019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a:extLst>
            <a:ext uri="{FF2B5EF4-FFF2-40B4-BE49-F238E27FC236}">
              <a16:creationId xmlns:a16="http://schemas.microsoft.com/office/drawing/2014/main" id="{6C5C338D-D6E2-4F6C-B87B-2C675C29A43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a:extLst>
            <a:ext uri="{FF2B5EF4-FFF2-40B4-BE49-F238E27FC236}">
              <a16:creationId xmlns:a16="http://schemas.microsoft.com/office/drawing/2014/main" id="{5EDCB7A4-B90F-43DE-A532-0AD9BB8BF7B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a:extLst>
            <a:ext uri="{FF2B5EF4-FFF2-40B4-BE49-F238E27FC236}">
              <a16:creationId xmlns:a16="http://schemas.microsoft.com/office/drawing/2014/main" id="{A6771136-A345-4391-8388-2A33D895A39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a:extLst>
            <a:ext uri="{FF2B5EF4-FFF2-40B4-BE49-F238E27FC236}">
              <a16:creationId xmlns:a16="http://schemas.microsoft.com/office/drawing/2014/main" id="{DD803B8E-CF5D-43AB-BB9D-1C4BCA453AF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a:extLst>
            <a:ext uri="{FF2B5EF4-FFF2-40B4-BE49-F238E27FC236}">
              <a16:creationId xmlns:a16="http://schemas.microsoft.com/office/drawing/2014/main" id="{735E208D-8297-49DA-9C7D-D5B338885A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a:extLst>
            <a:ext uri="{FF2B5EF4-FFF2-40B4-BE49-F238E27FC236}">
              <a16:creationId xmlns:a16="http://schemas.microsoft.com/office/drawing/2014/main" id="{5465823E-0E3A-43F4-8470-7EA0156118A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a:extLst>
            <a:ext uri="{FF2B5EF4-FFF2-40B4-BE49-F238E27FC236}">
              <a16:creationId xmlns:a16="http://schemas.microsoft.com/office/drawing/2014/main" id="{EFAAA6D8-69D4-43BF-A0F5-95F4E55CB68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a:extLst>
            <a:ext uri="{FF2B5EF4-FFF2-40B4-BE49-F238E27FC236}">
              <a16:creationId xmlns:a16="http://schemas.microsoft.com/office/drawing/2014/main" id="{26E45280-94AF-4262-B906-24BD4063D36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34F87EFD-E503-4D32-B76F-37410DB9C7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B891311C-7297-4AB8-BFD4-97EDCB51516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529C325E-B194-4300-8458-9A20E3F926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02" name="直線コネクタ 401">
          <a:extLst>
            <a:ext uri="{FF2B5EF4-FFF2-40B4-BE49-F238E27FC236}">
              <a16:creationId xmlns:a16="http://schemas.microsoft.com/office/drawing/2014/main" id="{77F1DF03-1A51-4774-9212-AA7F58C06FFD}"/>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CA4068DF-7500-4829-804F-95146E21E543}"/>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04" name="直線コネクタ 403">
          <a:extLst>
            <a:ext uri="{FF2B5EF4-FFF2-40B4-BE49-F238E27FC236}">
              <a16:creationId xmlns:a16="http://schemas.microsoft.com/office/drawing/2014/main" id="{E0D1AA2C-DCC8-4582-B320-1A9508B2B89A}"/>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75F16D9B-811A-4FB4-B7A3-4BDEBA10712E}"/>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06" name="直線コネクタ 405">
          <a:extLst>
            <a:ext uri="{FF2B5EF4-FFF2-40B4-BE49-F238E27FC236}">
              <a16:creationId xmlns:a16="http://schemas.microsoft.com/office/drawing/2014/main" id="{88F44B65-EBA5-4ADA-97C1-2FC32C50BDFB}"/>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CD46720B-403B-4E9A-8742-DCFBEC96A11F}"/>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08" name="フローチャート: 判断 407">
          <a:extLst>
            <a:ext uri="{FF2B5EF4-FFF2-40B4-BE49-F238E27FC236}">
              <a16:creationId xmlns:a16="http://schemas.microsoft.com/office/drawing/2014/main" id="{421AAC0A-DF6B-4233-971A-5212C1CBD63A}"/>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09" name="フローチャート: 判断 408">
          <a:extLst>
            <a:ext uri="{FF2B5EF4-FFF2-40B4-BE49-F238E27FC236}">
              <a16:creationId xmlns:a16="http://schemas.microsoft.com/office/drawing/2014/main" id="{CEA65D2F-84BE-485F-A540-BF9A65CD175B}"/>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10" name="フローチャート: 判断 409">
          <a:extLst>
            <a:ext uri="{FF2B5EF4-FFF2-40B4-BE49-F238E27FC236}">
              <a16:creationId xmlns:a16="http://schemas.microsoft.com/office/drawing/2014/main" id="{80C0AB8D-993A-485E-B2D3-EC11C377D887}"/>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11" name="フローチャート: 判断 410">
          <a:extLst>
            <a:ext uri="{FF2B5EF4-FFF2-40B4-BE49-F238E27FC236}">
              <a16:creationId xmlns:a16="http://schemas.microsoft.com/office/drawing/2014/main" id="{FE8E3D5B-F5DB-46B2-8161-AE688DF74B71}"/>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211733C6-63C9-421A-8692-92A875A8F36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B9B38D7-4C17-430C-82F1-7E60FC7FB51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DA1E1A76-E4F6-4B65-BFBF-8856A22C83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6A4DEE0-AA13-4A99-AC3D-CEA0562BED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926C148-AAC3-4B50-8CCE-1AF8C55AC4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17" name="楕円 416">
          <a:extLst>
            <a:ext uri="{FF2B5EF4-FFF2-40B4-BE49-F238E27FC236}">
              <a16:creationId xmlns:a16="http://schemas.microsoft.com/office/drawing/2014/main" id="{1D307760-CBC5-493E-BC02-D2A2EBF60DBC}"/>
            </a:ext>
          </a:extLst>
        </xdr:cNvPr>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418" name="【認定こども園・幼稚園・保育所】&#10;一人当たり面積該当値テキスト">
          <a:extLst>
            <a:ext uri="{FF2B5EF4-FFF2-40B4-BE49-F238E27FC236}">
              <a16:creationId xmlns:a16="http://schemas.microsoft.com/office/drawing/2014/main" id="{3000DB4F-8C86-4F76-AEEC-95C6A019C6C8}"/>
            </a:ext>
          </a:extLst>
        </xdr:cNvPr>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29972</xdr:rowOff>
    </xdr:from>
    <xdr:to>
      <xdr:col>112</xdr:col>
      <xdr:colOff>38100</xdr:colOff>
      <xdr:row>39</xdr:row>
      <xdr:rowOff>131572</xdr:rowOff>
    </xdr:to>
    <xdr:sp macro="" textlink="">
      <xdr:nvSpPr>
        <xdr:cNvPr id="419" name="楕円 418">
          <a:extLst>
            <a:ext uri="{FF2B5EF4-FFF2-40B4-BE49-F238E27FC236}">
              <a16:creationId xmlns:a16="http://schemas.microsoft.com/office/drawing/2014/main" id="{3FC0175C-0E95-491C-B981-C0AA21E4B86D}"/>
            </a:ext>
          </a:extLst>
        </xdr:cNvPr>
        <xdr:cNvSpPr/>
      </xdr:nvSpPr>
      <xdr:spPr>
        <a:xfrm>
          <a:off x="21272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80772</xdr:rowOff>
    </xdr:to>
    <xdr:cxnSp macro="">
      <xdr:nvCxnSpPr>
        <xdr:cNvPr id="420" name="直線コネクタ 419">
          <a:extLst>
            <a:ext uri="{FF2B5EF4-FFF2-40B4-BE49-F238E27FC236}">
              <a16:creationId xmlns:a16="http://schemas.microsoft.com/office/drawing/2014/main" id="{FE2FCAD4-6EB4-4CBE-BD73-CC9A8F0EE897}"/>
            </a:ext>
          </a:extLst>
        </xdr:cNvPr>
        <xdr:cNvCxnSpPr/>
      </xdr:nvCxnSpPr>
      <xdr:spPr>
        <a:xfrm flipV="1">
          <a:off x="21323300" y="67627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xdr:rowOff>
    </xdr:from>
    <xdr:to>
      <xdr:col>102</xdr:col>
      <xdr:colOff>165100</xdr:colOff>
      <xdr:row>39</xdr:row>
      <xdr:rowOff>101854</xdr:rowOff>
    </xdr:to>
    <xdr:sp macro="" textlink="">
      <xdr:nvSpPr>
        <xdr:cNvPr id="421" name="楕円 420">
          <a:extLst>
            <a:ext uri="{FF2B5EF4-FFF2-40B4-BE49-F238E27FC236}">
              <a16:creationId xmlns:a16="http://schemas.microsoft.com/office/drawing/2014/main" id="{075331A0-A637-4536-8EE5-2608C66C7518}"/>
            </a:ext>
          </a:extLst>
        </xdr:cNvPr>
        <xdr:cNvSpPr/>
      </xdr:nvSpPr>
      <xdr:spPr>
        <a:xfrm>
          <a:off x="19494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56659</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39B01360-CD84-4530-B171-0912D6FF1C3E}"/>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DEC9EA97-6FB7-4122-BB48-289BC48C8E66}"/>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424" name="n_3aveValue【認定こども園・幼稚園・保育所】&#10;一人当たり面積">
          <a:extLst>
            <a:ext uri="{FF2B5EF4-FFF2-40B4-BE49-F238E27FC236}">
              <a16:creationId xmlns:a16="http://schemas.microsoft.com/office/drawing/2014/main" id="{8A0E78E3-E1CE-477F-8A41-F6A3F189606B}"/>
            </a:ext>
          </a:extLst>
        </xdr:cNvPr>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122699</xdr:rowOff>
    </xdr:from>
    <xdr:ext cx="469744" cy="259045"/>
    <xdr:sp macro="" textlink="">
      <xdr:nvSpPr>
        <xdr:cNvPr id="425" name="n_1mainValue【認定こども園・幼稚園・保育所】&#10;一人当たり面積">
          <a:extLst>
            <a:ext uri="{FF2B5EF4-FFF2-40B4-BE49-F238E27FC236}">
              <a16:creationId xmlns:a16="http://schemas.microsoft.com/office/drawing/2014/main" id="{4A48A72B-798B-40E9-B7D7-B85412E2CCE1}"/>
            </a:ext>
          </a:extLst>
        </xdr:cNvPr>
        <xdr:cNvSpPr txBox="1"/>
      </xdr:nvSpPr>
      <xdr:spPr>
        <a:xfrm>
          <a:off x="210757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92981</xdr:rowOff>
    </xdr:from>
    <xdr:ext cx="469744" cy="259045"/>
    <xdr:sp macro="" textlink="">
      <xdr:nvSpPr>
        <xdr:cNvPr id="426" name="n_3mainValue【認定こども園・幼稚園・保育所】&#10;一人当たり面積">
          <a:extLst>
            <a:ext uri="{FF2B5EF4-FFF2-40B4-BE49-F238E27FC236}">
              <a16:creationId xmlns:a16="http://schemas.microsoft.com/office/drawing/2014/main" id="{8A908450-A9DD-4B8F-8D23-C51DB92535DD}"/>
            </a:ext>
          </a:extLst>
        </xdr:cNvPr>
        <xdr:cNvSpPr txBox="1"/>
      </xdr:nvSpPr>
      <xdr:spPr>
        <a:xfrm>
          <a:off x="19310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1C9FB118-E8AA-4816-A396-5603C62A9D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0E9C3A2F-2C8A-43D5-AB7D-D6BB3533C9D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2713FEFA-F8C4-4CB8-97EC-DB08F91DC8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8BDFB1A3-1547-48E1-A93E-691B768F42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CBDA7080-867A-4864-88F5-CD4721D873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0F1890E7-3928-4A50-B10B-85C5444F9E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9B1874F1-96AB-4B7C-8777-5AE6DEF977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E5406D6F-D639-4942-A12C-E2320A7714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E9E6FF66-8C98-4CD9-BF37-A323F5D225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BAA67249-274C-40F5-8A74-40B4441525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a:extLst>
            <a:ext uri="{FF2B5EF4-FFF2-40B4-BE49-F238E27FC236}">
              <a16:creationId xmlns:a16="http://schemas.microsoft.com/office/drawing/2014/main" id="{9D930D19-B4F5-4D66-BC8A-4BA1A589B6D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8" name="直線コネクタ 437">
          <a:extLst>
            <a:ext uri="{FF2B5EF4-FFF2-40B4-BE49-F238E27FC236}">
              <a16:creationId xmlns:a16="http://schemas.microsoft.com/office/drawing/2014/main" id="{987517E5-3F14-41A5-901F-F45C415C8C4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9" name="テキスト ボックス 438">
          <a:extLst>
            <a:ext uri="{FF2B5EF4-FFF2-40B4-BE49-F238E27FC236}">
              <a16:creationId xmlns:a16="http://schemas.microsoft.com/office/drawing/2014/main" id="{77A9D666-61B4-4F55-9533-7FA4E3572BD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0" name="直線コネクタ 439">
          <a:extLst>
            <a:ext uri="{FF2B5EF4-FFF2-40B4-BE49-F238E27FC236}">
              <a16:creationId xmlns:a16="http://schemas.microsoft.com/office/drawing/2014/main" id="{7361A0C3-85FD-491A-AD3F-9F0A0B8E72F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1" name="テキスト ボックス 440">
          <a:extLst>
            <a:ext uri="{FF2B5EF4-FFF2-40B4-BE49-F238E27FC236}">
              <a16:creationId xmlns:a16="http://schemas.microsoft.com/office/drawing/2014/main" id="{7A5B99C9-EB67-4E68-A53E-7A4B7E42311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2" name="直線コネクタ 441">
          <a:extLst>
            <a:ext uri="{FF2B5EF4-FFF2-40B4-BE49-F238E27FC236}">
              <a16:creationId xmlns:a16="http://schemas.microsoft.com/office/drawing/2014/main" id="{7E9B3511-A09D-458E-A505-290276C2062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3" name="テキスト ボックス 442">
          <a:extLst>
            <a:ext uri="{FF2B5EF4-FFF2-40B4-BE49-F238E27FC236}">
              <a16:creationId xmlns:a16="http://schemas.microsoft.com/office/drawing/2014/main" id="{2F6F89DC-6FDF-43CB-98BB-4863ADC3C4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4" name="直線コネクタ 443">
          <a:extLst>
            <a:ext uri="{FF2B5EF4-FFF2-40B4-BE49-F238E27FC236}">
              <a16:creationId xmlns:a16="http://schemas.microsoft.com/office/drawing/2014/main" id="{73DB9112-9861-4027-83AE-DFA36DE82F8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5" name="テキスト ボックス 444">
          <a:extLst>
            <a:ext uri="{FF2B5EF4-FFF2-40B4-BE49-F238E27FC236}">
              <a16:creationId xmlns:a16="http://schemas.microsoft.com/office/drawing/2014/main" id="{55EC663E-10B8-4A88-BD3A-FA000E697AC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6" name="直線コネクタ 445">
          <a:extLst>
            <a:ext uri="{FF2B5EF4-FFF2-40B4-BE49-F238E27FC236}">
              <a16:creationId xmlns:a16="http://schemas.microsoft.com/office/drawing/2014/main" id="{5ED5165F-839E-4F35-B79A-C2BC26E6831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7" name="テキスト ボックス 446">
          <a:extLst>
            <a:ext uri="{FF2B5EF4-FFF2-40B4-BE49-F238E27FC236}">
              <a16:creationId xmlns:a16="http://schemas.microsoft.com/office/drawing/2014/main" id="{33D97DB3-F1C8-417F-921D-04A366B1A8E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a:extLst>
            <a:ext uri="{FF2B5EF4-FFF2-40B4-BE49-F238E27FC236}">
              <a16:creationId xmlns:a16="http://schemas.microsoft.com/office/drawing/2014/main" id="{BC4311D6-7240-4628-819F-EB0619093E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BF0663A2-5908-4BA2-ADB7-74651CD71E5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a:extLst>
            <a:ext uri="{FF2B5EF4-FFF2-40B4-BE49-F238E27FC236}">
              <a16:creationId xmlns:a16="http://schemas.microsoft.com/office/drawing/2014/main" id="{10DCAD95-4A40-4D7F-8AEB-4D778F517F4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51" name="直線コネクタ 450">
          <a:extLst>
            <a:ext uri="{FF2B5EF4-FFF2-40B4-BE49-F238E27FC236}">
              <a16:creationId xmlns:a16="http://schemas.microsoft.com/office/drawing/2014/main" id="{DB4C086A-D7CF-477C-BA09-A54652E088AE}"/>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52" name="【学校施設】&#10;有形固定資産減価償却率最小値テキスト">
          <a:extLst>
            <a:ext uri="{FF2B5EF4-FFF2-40B4-BE49-F238E27FC236}">
              <a16:creationId xmlns:a16="http://schemas.microsoft.com/office/drawing/2014/main" id="{68BAEFA2-80DE-4E89-A087-A980A6A18CDA}"/>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53" name="直線コネクタ 452">
          <a:extLst>
            <a:ext uri="{FF2B5EF4-FFF2-40B4-BE49-F238E27FC236}">
              <a16:creationId xmlns:a16="http://schemas.microsoft.com/office/drawing/2014/main" id="{F47DB521-6B8B-4B7A-B635-C3A41FFA1ED5}"/>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4" name="【学校施設】&#10;有形固定資産減価償却率最大値テキスト">
          <a:extLst>
            <a:ext uri="{FF2B5EF4-FFF2-40B4-BE49-F238E27FC236}">
              <a16:creationId xmlns:a16="http://schemas.microsoft.com/office/drawing/2014/main" id="{F5BD145B-D685-45C6-908F-D97924486812}"/>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5" name="直線コネクタ 454">
          <a:extLst>
            <a:ext uri="{FF2B5EF4-FFF2-40B4-BE49-F238E27FC236}">
              <a16:creationId xmlns:a16="http://schemas.microsoft.com/office/drawing/2014/main" id="{9192B1BC-907C-4D2C-A32F-328731BB3E99}"/>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56" name="【学校施設】&#10;有形固定資産減価償却率平均値テキスト">
          <a:extLst>
            <a:ext uri="{FF2B5EF4-FFF2-40B4-BE49-F238E27FC236}">
              <a16:creationId xmlns:a16="http://schemas.microsoft.com/office/drawing/2014/main" id="{90B06B8F-AEF7-497F-ADEB-F7F699436A14}"/>
            </a:ext>
          </a:extLst>
        </xdr:cNvPr>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57" name="フローチャート: 判断 456">
          <a:extLst>
            <a:ext uri="{FF2B5EF4-FFF2-40B4-BE49-F238E27FC236}">
              <a16:creationId xmlns:a16="http://schemas.microsoft.com/office/drawing/2014/main" id="{30B51765-FE68-45C9-A483-62561146C996}"/>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58" name="フローチャート: 判断 457">
          <a:extLst>
            <a:ext uri="{FF2B5EF4-FFF2-40B4-BE49-F238E27FC236}">
              <a16:creationId xmlns:a16="http://schemas.microsoft.com/office/drawing/2014/main" id="{362CC941-E893-4061-805A-0088880A6DCF}"/>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59" name="フローチャート: 判断 458">
          <a:extLst>
            <a:ext uri="{FF2B5EF4-FFF2-40B4-BE49-F238E27FC236}">
              <a16:creationId xmlns:a16="http://schemas.microsoft.com/office/drawing/2014/main" id="{B226E393-3410-494E-B5B2-067DB61298C8}"/>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60" name="フローチャート: 判断 459">
          <a:extLst>
            <a:ext uri="{FF2B5EF4-FFF2-40B4-BE49-F238E27FC236}">
              <a16:creationId xmlns:a16="http://schemas.microsoft.com/office/drawing/2014/main" id="{97D79B26-921A-4A36-BD23-24B8BD7A61C6}"/>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FD26940F-983D-48C7-94D4-F9E4B2F0892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EE1E2160-35F2-42DD-85C6-DE3BBA94D4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58CE2ACA-3EFC-4C2E-8B1B-D95ABA0E70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78030E50-63C7-46FF-93D3-3C5277F9B2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D659558D-6FC2-4B11-9A94-C899C928BC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66" name="楕円 465">
          <a:extLst>
            <a:ext uri="{FF2B5EF4-FFF2-40B4-BE49-F238E27FC236}">
              <a16:creationId xmlns:a16="http://schemas.microsoft.com/office/drawing/2014/main" id="{EC206292-7378-48DA-9C39-7C82406913F5}"/>
            </a:ext>
          </a:extLst>
        </xdr:cNvPr>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147337</xdr:rowOff>
    </xdr:from>
    <xdr:ext cx="405111" cy="259045"/>
    <xdr:sp macro="" textlink="">
      <xdr:nvSpPr>
        <xdr:cNvPr id="467" name="【学校施設】&#10;有形固定資産減価償却率該当値テキスト">
          <a:extLst>
            <a:ext uri="{FF2B5EF4-FFF2-40B4-BE49-F238E27FC236}">
              <a16:creationId xmlns:a16="http://schemas.microsoft.com/office/drawing/2014/main" id="{973E1F23-ED28-4CB8-A1D4-71ED3B1C5D41}"/>
            </a:ext>
          </a:extLst>
        </xdr:cNvPr>
        <xdr:cNvSpPr txBox="1"/>
      </xdr:nvSpPr>
      <xdr:spPr>
        <a:xfrm>
          <a:off x="16357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468" name="楕円 467">
          <a:extLst>
            <a:ext uri="{FF2B5EF4-FFF2-40B4-BE49-F238E27FC236}">
              <a16:creationId xmlns:a16="http://schemas.microsoft.com/office/drawing/2014/main" id="{B5D418A5-A99F-41BB-BF4C-0235559BD64A}"/>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80010</xdr:rowOff>
    </xdr:to>
    <xdr:cxnSp macro="">
      <xdr:nvCxnSpPr>
        <xdr:cNvPr id="469" name="直線コネクタ 468">
          <a:extLst>
            <a:ext uri="{FF2B5EF4-FFF2-40B4-BE49-F238E27FC236}">
              <a16:creationId xmlns:a16="http://schemas.microsoft.com/office/drawing/2014/main" id="{34542A34-A666-448C-B601-F614F3ED5D33}"/>
            </a:ext>
          </a:extLst>
        </xdr:cNvPr>
        <xdr:cNvCxnSpPr/>
      </xdr:nvCxnSpPr>
      <xdr:spPr>
        <a:xfrm flipV="1">
          <a:off x="15481300" y="102908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470" name="楕円 469">
          <a:extLst>
            <a:ext uri="{FF2B5EF4-FFF2-40B4-BE49-F238E27FC236}">
              <a16:creationId xmlns:a16="http://schemas.microsoft.com/office/drawing/2014/main" id="{19ED3D55-3FCF-4777-BBFF-E78248E5D3D4}"/>
            </a:ext>
          </a:extLst>
        </xdr:cNvPr>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121937</xdr:rowOff>
    </xdr:from>
    <xdr:ext cx="405111" cy="259045"/>
    <xdr:sp macro="" textlink="">
      <xdr:nvSpPr>
        <xdr:cNvPr id="471" name="n_1aveValue【学校施設】&#10;有形固定資産減価償却率">
          <a:extLst>
            <a:ext uri="{FF2B5EF4-FFF2-40B4-BE49-F238E27FC236}">
              <a16:creationId xmlns:a16="http://schemas.microsoft.com/office/drawing/2014/main" id="{2751D3E1-6660-4EC1-A408-58BC8EA3DA71}"/>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72" name="n_2aveValue【学校施設】&#10;有形固定資産減価償却率">
          <a:extLst>
            <a:ext uri="{FF2B5EF4-FFF2-40B4-BE49-F238E27FC236}">
              <a16:creationId xmlns:a16="http://schemas.microsoft.com/office/drawing/2014/main" id="{2A8DFA1E-7476-4F46-B327-F35DDFDD273E}"/>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473" name="n_3aveValue【学校施設】&#10;有形固定資産減価償却率">
          <a:extLst>
            <a:ext uri="{FF2B5EF4-FFF2-40B4-BE49-F238E27FC236}">
              <a16:creationId xmlns:a16="http://schemas.microsoft.com/office/drawing/2014/main" id="{CF49AE68-BEBA-4EEA-96DE-5D9742B43B4B}"/>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474" name="n_1mainValue【学校施設】&#10;有形固定資産減価償却率">
          <a:extLst>
            <a:ext uri="{FF2B5EF4-FFF2-40B4-BE49-F238E27FC236}">
              <a16:creationId xmlns:a16="http://schemas.microsoft.com/office/drawing/2014/main" id="{69486D4F-DE1D-4BA3-A964-D0E4A9A2ECCA}"/>
            </a:ext>
          </a:extLst>
        </xdr:cNvPr>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475" name="n_3mainValue【学校施設】&#10;有形固定資産減価償却率">
          <a:extLst>
            <a:ext uri="{FF2B5EF4-FFF2-40B4-BE49-F238E27FC236}">
              <a16:creationId xmlns:a16="http://schemas.microsoft.com/office/drawing/2014/main" id="{75869A81-4405-4675-A3B1-BC1F4B65220F}"/>
            </a:ext>
          </a:extLst>
        </xdr:cNvPr>
        <xdr:cNvSpPr txBox="1"/>
      </xdr:nvSpPr>
      <xdr:spPr>
        <a:xfrm>
          <a:off x="13500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95B91862-1463-43BD-8E4F-D2C1053B84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23A973CF-BE66-4D60-A0F9-6CF37A6A034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38BD2DFD-57E9-4A4D-8F46-2812DE89CBC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B4F3C959-AFBE-415A-92C8-18858EC9525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A7A3F7B5-9207-4DB4-B2C0-94D466A213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489EEE17-48C8-4F98-8283-28F78CD465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7451753B-2F5B-4D5B-BD4A-D7443A62F9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59028E54-8F77-4277-A553-2857044D32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FE341522-D97F-4C2C-B797-859976A4E0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BBB50804-D091-4FAC-9D9C-6923533E7F8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3D3AAD3C-91E2-4732-B314-CA4E1195D06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7" name="直線コネクタ 486">
          <a:extLst>
            <a:ext uri="{FF2B5EF4-FFF2-40B4-BE49-F238E27FC236}">
              <a16:creationId xmlns:a16="http://schemas.microsoft.com/office/drawing/2014/main" id="{73C50E3E-94C6-4CDA-8047-47963D3B95B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8" name="テキスト ボックス 487">
          <a:extLst>
            <a:ext uri="{FF2B5EF4-FFF2-40B4-BE49-F238E27FC236}">
              <a16:creationId xmlns:a16="http://schemas.microsoft.com/office/drawing/2014/main" id="{076287AD-ED63-48D8-9B3F-9309973F666C}"/>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9" name="直線コネクタ 488">
          <a:extLst>
            <a:ext uri="{FF2B5EF4-FFF2-40B4-BE49-F238E27FC236}">
              <a16:creationId xmlns:a16="http://schemas.microsoft.com/office/drawing/2014/main" id="{7379D9DD-F90D-411D-8315-47611FB5D2F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0" name="テキスト ボックス 489">
          <a:extLst>
            <a:ext uri="{FF2B5EF4-FFF2-40B4-BE49-F238E27FC236}">
              <a16:creationId xmlns:a16="http://schemas.microsoft.com/office/drawing/2014/main" id="{81354AC8-5EA9-44DE-A078-752CA313300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91" name="直線コネクタ 490">
          <a:extLst>
            <a:ext uri="{FF2B5EF4-FFF2-40B4-BE49-F238E27FC236}">
              <a16:creationId xmlns:a16="http://schemas.microsoft.com/office/drawing/2014/main" id="{0D27ACC7-2774-4D21-AA3B-C4519CE5AC04}"/>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2" name="テキスト ボックス 491">
          <a:extLst>
            <a:ext uri="{FF2B5EF4-FFF2-40B4-BE49-F238E27FC236}">
              <a16:creationId xmlns:a16="http://schemas.microsoft.com/office/drawing/2014/main" id="{1EFB0655-B6A2-41C1-8EBF-0E8258F092FF}"/>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8FA3A254-8E2C-4626-AC91-5F40301242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AF43C73-D38D-4C70-AB61-FD0A61DBA7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a:extLst>
            <a:ext uri="{FF2B5EF4-FFF2-40B4-BE49-F238E27FC236}">
              <a16:creationId xmlns:a16="http://schemas.microsoft.com/office/drawing/2014/main" id="{44AE81B4-508E-4D26-9BDB-ACAA85BB912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96" name="直線コネクタ 495">
          <a:extLst>
            <a:ext uri="{FF2B5EF4-FFF2-40B4-BE49-F238E27FC236}">
              <a16:creationId xmlns:a16="http://schemas.microsoft.com/office/drawing/2014/main" id="{1B6FE0C0-76F8-4B2D-8989-C1097099A3D8}"/>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97" name="【学校施設】&#10;一人当たり面積最小値テキスト">
          <a:extLst>
            <a:ext uri="{FF2B5EF4-FFF2-40B4-BE49-F238E27FC236}">
              <a16:creationId xmlns:a16="http://schemas.microsoft.com/office/drawing/2014/main" id="{04DDE196-9134-4782-AC09-562919BCC925}"/>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98" name="直線コネクタ 497">
          <a:extLst>
            <a:ext uri="{FF2B5EF4-FFF2-40B4-BE49-F238E27FC236}">
              <a16:creationId xmlns:a16="http://schemas.microsoft.com/office/drawing/2014/main" id="{1E1C160C-835E-4999-A577-872EFEAA0081}"/>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99" name="【学校施設】&#10;一人当たり面積最大値テキスト">
          <a:extLst>
            <a:ext uri="{FF2B5EF4-FFF2-40B4-BE49-F238E27FC236}">
              <a16:creationId xmlns:a16="http://schemas.microsoft.com/office/drawing/2014/main" id="{39308002-E8D8-416E-831A-B837942FF563}"/>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00" name="直線コネクタ 499">
          <a:extLst>
            <a:ext uri="{FF2B5EF4-FFF2-40B4-BE49-F238E27FC236}">
              <a16:creationId xmlns:a16="http://schemas.microsoft.com/office/drawing/2014/main" id="{2E115D98-DB44-4760-BEF5-70F908B69091}"/>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501" name="【学校施設】&#10;一人当たり面積平均値テキスト">
          <a:extLst>
            <a:ext uri="{FF2B5EF4-FFF2-40B4-BE49-F238E27FC236}">
              <a16:creationId xmlns:a16="http://schemas.microsoft.com/office/drawing/2014/main" id="{ACE837F8-4B7E-4B1E-8C71-8C281ACD21A8}"/>
            </a:ext>
          </a:extLst>
        </xdr:cNvPr>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02" name="フローチャート: 判断 501">
          <a:extLst>
            <a:ext uri="{FF2B5EF4-FFF2-40B4-BE49-F238E27FC236}">
              <a16:creationId xmlns:a16="http://schemas.microsoft.com/office/drawing/2014/main" id="{6A1DF1D4-38A1-4A37-9011-756759E9DAC4}"/>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03" name="フローチャート: 判断 502">
          <a:extLst>
            <a:ext uri="{FF2B5EF4-FFF2-40B4-BE49-F238E27FC236}">
              <a16:creationId xmlns:a16="http://schemas.microsoft.com/office/drawing/2014/main" id="{5A1912AB-B1FB-49FF-AD10-E4962FC9B1E6}"/>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04" name="フローチャート: 判断 503">
          <a:extLst>
            <a:ext uri="{FF2B5EF4-FFF2-40B4-BE49-F238E27FC236}">
              <a16:creationId xmlns:a16="http://schemas.microsoft.com/office/drawing/2014/main" id="{3AA57797-C7EA-452F-9924-2016210BEB6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05" name="フローチャート: 判断 504">
          <a:extLst>
            <a:ext uri="{FF2B5EF4-FFF2-40B4-BE49-F238E27FC236}">
              <a16:creationId xmlns:a16="http://schemas.microsoft.com/office/drawing/2014/main" id="{674D6E63-2A50-4AFF-B23A-D994484586DC}"/>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8196894-571D-4B77-9C31-B9FB28CBDF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9AE65139-1595-45A0-B193-62038A9DBF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B7F96B6B-35C9-4E48-B602-9DA265FE9B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55E62AF-EEB8-42F7-9FBB-481CD4295C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EB8A3895-B370-4283-A656-E71956648E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94361</xdr:rowOff>
    </xdr:from>
    <xdr:to>
      <xdr:col>116</xdr:col>
      <xdr:colOff>114300</xdr:colOff>
      <xdr:row>60</xdr:row>
      <xdr:rowOff>24511</xdr:rowOff>
    </xdr:to>
    <xdr:sp macro="" textlink="">
      <xdr:nvSpPr>
        <xdr:cNvPr id="511" name="楕円 510">
          <a:extLst>
            <a:ext uri="{FF2B5EF4-FFF2-40B4-BE49-F238E27FC236}">
              <a16:creationId xmlns:a16="http://schemas.microsoft.com/office/drawing/2014/main" id="{464E79E7-D231-4A47-ABC3-6F85C47DA9F5}"/>
            </a:ext>
          </a:extLst>
        </xdr:cNvPr>
        <xdr:cNvSpPr/>
      </xdr:nvSpPr>
      <xdr:spPr>
        <a:xfrm>
          <a:off x="22110700" y="102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117238</xdr:rowOff>
    </xdr:from>
    <xdr:ext cx="469744" cy="259045"/>
    <xdr:sp macro="" textlink="">
      <xdr:nvSpPr>
        <xdr:cNvPr id="512" name="【学校施設】&#10;一人当たり面積該当値テキスト">
          <a:extLst>
            <a:ext uri="{FF2B5EF4-FFF2-40B4-BE49-F238E27FC236}">
              <a16:creationId xmlns:a16="http://schemas.microsoft.com/office/drawing/2014/main" id="{CB6D3639-8BEC-43FF-807A-FB8A8FAC7551}"/>
            </a:ext>
          </a:extLst>
        </xdr:cNvPr>
        <xdr:cNvSpPr txBox="1"/>
      </xdr:nvSpPr>
      <xdr:spPr>
        <a:xfrm>
          <a:off x="22199600" y="1006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108648</xdr:rowOff>
    </xdr:from>
    <xdr:to>
      <xdr:col>112</xdr:col>
      <xdr:colOff>38100</xdr:colOff>
      <xdr:row>60</xdr:row>
      <xdr:rowOff>38798</xdr:rowOff>
    </xdr:to>
    <xdr:sp macro="" textlink="">
      <xdr:nvSpPr>
        <xdr:cNvPr id="513" name="楕円 512">
          <a:extLst>
            <a:ext uri="{FF2B5EF4-FFF2-40B4-BE49-F238E27FC236}">
              <a16:creationId xmlns:a16="http://schemas.microsoft.com/office/drawing/2014/main" id="{EBB5D79B-1E1E-427A-A5CE-A794EE4D0C72}"/>
            </a:ext>
          </a:extLst>
        </xdr:cNvPr>
        <xdr:cNvSpPr/>
      </xdr:nvSpPr>
      <xdr:spPr>
        <a:xfrm>
          <a:off x="212725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145161</xdr:rowOff>
    </xdr:from>
    <xdr:to>
      <xdr:col>116</xdr:col>
      <xdr:colOff>63500</xdr:colOff>
      <xdr:row>59</xdr:row>
      <xdr:rowOff>159448</xdr:rowOff>
    </xdr:to>
    <xdr:cxnSp macro="">
      <xdr:nvCxnSpPr>
        <xdr:cNvPr id="514" name="直線コネクタ 513">
          <a:extLst>
            <a:ext uri="{FF2B5EF4-FFF2-40B4-BE49-F238E27FC236}">
              <a16:creationId xmlns:a16="http://schemas.microsoft.com/office/drawing/2014/main" id="{8652EB93-5B25-4D47-AD4A-31937FED3197}"/>
            </a:ext>
          </a:extLst>
        </xdr:cNvPr>
        <xdr:cNvCxnSpPr/>
      </xdr:nvCxnSpPr>
      <xdr:spPr>
        <a:xfrm flipV="1">
          <a:off x="21323300" y="10260711"/>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36640</xdr:rowOff>
    </xdr:from>
    <xdr:to>
      <xdr:col>102</xdr:col>
      <xdr:colOff>165100</xdr:colOff>
      <xdr:row>62</xdr:row>
      <xdr:rowOff>138240</xdr:rowOff>
    </xdr:to>
    <xdr:sp macro="" textlink="">
      <xdr:nvSpPr>
        <xdr:cNvPr id="515" name="楕円 514">
          <a:extLst>
            <a:ext uri="{FF2B5EF4-FFF2-40B4-BE49-F238E27FC236}">
              <a16:creationId xmlns:a16="http://schemas.microsoft.com/office/drawing/2014/main" id="{B390C002-FDBC-4C02-AF70-C0A15617D489}"/>
            </a:ext>
          </a:extLst>
        </xdr:cNvPr>
        <xdr:cNvSpPr/>
      </xdr:nvSpPr>
      <xdr:spPr>
        <a:xfrm>
          <a:off x="19494500" y="106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31640</xdr:rowOff>
    </xdr:from>
    <xdr:ext cx="469744" cy="259045"/>
    <xdr:sp macro="" textlink="">
      <xdr:nvSpPr>
        <xdr:cNvPr id="516" name="n_1aveValue【学校施設】&#10;一人当たり面積">
          <a:extLst>
            <a:ext uri="{FF2B5EF4-FFF2-40B4-BE49-F238E27FC236}">
              <a16:creationId xmlns:a16="http://schemas.microsoft.com/office/drawing/2014/main" id="{B0295553-A084-4411-9FF4-05B2972AB21F}"/>
            </a:ext>
          </a:extLst>
        </xdr:cNvPr>
        <xdr:cNvSpPr txBox="1"/>
      </xdr:nvSpPr>
      <xdr:spPr>
        <a:xfrm>
          <a:off x="210757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17" name="n_2aveValue【学校施設】&#10;一人当たり面積">
          <a:extLst>
            <a:ext uri="{FF2B5EF4-FFF2-40B4-BE49-F238E27FC236}">
              <a16:creationId xmlns:a16="http://schemas.microsoft.com/office/drawing/2014/main" id="{8847DCED-EF8D-46FC-BEB1-6DAE3DA21CD9}"/>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18" name="n_3aveValue【学校施設】&#10;一人当たり面積">
          <a:extLst>
            <a:ext uri="{FF2B5EF4-FFF2-40B4-BE49-F238E27FC236}">
              <a16:creationId xmlns:a16="http://schemas.microsoft.com/office/drawing/2014/main" id="{CA30F78E-BEF2-47B0-A532-E93845B2F648}"/>
            </a:ext>
          </a:extLst>
        </xdr:cNvPr>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55325</xdr:rowOff>
    </xdr:from>
    <xdr:ext cx="469744" cy="259045"/>
    <xdr:sp macro="" textlink="">
      <xdr:nvSpPr>
        <xdr:cNvPr id="519" name="n_1mainValue【学校施設】&#10;一人当たり面積">
          <a:extLst>
            <a:ext uri="{FF2B5EF4-FFF2-40B4-BE49-F238E27FC236}">
              <a16:creationId xmlns:a16="http://schemas.microsoft.com/office/drawing/2014/main" id="{3761030E-44B7-4684-96A8-8642CA7270B3}"/>
            </a:ext>
          </a:extLst>
        </xdr:cNvPr>
        <xdr:cNvSpPr txBox="1"/>
      </xdr:nvSpPr>
      <xdr:spPr>
        <a:xfrm>
          <a:off x="21075727"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129367</xdr:rowOff>
    </xdr:from>
    <xdr:ext cx="469744" cy="259045"/>
    <xdr:sp macro="" textlink="">
      <xdr:nvSpPr>
        <xdr:cNvPr id="520" name="n_3mainValue【学校施設】&#10;一人当たり面積">
          <a:extLst>
            <a:ext uri="{FF2B5EF4-FFF2-40B4-BE49-F238E27FC236}">
              <a16:creationId xmlns:a16="http://schemas.microsoft.com/office/drawing/2014/main" id="{9D428FC2-2B5E-40C7-9BC1-7EB53CF867BE}"/>
            </a:ext>
          </a:extLst>
        </xdr:cNvPr>
        <xdr:cNvSpPr txBox="1"/>
      </xdr:nvSpPr>
      <xdr:spPr>
        <a:xfrm>
          <a:off x="19310427" y="1075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35761DA2-9CF2-4ADF-B9BB-591A965365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FEF67BCA-C592-4429-9182-14B3A3CEAF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2FCE8727-0713-4D7A-AA61-8890011741F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6C367553-D131-43E8-90B8-7131CF3927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894AC051-FA11-4454-AFFA-AEC47BBF43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7601EDF3-54D1-4D5C-8620-D562BEFB85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35AE9F9E-AFAA-4962-B505-D9355CEEE1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E33DCFF8-9A66-472F-AA98-FCF1769ABF1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a:extLst>
            <a:ext uri="{FF2B5EF4-FFF2-40B4-BE49-F238E27FC236}">
              <a16:creationId xmlns:a16="http://schemas.microsoft.com/office/drawing/2014/main" id="{35C3599B-2F31-40D1-9939-850BEB191E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a:extLst>
            <a:ext uri="{FF2B5EF4-FFF2-40B4-BE49-F238E27FC236}">
              <a16:creationId xmlns:a16="http://schemas.microsoft.com/office/drawing/2014/main" id="{89220BB4-3E88-457F-B54B-67A6B6F2CF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a:extLst>
            <a:ext uri="{FF2B5EF4-FFF2-40B4-BE49-F238E27FC236}">
              <a16:creationId xmlns:a16="http://schemas.microsoft.com/office/drawing/2014/main" id="{B02E6957-8E42-4932-9DA2-903EB7C1A9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a:extLst>
            <a:ext uri="{FF2B5EF4-FFF2-40B4-BE49-F238E27FC236}">
              <a16:creationId xmlns:a16="http://schemas.microsoft.com/office/drawing/2014/main" id="{F4DFC6D0-8E13-4BFA-AD52-EEC0B0BDB8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a:extLst>
            <a:ext uri="{FF2B5EF4-FFF2-40B4-BE49-F238E27FC236}">
              <a16:creationId xmlns:a16="http://schemas.microsoft.com/office/drawing/2014/main" id="{FAFA1BB3-3A1E-4B4A-813D-1847ED33CB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a:extLst>
            <a:ext uri="{FF2B5EF4-FFF2-40B4-BE49-F238E27FC236}">
              <a16:creationId xmlns:a16="http://schemas.microsoft.com/office/drawing/2014/main" id="{A7A925D5-FB58-42EA-9999-FA5FD5247F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a:extLst>
            <a:ext uri="{FF2B5EF4-FFF2-40B4-BE49-F238E27FC236}">
              <a16:creationId xmlns:a16="http://schemas.microsoft.com/office/drawing/2014/main" id="{12B9F8B6-2D94-4142-8B08-B80E67AC3C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a:extLst>
            <a:ext uri="{FF2B5EF4-FFF2-40B4-BE49-F238E27FC236}">
              <a16:creationId xmlns:a16="http://schemas.microsoft.com/office/drawing/2014/main" id="{E2F9130E-BECD-4BDC-AD06-B82091D7502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20B1CFB0-277D-46D6-B98A-D8D13347C6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7A6E286D-4C1C-464B-832A-C06FC4A534F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86EAE33A-C87B-4DD9-9FDA-10B9C5B894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A824A9F4-3EA8-418C-8552-93BDE6EAD2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F5C98CD7-5A9C-4E4B-96D1-F8A5D97571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3F8A5A69-8AA2-4A06-8D98-7CEEF4EE85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8C13C854-0ECE-4D2D-84E2-1D2E924B9A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805F3B58-52AC-47E0-9FA2-EF5AB542CD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C93AEBFF-9B5D-4749-840E-FC56480D0E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93AF3B8F-0A75-43A1-8A99-EF06ECCE86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7" name="テキスト ボックス 546">
          <a:extLst>
            <a:ext uri="{FF2B5EF4-FFF2-40B4-BE49-F238E27FC236}">
              <a16:creationId xmlns:a16="http://schemas.microsoft.com/office/drawing/2014/main" id="{5AC05C16-5FAB-45AD-91AD-CE6ED22DC2C2}"/>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8" name="直線コネクタ 547">
          <a:extLst>
            <a:ext uri="{FF2B5EF4-FFF2-40B4-BE49-F238E27FC236}">
              <a16:creationId xmlns:a16="http://schemas.microsoft.com/office/drawing/2014/main" id="{C5EE5B84-6B94-456C-B17C-55890376DC5A}"/>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9" name="テキスト ボックス 548">
          <a:extLst>
            <a:ext uri="{FF2B5EF4-FFF2-40B4-BE49-F238E27FC236}">
              <a16:creationId xmlns:a16="http://schemas.microsoft.com/office/drawing/2014/main" id="{F68DE14D-CA32-49BA-9078-522EDD657B19}"/>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0" name="直線コネクタ 549">
          <a:extLst>
            <a:ext uri="{FF2B5EF4-FFF2-40B4-BE49-F238E27FC236}">
              <a16:creationId xmlns:a16="http://schemas.microsoft.com/office/drawing/2014/main" id="{5FEAD41E-30CD-43F2-9B8D-656AF8C9E7D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1" name="テキスト ボックス 550">
          <a:extLst>
            <a:ext uri="{FF2B5EF4-FFF2-40B4-BE49-F238E27FC236}">
              <a16:creationId xmlns:a16="http://schemas.microsoft.com/office/drawing/2014/main" id="{E9AD46EB-58B2-4011-A207-44A2FE65E0A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2" name="直線コネクタ 551">
          <a:extLst>
            <a:ext uri="{FF2B5EF4-FFF2-40B4-BE49-F238E27FC236}">
              <a16:creationId xmlns:a16="http://schemas.microsoft.com/office/drawing/2014/main" id="{027FBE0A-7206-4CF2-80D5-E128989F0E1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3" name="テキスト ボックス 552">
          <a:extLst>
            <a:ext uri="{FF2B5EF4-FFF2-40B4-BE49-F238E27FC236}">
              <a16:creationId xmlns:a16="http://schemas.microsoft.com/office/drawing/2014/main" id="{773572C3-2DDD-4305-8134-0E5AC66B042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4" name="直線コネクタ 553">
          <a:extLst>
            <a:ext uri="{FF2B5EF4-FFF2-40B4-BE49-F238E27FC236}">
              <a16:creationId xmlns:a16="http://schemas.microsoft.com/office/drawing/2014/main" id="{A6CC409E-F4E2-43D6-BD3E-885523638519}"/>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5" name="テキスト ボックス 554">
          <a:extLst>
            <a:ext uri="{FF2B5EF4-FFF2-40B4-BE49-F238E27FC236}">
              <a16:creationId xmlns:a16="http://schemas.microsoft.com/office/drawing/2014/main" id="{FCF73C8A-102A-468D-B716-4C56C1808B8F}"/>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a:extLst>
            <a:ext uri="{FF2B5EF4-FFF2-40B4-BE49-F238E27FC236}">
              <a16:creationId xmlns:a16="http://schemas.microsoft.com/office/drawing/2014/main" id="{270B29FD-D170-4083-AFD2-8F0C1F2FF8D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a:extLst>
            <a:ext uri="{FF2B5EF4-FFF2-40B4-BE49-F238E27FC236}">
              <a16:creationId xmlns:a16="http://schemas.microsoft.com/office/drawing/2014/main" id="{66076857-A14B-46B1-A6E7-FFBBAC2A2BD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公民館】&#10;有形固定資産減価償却率グラフ枠">
          <a:extLst>
            <a:ext uri="{FF2B5EF4-FFF2-40B4-BE49-F238E27FC236}">
              <a16:creationId xmlns:a16="http://schemas.microsoft.com/office/drawing/2014/main" id="{956661D4-14E7-4C3B-92B0-55993DF779E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59" name="直線コネクタ 558">
          <a:extLst>
            <a:ext uri="{FF2B5EF4-FFF2-40B4-BE49-F238E27FC236}">
              <a16:creationId xmlns:a16="http://schemas.microsoft.com/office/drawing/2014/main" id="{811A3646-0EE9-4D9E-9A1E-3035AE7FAE44}"/>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60" name="【公民館】&#10;有形固定資産減価償却率最小値テキスト">
          <a:extLst>
            <a:ext uri="{FF2B5EF4-FFF2-40B4-BE49-F238E27FC236}">
              <a16:creationId xmlns:a16="http://schemas.microsoft.com/office/drawing/2014/main" id="{94DC040E-CAAD-4627-B592-B43191A551D8}"/>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61" name="直線コネクタ 560">
          <a:extLst>
            <a:ext uri="{FF2B5EF4-FFF2-40B4-BE49-F238E27FC236}">
              <a16:creationId xmlns:a16="http://schemas.microsoft.com/office/drawing/2014/main" id="{CF67A105-B3E7-49E4-A6C9-1EB48A8ED229}"/>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62" name="【公民館】&#10;有形固定資産減価償却率最大値テキスト">
          <a:extLst>
            <a:ext uri="{FF2B5EF4-FFF2-40B4-BE49-F238E27FC236}">
              <a16:creationId xmlns:a16="http://schemas.microsoft.com/office/drawing/2014/main" id="{879C53D4-C891-4794-A93B-3F8C8D1BAAE5}"/>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63" name="直線コネクタ 562">
          <a:extLst>
            <a:ext uri="{FF2B5EF4-FFF2-40B4-BE49-F238E27FC236}">
              <a16:creationId xmlns:a16="http://schemas.microsoft.com/office/drawing/2014/main" id="{3FD3FC0B-AF85-4B24-B78D-B235CF025E37}"/>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64" name="【公民館】&#10;有形固定資産減価償却率平均値テキスト">
          <a:extLst>
            <a:ext uri="{FF2B5EF4-FFF2-40B4-BE49-F238E27FC236}">
              <a16:creationId xmlns:a16="http://schemas.microsoft.com/office/drawing/2014/main" id="{D977C4CB-8D4F-4DB6-B833-E40D93DB26F8}"/>
            </a:ext>
          </a:extLst>
        </xdr:cNvPr>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65" name="フローチャート: 判断 564">
          <a:extLst>
            <a:ext uri="{FF2B5EF4-FFF2-40B4-BE49-F238E27FC236}">
              <a16:creationId xmlns:a16="http://schemas.microsoft.com/office/drawing/2014/main" id="{A972596E-2767-4F78-935E-76D8A26F4851}"/>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66" name="フローチャート: 判断 565">
          <a:extLst>
            <a:ext uri="{FF2B5EF4-FFF2-40B4-BE49-F238E27FC236}">
              <a16:creationId xmlns:a16="http://schemas.microsoft.com/office/drawing/2014/main" id="{7B63BD0D-969F-492D-B2FD-5F56E3AF64A8}"/>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67" name="フローチャート: 判断 566">
          <a:extLst>
            <a:ext uri="{FF2B5EF4-FFF2-40B4-BE49-F238E27FC236}">
              <a16:creationId xmlns:a16="http://schemas.microsoft.com/office/drawing/2014/main" id="{046CDF27-C9DD-475D-AE67-269AEE6645B2}"/>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68" name="フローチャート: 判断 567">
          <a:extLst>
            <a:ext uri="{FF2B5EF4-FFF2-40B4-BE49-F238E27FC236}">
              <a16:creationId xmlns:a16="http://schemas.microsoft.com/office/drawing/2014/main" id="{64664CD5-EDFF-4848-A1FD-5D60EB26D0FC}"/>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2BCCD2EE-02F2-4177-8400-9DC9628055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960293A6-6D20-457E-AB44-69A8421A3B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15C1EBA3-BB4D-429A-90FE-DC506E065C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B61937C9-6711-4E74-85C4-D540741F39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A8F00EE7-3A7F-47BF-A93D-5CF270296D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98552</xdr:rowOff>
    </xdr:from>
    <xdr:to>
      <xdr:col>85</xdr:col>
      <xdr:colOff>177800</xdr:colOff>
      <xdr:row>104</xdr:row>
      <xdr:rowOff>28702</xdr:rowOff>
    </xdr:to>
    <xdr:sp macro="" textlink="">
      <xdr:nvSpPr>
        <xdr:cNvPr id="574" name="楕円 573">
          <a:extLst>
            <a:ext uri="{FF2B5EF4-FFF2-40B4-BE49-F238E27FC236}">
              <a16:creationId xmlns:a16="http://schemas.microsoft.com/office/drawing/2014/main" id="{1591FF73-36E4-44B6-8BAE-A34BC9908A37}"/>
            </a:ext>
          </a:extLst>
        </xdr:cNvPr>
        <xdr:cNvSpPr/>
      </xdr:nvSpPr>
      <xdr:spPr>
        <a:xfrm>
          <a:off x="162687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121429</xdr:rowOff>
    </xdr:from>
    <xdr:ext cx="405111" cy="259045"/>
    <xdr:sp macro="" textlink="">
      <xdr:nvSpPr>
        <xdr:cNvPr id="575" name="【公民館】&#10;有形固定資産減価償却率該当値テキスト">
          <a:extLst>
            <a:ext uri="{FF2B5EF4-FFF2-40B4-BE49-F238E27FC236}">
              <a16:creationId xmlns:a16="http://schemas.microsoft.com/office/drawing/2014/main" id="{C8207ED1-2DB8-4F29-9007-314ECB1B4B36}"/>
            </a:ext>
          </a:extLst>
        </xdr:cNvPr>
        <xdr:cNvSpPr txBox="1"/>
      </xdr:nvSpPr>
      <xdr:spPr>
        <a:xfrm>
          <a:off x="16357600" y="1760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144272</xdr:rowOff>
    </xdr:from>
    <xdr:to>
      <xdr:col>81</xdr:col>
      <xdr:colOff>101600</xdr:colOff>
      <xdr:row>104</xdr:row>
      <xdr:rowOff>74422</xdr:rowOff>
    </xdr:to>
    <xdr:sp macro="" textlink="">
      <xdr:nvSpPr>
        <xdr:cNvPr id="576" name="楕円 575">
          <a:extLst>
            <a:ext uri="{FF2B5EF4-FFF2-40B4-BE49-F238E27FC236}">
              <a16:creationId xmlns:a16="http://schemas.microsoft.com/office/drawing/2014/main" id="{08B13EEC-6860-4EB3-8159-3AB5532833FA}"/>
            </a:ext>
          </a:extLst>
        </xdr:cNvPr>
        <xdr:cNvSpPr/>
      </xdr:nvSpPr>
      <xdr:spPr>
        <a:xfrm>
          <a:off x="15430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149352</xdr:rowOff>
    </xdr:from>
    <xdr:to>
      <xdr:col>85</xdr:col>
      <xdr:colOff>127000</xdr:colOff>
      <xdr:row>104</xdr:row>
      <xdr:rowOff>23622</xdr:rowOff>
    </xdr:to>
    <xdr:cxnSp macro="">
      <xdr:nvCxnSpPr>
        <xdr:cNvPr id="577" name="直線コネクタ 576">
          <a:extLst>
            <a:ext uri="{FF2B5EF4-FFF2-40B4-BE49-F238E27FC236}">
              <a16:creationId xmlns:a16="http://schemas.microsoft.com/office/drawing/2014/main" id="{07950E38-BFE3-481C-8772-5F40EA6D0195}"/>
            </a:ext>
          </a:extLst>
        </xdr:cNvPr>
        <xdr:cNvCxnSpPr/>
      </xdr:nvCxnSpPr>
      <xdr:spPr>
        <a:xfrm flipV="1">
          <a:off x="15481300" y="178087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578" name="楕円 577">
          <a:extLst>
            <a:ext uri="{FF2B5EF4-FFF2-40B4-BE49-F238E27FC236}">
              <a16:creationId xmlns:a16="http://schemas.microsoft.com/office/drawing/2014/main" id="{779BE249-2041-4223-AA9F-92A3DC00BB28}"/>
            </a:ext>
          </a:extLst>
        </xdr:cNvPr>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159275</xdr:rowOff>
    </xdr:from>
    <xdr:ext cx="405111" cy="259045"/>
    <xdr:sp macro="" textlink="">
      <xdr:nvSpPr>
        <xdr:cNvPr id="579" name="n_1aveValue【公民館】&#10;有形固定資産減価償却率">
          <a:extLst>
            <a:ext uri="{FF2B5EF4-FFF2-40B4-BE49-F238E27FC236}">
              <a16:creationId xmlns:a16="http://schemas.microsoft.com/office/drawing/2014/main" id="{26A8D91A-0B04-40E2-9B34-494C36A451B0}"/>
            </a:ext>
          </a:extLst>
        </xdr:cNvPr>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580" name="n_2aveValue【公民館】&#10;有形固定資産減価償却率">
          <a:extLst>
            <a:ext uri="{FF2B5EF4-FFF2-40B4-BE49-F238E27FC236}">
              <a16:creationId xmlns:a16="http://schemas.microsoft.com/office/drawing/2014/main" id="{E4D3FDB6-6068-45DC-B75F-D8D4B689D185}"/>
            </a:ext>
          </a:extLst>
        </xdr:cNvPr>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81" name="n_3aveValue【公民館】&#10;有形固定資産減価償却率">
          <a:extLst>
            <a:ext uri="{FF2B5EF4-FFF2-40B4-BE49-F238E27FC236}">
              <a16:creationId xmlns:a16="http://schemas.microsoft.com/office/drawing/2014/main" id="{595A88F7-117C-4C17-A427-06B8974F83A0}"/>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90949</xdr:rowOff>
    </xdr:from>
    <xdr:ext cx="405111" cy="259045"/>
    <xdr:sp macro="" textlink="">
      <xdr:nvSpPr>
        <xdr:cNvPr id="582" name="n_1mainValue【公民館】&#10;有形固定資産減価償却率">
          <a:extLst>
            <a:ext uri="{FF2B5EF4-FFF2-40B4-BE49-F238E27FC236}">
              <a16:creationId xmlns:a16="http://schemas.microsoft.com/office/drawing/2014/main" id="{096A1B46-DB83-48FE-A52E-2AD66E67EC9B}"/>
            </a:ext>
          </a:extLst>
        </xdr:cNvPr>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583" name="n_3mainValue【公民館】&#10;有形固定資産減価償却率">
          <a:extLst>
            <a:ext uri="{FF2B5EF4-FFF2-40B4-BE49-F238E27FC236}">
              <a16:creationId xmlns:a16="http://schemas.microsoft.com/office/drawing/2014/main" id="{DF198BD3-7E2C-4767-814C-4E881672FA22}"/>
            </a:ext>
          </a:extLst>
        </xdr:cNvPr>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id="{2E3F20FD-10A0-4D66-9018-9A3FE4A86B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id="{B2B531CE-A635-4669-B3AE-1738534D8A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id="{C5AA92C0-914F-4AD7-BFE9-7C8220AB464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id="{3ADA395D-ADA3-4DE5-ADB1-C93DE3CE66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id="{0B01A604-ADB8-4225-86AD-D8CCA4ECA2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id="{5371E618-FD0A-41BF-B1AF-5D79E4DCE1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id="{C961E297-BCED-4E92-B38D-4104A8B90C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id="{3DE8CC6E-34E5-488B-974C-7F1CE7A988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id="{B77A39AA-DD28-46E3-A637-832357CCD6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id="{531C94E3-72F8-42C5-BD11-CA9974FD61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4" name="直線コネクタ 593">
          <a:extLst>
            <a:ext uri="{FF2B5EF4-FFF2-40B4-BE49-F238E27FC236}">
              <a16:creationId xmlns:a16="http://schemas.microsoft.com/office/drawing/2014/main" id="{CCD7D7FE-D0FC-4B63-B523-9EEBD89964E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5" name="テキスト ボックス 594">
          <a:extLst>
            <a:ext uri="{FF2B5EF4-FFF2-40B4-BE49-F238E27FC236}">
              <a16:creationId xmlns:a16="http://schemas.microsoft.com/office/drawing/2014/main" id="{2D86CA29-03FA-4D62-8F1B-EF20585A9FC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6" name="直線コネクタ 595">
          <a:extLst>
            <a:ext uri="{FF2B5EF4-FFF2-40B4-BE49-F238E27FC236}">
              <a16:creationId xmlns:a16="http://schemas.microsoft.com/office/drawing/2014/main" id="{09A2D5D4-4638-4F0A-BE1F-AB26ABDA7D3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7" name="テキスト ボックス 596">
          <a:extLst>
            <a:ext uri="{FF2B5EF4-FFF2-40B4-BE49-F238E27FC236}">
              <a16:creationId xmlns:a16="http://schemas.microsoft.com/office/drawing/2014/main" id="{759860C2-D13E-4D66-AAC1-16AF00755D1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8" name="直線コネクタ 597">
          <a:extLst>
            <a:ext uri="{FF2B5EF4-FFF2-40B4-BE49-F238E27FC236}">
              <a16:creationId xmlns:a16="http://schemas.microsoft.com/office/drawing/2014/main" id="{AA973426-126F-4D96-92E5-CDB92CE9831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9" name="テキスト ボックス 598">
          <a:extLst>
            <a:ext uri="{FF2B5EF4-FFF2-40B4-BE49-F238E27FC236}">
              <a16:creationId xmlns:a16="http://schemas.microsoft.com/office/drawing/2014/main" id="{189E452A-9DF1-40EA-8881-FF3A16A5436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0" name="直線コネクタ 599">
          <a:extLst>
            <a:ext uri="{FF2B5EF4-FFF2-40B4-BE49-F238E27FC236}">
              <a16:creationId xmlns:a16="http://schemas.microsoft.com/office/drawing/2014/main" id="{EBD7EB88-FF2B-4BDC-A035-60892A6BFBC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1" name="テキスト ボックス 600">
          <a:extLst>
            <a:ext uri="{FF2B5EF4-FFF2-40B4-BE49-F238E27FC236}">
              <a16:creationId xmlns:a16="http://schemas.microsoft.com/office/drawing/2014/main" id="{0F2BFCFE-F922-4557-87F7-607B9A922C5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2" name="直線コネクタ 601">
          <a:extLst>
            <a:ext uri="{FF2B5EF4-FFF2-40B4-BE49-F238E27FC236}">
              <a16:creationId xmlns:a16="http://schemas.microsoft.com/office/drawing/2014/main" id="{86EF66EB-BD48-4990-96D3-F03E6FFD63E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3" name="テキスト ボックス 602">
          <a:extLst>
            <a:ext uri="{FF2B5EF4-FFF2-40B4-BE49-F238E27FC236}">
              <a16:creationId xmlns:a16="http://schemas.microsoft.com/office/drawing/2014/main" id="{DA3410FA-3E31-494B-A87E-C86966CB01D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4" name="直線コネクタ 603">
          <a:extLst>
            <a:ext uri="{FF2B5EF4-FFF2-40B4-BE49-F238E27FC236}">
              <a16:creationId xmlns:a16="http://schemas.microsoft.com/office/drawing/2014/main" id="{3618809F-DC1F-4748-9E07-A636ECD1F84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5" name="テキスト ボックス 604">
          <a:extLst>
            <a:ext uri="{FF2B5EF4-FFF2-40B4-BE49-F238E27FC236}">
              <a16:creationId xmlns:a16="http://schemas.microsoft.com/office/drawing/2014/main" id="{04027434-863A-4736-BFE2-D721510CCCE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a:extLst>
            <a:ext uri="{FF2B5EF4-FFF2-40B4-BE49-F238E27FC236}">
              <a16:creationId xmlns:a16="http://schemas.microsoft.com/office/drawing/2014/main" id="{4A2589D2-F6E1-4315-9954-5FEA30FF43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812CEB3E-C898-4142-842A-06F93BE72D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a:extLst>
            <a:ext uri="{FF2B5EF4-FFF2-40B4-BE49-F238E27FC236}">
              <a16:creationId xmlns:a16="http://schemas.microsoft.com/office/drawing/2014/main" id="{414BA043-23E9-4649-94E6-E32AF2DE42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09" name="直線コネクタ 608">
          <a:extLst>
            <a:ext uri="{FF2B5EF4-FFF2-40B4-BE49-F238E27FC236}">
              <a16:creationId xmlns:a16="http://schemas.microsoft.com/office/drawing/2014/main" id="{CD77F17F-42B3-435A-B31C-4309CECF93D5}"/>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10" name="【公民館】&#10;一人当たり面積最小値テキスト">
          <a:extLst>
            <a:ext uri="{FF2B5EF4-FFF2-40B4-BE49-F238E27FC236}">
              <a16:creationId xmlns:a16="http://schemas.microsoft.com/office/drawing/2014/main" id="{E0ABBD50-C397-4CF0-A30D-A0CF6696FB5F}"/>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11" name="直線コネクタ 610">
          <a:extLst>
            <a:ext uri="{FF2B5EF4-FFF2-40B4-BE49-F238E27FC236}">
              <a16:creationId xmlns:a16="http://schemas.microsoft.com/office/drawing/2014/main" id="{4396709A-D150-44AC-8840-D4FA2225E808}"/>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12" name="【公民館】&#10;一人当たり面積最大値テキスト">
          <a:extLst>
            <a:ext uri="{FF2B5EF4-FFF2-40B4-BE49-F238E27FC236}">
              <a16:creationId xmlns:a16="http://schemas.microsoft.com/office/drawing/2014/main" id="{EE09095B-2450-4DB1-8C63-A6FB247C03DD}"/>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13" name="直線コネクタ 612">
          <a:extLst>
            <a:ext uri="{FF2B5EF4-FFF2-40B4-BE49-F238E27FC236}">
              <a16:creationId xmlns:a16="http://schemas.microsoft.com/office/drawing/2014/main" id="{ACF1450D-811D-43AD-8976-7D2D6C9E4AFA}"/>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14" name="【公民館】&#10;一人当たり面積平均値テキスト">
          <a:extLst>
            <a:ext uri="{FF2B5EF4-FFF2-40B4-BE49-F238E27FC236}">
              <a16:creationId xmlns:a16="http://schemas.microsoft.com/office/drawing/2014/main" id="{E29C7045-046D-4D26-A8CE-50900994868C}"/>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15" name="フローチャート: 判断 614">
          <a:extLst>
            <a:ext uri="{FF2B5EF4-FFF2-40B4-BE49-F238E27FC236}">
              <a16:creationId xmlns:a16="http://schemas.microsoft.com/office/drawing/2014/main" id="{73D3846B-028A-466C-9F5B-B04E99B98725}"/>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16" name="フローチャート: 判断 615">
          <a:extLst>
            <a:ext uri="{FF2B5EF4-FFF2-40B4-BE49-F238E27FC236}">
              <a16:creationId xmlns:a16="http://schemas.microsoft.com/office/drawing/2014/main" id="{EC957CB7-0A1F-4F70-9FC3-A54D6A58E7B1}"/>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17" name="フローチャート: 判断 616">
          <a:extLst>
            <a:ext uri="{FF2B5EF4-FFF2-40B4-BE49-F238E27FC236}">
              <a16:creationId xmlns:a16="http://schemas.microsoft.com/office/drawing/2014/main" id="{1E88B23B-EF73-474E-B0F1-EF2C8D98036B}"/>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18" name="フローチャート: 判断 617">
          <a:extLst>
            <a:ext uri="{FF2B5EF4-FFF2-40B4-BE49-F238E27FC236}">
              <a16:creationId xmlns:a16="http://schemas.microsoft.com/office/drawing/2014/main" id="{06C06B19-E134-456F-BBEF-A7A792E8D6B9}"/>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17A2A994-E479-46D5-AE11-026C583C83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2179CB45-CA36-4416-8E07-82A21A1660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6059606E-A702-4C03-B6C3-9F724F2BAB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99275FC6-6964-4A74-89A4-1D3D7C9F92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5A1E90F9-E062-4684-B5CC-B6B055A726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54792</xdr:rowOff>
    </xdr:from>
    <xdr:to>
      <xdr:col>116</xdr:col>
      <xdr:colOff>114300</xdr:colOff>
      <xdr:row>108</xdr:row>
      <xdr:rowOff>156392</xdr:rowOff>
    </xdr:to>
    <xdr:sp macro="" textlink="">
      <xdr:nvSpPr>
        <xdr:cNvPr id="624" name="楕円 623">
          <a:extLst>
            <a:ext uri="{FF2B5EF4-FFF2-40B4-BE49-F238E27FC236}">
              <a16:creationId xmlns:a16="http://schemas.microsoft.com/office/drawing/2014/main" id="{BF844A13-CB7A-42C1-A8E6-8D9520EA0026}"/>
            </a:ext>
          </a:extLst>
        </xdr:cNvPr>
        <xdr:cNvSpPr/>
      </xdr:nvSpPr>
      <xdr:spPr>
        <a:xfrm>
          <a:off x="22110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141169</xdr:rowOff>
    </xdr:from>
    <xdr:ext cx="469744" cy="259045"/>
    <xdr:sp macro="" textlink="">
      <xdr:nvSpPr>
        <xdr:cNvPr id="625" name="【公民館】&#10;一人当たり面積該当値テキスト">
          <a:extLst>
            <a:ext uri="{FF2B5EF4-FFF2-40B4-BE49-F238E27FC236}">
              <a16:creationId xmlns:a16="http://schemas.microsoft.com/office/drawing/2014/main" id="{22DF5EF4-4906-4B15-A3B0-6F5EDBFC1DAA}"/>
            </a:ext>
          </a:extLst>
        </xdr:cNvPr>
        <xdr:cNvSpPr txBox="1"/>
      </xdr:nvSpPr>
      <xdr:spPr>
        <a:xfrm>
          <a:off x="22199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626" name="楕円 625">
          <a:extLst>
            <a:ext uri="{FF2B5EF4-FFF2-40B4-BE49-F238E27FC236}">
              <a16:creationId xmlns:a16="http://schemas.microsoft.com/office/drawing/2014/main" id="{2215827A-06A9-4F46-98B2-CB11ED926BF2}"/>
            </a:ext>
          </a:extLst>
        </xdr:cNvPr>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105592</xdr:rowOff>
    </xdr:from>
    <xdr:to>
      <xdr:col>116</xdr:col>
      <xdr:colOff>63500</xdr:colOff>
      <xdr:row>108</xdr:row>
      <xdr:rowOff>108857</xdr:rowOff>
    </xdr:to>
    <xdr:cxnSp macro="">
      <xdr:nvCxnSpPr>
        <xdr:cNvPr id="627" name="直線コネクタ 626">
          <a:extLst>
            <a:ext uri="{FF2B5EF4-FFF2-40B4-BE49-F238E27FC236}">
              <a16:creationId xmlns:a16="http://schemas.microsoft.com/office/drawing/2014/main" id="{D470ABDA-65EB-40ED-840A-0CD2AA536DBD}"/>
            </a:ext>
          </a:extLst>
        </xdr:cNvPr>
        <xdr:cNvCxnSpPr/>
      </xdr:nvCxnSpPr>
      <xdr:spPr>
        <a:xfrm flipV="1">
          <a:off x="21323300" y="186221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628" name="楕円 627">
          <a:extLst>
            <a:ext uri="{FF2B5EF4-FFF2-40B4-BE49-F238E27FC236}">
              <a16:creationId xmlns:a16="http://schemas.microsoft.com/office/drawing/2014/main" id="{E4A737CC-A8AD-4F3A-9C9F-CD15FB871BC2}"/>
            </a:ext>
          </a:extLst>
        </xdr:cNvPr>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104339</xdr:rowOff>
    </xdr:from>
    <xdr:ext cx="469744" cy="259045"/>
    <xdr:sp macro="" textlink="">
      <xdr:nvSpPr>
        <xdr:cNvPr id="629" name="n_1aveValue【公民館】&#10;一人当たり面積">
          <a:extLst>
            <a:ext uri="{FF2B5EF4-FFF2-40B4-BE49-F238E27FC236}">
              <a16:creationId xmlns:a16="http://schemas.microsoft.com/office/drawing/2014/main" id="{7017312A-4B2D-467C-9889-A96E90B37E3F}"/>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30" name="n_2aveValue【公民館】&#10;一人当たり面積">
          <a:extLst>
            <a:ext uri="{FF2B5EF4-FFF2-40B4-BE49-F238E27FC236}">
              <a16:creationId xmlns:a16="http://schemas.microsoft.com/office/drawing/2014/main" id="{873BF766-B5A2-4FF4-9F95-701A6AEDED5F}"/>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631" name="n_3aveValue【公民館】&#10;一人当たり面積">
          <a:extLst>
            <a:ext uri="{FF2B5EF4-FFF2-40B4-BE49-F238E27FC236}">
              <a16:creationId xmlns:a16="http://schemas.microsoft.com/office/drawing/2014/main" id="{D7F56225-FA64-4E21-83D6-C7925315BFE8}"/>
            </a:ext>
          </a:extLst>
        </xdr:cNvPr>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632" name="n_1mainValue【公民館】&#10;一人当たり面積">
          <a:extLst>
            <a:ext uri="{FF2B5EF4-FFF2-40B4-BE49-F238E27FC236}">
              <a16:creationId xmlns:a16="http://schemas.microsoft.com/office/drawing/2014/main" id="{95A80617-2BD0-4C60-A83B-E44811EED91F}"/>
            </a:ext>
          </a:extLst>
        </xdr:cNvPr>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633" name="n_3mainValue【公民館】&#10;一人当たり面積">
          <a:extLst>
            <a:ext uri="{FF2B5EF4-FFF2-40B4-BE49-F238E27FC236}">
              <a16:creationId xmlns:a16="http://schemas.microsoft.com/office/drawing/2014/main" id="{2F680AA5-0207-4273-A5A8-3DDAF467CB2F}"/>
            </a:ext>
          </a:extLst>
        </xdr:cNvPr>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12DDEA6E-C243-4FBC-918B-824492CFF9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268F7B47-4E9B-409E-A3FC-28A51A6D0A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2EBA3E98-87FA-43DB-A982-5A331AA5950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年度において、類似団体と比較して特に有形固定資産減価償却率が高くなっている施設は、学校施設</a:t>
          </a:r>
          <a:r>
            <a:rPr kumimoji="1" lang="ja-JP" altLang="en-US" sz="1400">
              <a:solidFill>
                <a:schemeClr val="dk1"/>
              </a:solidFill>
              <a:effectLst/>
              <a:latin typeface="+mn-lt"/>
              <a:ea typeface="+mn-ea"/>
              <a:cs typeface="+mn-cs"/>
            </a:rPr>
            <a:t>、公民館</a:t>
          </a:r>
          <a:r>
            <a:rPr kumimoji="1" lang="ja-JP" altLang="ja-JP" sz="1400">
              <a:solidFill>
                <a:schemeClr val="dk1"/>
              </a:solidFill>
              <a:effectLst/>
              <a:latin typeface="+mn-lt"/>
              <a:ea typeface="+mn-ea"/>
              <a:cs typeface="+mn-cs"/>
            </a:rPr>
            <a:t>であり、特に低くなっている施設は、保育所である。</a:t>
          </a:r>
          <a:endParaRPr lang="ja-JP" altLang="ja-JP" sz="1800">
            <a:effectLst/>
          </a:endParaRPr>
        </a:p>
        <a:p>
          <a:r>
            <a:rPr kumimoji="1" lang="ja-JP" altLang="ja-JP" sz="1400">
              <a:solidFill>
                <a:schemeClr val="dk1"/>
              </a:solidFill>
              <a:effectLst/>
              <a:latin typeface="+mn-lt"/>
              <a:ea typeface="+mn-ea"/>
              <a:cs typeface="+mn-cs"/>
            </a:rPr>
            <a:t>　本町では、平成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年度に策定した公共施設等総合管理計画、令和元年度に策定した個別具体的な実施計画となる公共施設再編計画に基づいて、老朽化した施設の長寿命化や集約化・複合化、除却を進めていく。</a:t>
          </a:r>
          <a:endParaRPr lang="ja-JP" altLang="ja-JP" sz="1800">
            <a:effectLst/>
          </a:endParaRPr>
        </a:p>
        <a:p>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112638-F6BA-4EB2-B264-4D8403DC34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94E76F-744A-4962-94BF-72BEA5B2CF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AD36EF3-D6F7-4F70-8268-90020974F4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BE67D5-1EA1-4ACA-83AA-49FCDB437D9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2E391D-AD60-4B1C-88BC-18EDD6728D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1062D75-E269-4AA2-84F7-6D064ACF0D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3878B8-A197-4429-AB82-4AD85CA3FF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9D87CE-4C43-4DA5-BCE3-764B1597F0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6503C7-1BF8-40EB-AB5E-14872151E38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65D97D-7288-4142-80D8-9F0D342C727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25,015
372.34
12,289,710
11,309,516
950,200
7,494,586
11,490,687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4728A1-C217-4146-A9E7-BEDEA74A36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DA35BA-474F-40DA-B6C0-93B5F5E4B7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BCEDA0-ED3D-423B-8D59-66D0FB7DAE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6B9D5B-197C-4385-A41D-9C288E405A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B4DEF6-3756-465D-9AD2-6682B90A34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D9529F-34EC-4EE7-9095-DBC099BDCF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5DA8FD-D1D2-463F-8FFB-15005A4950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3571FB-272C-4C33-8B52-E29729E638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3B37D3-D0DE-43A0-8958-8EE0C91747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CE6B81-B087-4038-8B09-4098B13BB80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3225C0-996A-49FA-9506-0C19C72A16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BE5877-093F-4DFB-9C54-2A2DF9D33A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1E03D8-2928-4F05-9169-98B2E90850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68823C-F06E-4D00-9B24-67D0563D6D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5EEA61-B8D7-4DFB-81D2-2A5A8A2475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1FB7CC-A90F-4FFA-ACCA-72A1CAF5AE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C0BBA9-4FCA-4F98-85B9-67691C65BD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4CEB647-54D8-4E61-8CE8-6E89DD7275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88EEE2-2FEA-4FA8-9AC0-7CBB2690BB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04DB82-D8AA-4BAB-9C7C-F15EA705218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55E7930-EA5F-447F-A408-749DD353ECF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45B16AA-D9C5-43F8-AAA0-E8B8DACE83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617F772-378C-462D-A3CF-AEE831F033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1221087-71BB-4D93-8B5A-2AB6C02F1E8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212D22B-4C8B-4C2D-A963-76E8631C7A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A10C3A3-1554-491B-83D4-461A3EFAB8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C5CBB4A-2FED-46A7-927D-9D29348083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927AE11-E7F8-43AF-8280-F488A12209F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2366F96-0273-4E1C-BCA3-EC67DAC0645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DB2F622-7D9A-4DD2-B5C3-5BE2F41B07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541FFBB-0463-4317-B9B8-80B3190E6EF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238B928-F1EE-4183-99EB-689BDFCA539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CAC683E-EA6A-4F7C-A069-87DA49EEA42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D7A9461-1B26-4B18-9DAE-787F9CE535E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457C8AF-DDC4-414C-AA2A-FB49664161A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ACF59AD-D278-4862-A96A-6797A7787CB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C533081-512D-41E7-82E1-2C78013C90B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33CC565-DD6F-4D94-B679-AA1B16F02D9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3AA22B3-0541-4DF1-AAB5-10364C2EB09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F043680-E148-46AB-9F7C-6B023AB1FB5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D6EAD9C-B94D-409A-BAF2-7E03064777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C6A9D53-303C-41C4-A61B-D97DF20AF14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D9E8AB7-1B57-4070-9A5F-4C7F7A0A64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3B56298-46E7-49C3-86AB-CC6DC784293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B181B12-17E9-4C91-AA7F-F53A10AC92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E063F2AB-2F45-4347-83AF-237E0B04983D}"/>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8898CC8A-F9D2-43AC-8891-2CB8B4E4DF61}"/>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126B83BB-D8E5-4C92-9B26-41B3EDA17C48}"/>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ACC28FA0-AA5B-431A-ACE0-F066B060D7EB}"/>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ABB52AFD-A53D-4C7C-ACAA-5B0DE91EB10E}"/>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AA7E8E0A-126A-4633-9832-580AF38CA724}"/>
            </a:ext>
          </a:extLst>
        </xdr:cNvPr>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6F2CE56C-0C61-447F-81A4-5974CCB6147A}"/>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293DC2B4-5895-4845-AC08-379D8F9C5856}"/>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3FB75AB2-841C-45A8-B2D6-A759E34CC472}"/>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229256D4-ED3A-40A1-BEDD-8C81BD68AF80}"/>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EE39ECC-8DF4-4944-BB25-8CCE0667ED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BA493F2-A1B6-4ED2-9797-E02A4A80E12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C35EA6-7B9A-451E-B5BB-A21B714EB3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6FD30E9-EE52-4F06-B36C-97B866E515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04936A-7864-433C-9CF1-0FACAD6592D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5806</xdr:rowOff>
    </xdr:from>
    <xdr:to>
      <xdr:col>24</xdr:col>
      <xdr:colOff>114300</xdr:colOff>
      <xdr:row>35</xdr:row>
      <xdr:rowOff>107406</xdr:rowOff>
    </xdr:to>
    <xdr:sp macro="" textlink="">
      <xdr:nvSpPr>
        <xdr:cNvPr id="72" name="楕円 71">
          <a:extLst>
            <a:ext uri="{FF2B5EF4-FFF2-40B4-BE49-F238E27FC236}">
              <a16:creationId xmlns:a16="http://schemas.microsoft.com/office/drawing/2014/main" id="{036B3C64-0660-4B08-A4E8-A3376F45DF17}"/>
            </a:ext>
          </a:extLst>
        </xdr:cNvPr>
        <xdr:cNvSpPr/>
      </xdr:nvSpPr>
      <xdr:spPr>
        <a:xfrm>
          <a:off x="45847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28683</xdr:rowOff>
    </xdr:from>
    <xdr:ext cx="405111" cy="259045"/>
    <xdr:sp macro="" textlink="">
      <xdr:nvSpPr>
        <xdr:cNvPr id="73" name="【図書館】&#10;有形固定資産減価償却率該当値テキスト">
          <a:extLst>
            <a:ext uri="{FF2B5EF4-FFF2-40B4-BE49-F238E27FC236}">
              <a16:creationId xmlns:a16="http://schemas.microsoft.com/office/drawing/2014/main" id="{51F7C3D0-09DE-4E2F-A9C0-10D5776BE7EA}"/>
            </a:ext>
          </a:extLst>
        </xdr:cNvPr>
        <xdr:cNvSpPr txBox="1"/>
      </xdr:nvSpPr>
      <xdr:spPr>
        <a:xfrm>
          <a:off x="4673600"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38463</xdr:rowOff>
    </xdr:from>
    <xdr:to>
      <xdr:col>20</xdr:col>
      <xdr:colOff>38100</xdr:colOff>
      <xdr:row>35</xdr:row>
      <xdr:rowOff>140063</xdr:rowOff>
    </xdr:to>
    <xdr:sp macro="" textlink="">
      <xdr:nvSpPr>
        <xdr:cNvPr id="74" name="楕円 73">
          <a:extLst>
            <a:ext uri="{FF2B5EF4-FFF2-40B4-BE49-F238E27FC236}">
              <a16:creationId xmlns:a16="http://schemas.microsoft.com/office/drawing/2014/main" id="{A1C5FFD2-D977-46B7-9D5B-4A063E0068DC}"/>
            </a:ext>
          </a:extLst>
        </xdr:cNvPr>
        <xdr:cNvSpPr/>
      </xdr:nvSpPr>
      <xdr:spPr>
        <a:xfrm>
          <a:off x="374650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56606</xdr:rowOff>
    </xdr:from>
    <xdr:to>
      <xdr:col>24</xdr:col>
      <xdr:colOff>63500</xdr:colOff>
      <xdr:row>35</xdr:row>
      <xdr:rowOff>89263</xdr:rowOff>
    </xdr:to>
    <xdr:cxnSp macro="">
      <xdr:nvCxnSpPr>
        <xdr:cNvPr id="75" name="直線コネクタ 74">
          <a:extLst>
            <a:ext uri="{FF2B5EF4-FFF2-40B4-BE49-F238E27FC236}">
              <a16:creationId xmlns:a16="http://schemas.microsoft.com/office/drawing/2014/main" id="{4EDA83B9-D2AE-48BD-911D-349301EE6D38}"/>
            </a:ext>
          </a:extLst>
        </xdr:cNvPr>
        <xdr:cNvCxnSpPr/>
      </xdr:nvCxnSpPr>
      <xdr:spPr>
        <a:xfrm flipV="1">
          <a:off x="3797300" y="60573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76" name="楕円 75">
          <a:extLst>
            <a:ext uri="{FF2B5EF4-FFF2-40B4-BE49-F238E27FC236}">
              <a16:creationId xmlns:a16="http://schemas.microsoft.com/office/drawing/2014/main" id="{0F54DD96-A201-4BFB-AFC1-6ED14DCBB3EF}"/>
            </a:ext>
          </a:extLst>
        </xdr:cNvPr>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561</xdr:rowOff>
    </xdr:from>
    <xdr:ext cx="405111" cy="259045"/>
    <xdr:sp macro="" textlink="">
      <xdr:nvSpPr>
        <xdr:cNvPr id="77" name="n_1aveValue【図書館】&#10;有形固定資産減価償却率">
          <a:extLst>
            <a:ext uri="{FF2B5EF4-FFF2-40B4-BE49-F238E27FC236}">
              <a16:creationId xmlns:a16="http://schemas.microsoft.com/office/drawing/2014/main" id="{6F9222E7-FA68-4E77-BF50-0B85550243CA}"/>
            </a:ext>
          </a:extLst>
        </xdr:cNvPr>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8" name="n_2aveValue【図書館】&#10;有形固定資産減価償却率">
          <a:extLst>
            <a:ext uri="{FF2B5EF4-FFF2-40B4-BE49-F238E27FC236}">
              <a16:creationId xmlns:a16="http://schemas.microsoft.com/office/drawing/2014/main" id="{C865D704-949F-48AB-9CF2-4BE52AD0A8C6}"/>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79" name="n_3aveValue【図書館】&#10;有形固定資産減価償却率">
          <a:extLst>
            <a:ext uri="{FF2B5EF4-FFF2-40B4-BE49-F238E27FC236}">
              <a16:creationId xmlns:a16="http://schemas.microsoft.com/office/drawing/2014/main" id="{3DC9079C-10F7-46F1-B2C8-E2B33B2FAAFA}"/>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156590</xdr:rowOff>
    </xdr:from>
    <xdr:ext cx="405111" cy="259045"/>
    <xdr:sp macro="" textlink="">
      <xdr:nvSpPr>
        <xdr:cNvPr id="80" name="n_1mainValue【図書館】&#10;有形固定資産減価償却率">
          <a:extLst>
            <a:ext uri="{FF2B5EF4-FFF2-40B4-BE49-F238E27FC236}">
              <a16:creationId xmlns:a16="http://schemas.microsoft.com/office/drawing/2014/main" id="{41CC9127-9AAE-4BE3-A85F-6E5FFBD851FA}"/>
            </a:ext>
          </a:extLst>
        </xdr:cNvPr>
        <xdr:cNvSpPr txBox="1"/>
      </xdr:nvSpPr>
      <xdr:spPr>
        <a:xfrm>
          <a:off x="3582044" y="581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81" name="n_3mainValue【図書館】&#10;有形固定資産減価償却率">
          <a:extLst>
            <a:ext uri="{FF2B5EF4-FFF2-40B4-BE49-F238E27FC236}">
              <a16:creationId xmlns:a16="http://schemas.microsoft.com/office/drawing/2014/main" id="{8915DB83-97E2-416A-9848-0E4EF8B7C03E}"/>
            </a:ext>
          </a:extLst>
        </xdr:cNvPr>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3C8ABAE0-0779-475D-91C2-0514C552CB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55EB7D28-5B50-4DD0-8D27-11DFE86D16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671D4A37-7FD0-47B5-8F69-C067CFFBB69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36521544-9128-411C-B04F-8390CD8BE2C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81670531-204D-4BF5-A752-DB72EFAF16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790E8D5E-B823-4FCC-9B5B-192C5EFE13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1AEB6C45-888F-48C0-A81B-905B03516E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63DD0180-EBE9-474D-9BC8-A6C69FC11D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343261B2-8E65-49E3-B22D-86E56FAB02B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2576F568-21F5-42C2-825C-44EB5D5D2B2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BDAD04B3-62E2-498A-90F9-72BDE4A1E8F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4E5B1704-FD2B-426B-AAD8-DE80F421565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8D4DBF02-D715-4E14-B658-99D5DD549CA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a:extLst>
            <a:ext uri="{FF2B5EF4-FFF2-40B4-BE49-F238E27FC236}">
              <a16:creationId xmlns:a16="http://schemas.microsoft.com/office/drawing/2014/main" id="{F8FA8878-0635-4B17-84AA-DE29721FB2B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DFF72031-7C98-4BB0-AADE-CE031BEAFC4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CA47E28E-721A-4CD4-827E-407EBE8A35F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593AF787-8AFE-405F-8CC1-846409D62D0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a:extLst>
            <a:ext uri="{FF2B5EF4-FFF2-40B4-BE49-F238E27FC236}">
              <a16:creationId xmlns:a16="http://schemas.microsoft.com/office/drawing/2014/main" id="{B28392B2-2C7E-446B-8E21-9FF92285511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9E47B300-3D6D-4E2F-A01C-254D32A18CA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a:extLst>
            <a:ext uri="{FF2B5EF4-FFF2-40B4-BE49-F238E27FC236}">
              <a16:creationId xmlns:a16="http://schemas.microsoft.com/office/drawing/2014/main" id="{CCD5EC31-27FA-4A3B-94D5-39599F61C5D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270E2170-EC28-4F34-95FA-061F29A5BA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5DA133BF-2295-48B5-BCF4-59924BB62C2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4780521D-5B39-4B4A-B884-EF2A40AF18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5" name="直線コネクタ 104">
          <a:extLst>
            <a:ext uri="{FF2B5EF4-FFF2-40B4-BE49-F238E27FC236}">
              <a16:creationId xmlns:a16="http://schemas.microsoft.com/office/drawing/2014/main" id="{D088B120-4381-4526-B686-635726D6A6E2}"/>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6" name="【図書館】&#10;一人当たり面積最小値テキスト">
          <a:extLst>
            <a:ext uri="{FF2B5EF4-FFF2-40B4-BE49-F238E27FC236}">
              <a16:creationId xmlns:a16="http://schemas.microsoft.com/office/drawing/2014/main" id="{8500752C-B9F0-4B4A-98FF-25673B166FEF}"/>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7" name="直線コネクタ 106">
          <a:extLst>
            <a:ext uri="{FF2B5EF4-FFF2-40B4-BE49-F238E27FC236}">
              <a16:creationId xmlns:a16="http://schemas.microsoft.com/office/drawing/2014/main" id="{D0B92FCF-890C-4177-9AC7-761EF1CE0DC9}"/>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8" name="【図書館】&#10;一人当たり面積最大値テキスト">
          <a:extLst>
            <a:ext uri="{FF2B5EF4-FFF2-40B4-BE49-F238E27FC236}">
              <a16:creationId xmlns:a16="http://schemas.microsoft.com/office/drawing/2014/main" id="{B910E43B-FE34-4773-BEE3-E488AC36C138}"/>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09" name="直線コネクタ 108">
          <a:extLst>
            <a:ext uri="{FF2B5EF4-FFF2-40B4-BE49-F238E27FC236}">
              <a16:creationId xmlns:a16="http://schemas.microsoft.com/office/drawing/2014/main" id="{5290FEA4-4012-40C3-93C0-B5E2F1543404}"/>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0" name="【図書館】&#10;一人当たり面積平均値テキスト">
          <a:extLst>
            <a:ext uri="{FF2B5EF4-FFF2-40B4-BE49-F238E27FC236}">
              <a16:creationId xmlns:a16="http://schemas.microsoft.com/office/drawing/2014/main" id="{9C66DC65-7420-4806-9873-88D7F3A58179}"/>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1" name="フローチャート: 判断 110">
          <a:extLst>
            <a:ext uri="{FF2B5EF4-FFF2-40B4-BE49-F238E27FC236}">
              <a16:creationId xmlns:a16="http://schemas.microsoft.com/office/drawing/2014/main" id="{6365EC99-DCEF-4368-A1CC-C2DF0AA3432F}"/>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2" name="フローチャート: 判断 111">
          <a:extLst>
            <a:ext uri="{FF2B5EF4-FFF2-40B4-BE49-F238E27FC236}">
              <a16:creationId xmlns:a16="http://schemas.microsoft.com/office/drawing/2014/main" id="{643AB445-5262-41D1-9ADC-0A2F1FDE6890}"/>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3" name="フローチャート: 判断 112">
          <a:extLst>
            <a:ext uri="{FF2B5EF4-FFF2-40B4-BE49-F238E27FC236}">
              <a16:creationId xmlns:a16="http://schemas.microsoft.com/office/drawing/2014/main" id="{7F1091EE-A370-430E-B20D-F88D97D1072E}"/>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4" name="フローチャート: 判断 113">
          <a:extLst>
            <a:ext uri="{FF2B5EF4-FFF2-40B4-BE49-F238E27FC236}">
              <a16:creationId xmlns:a16="http://schemas.microsoft.com/office/drawing/2014/main" id="{86832E36-3CF0-47B8-A5EC-93506C3C860A}"/>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677DCDE-2ADF-4C98-9599-0EC1C9AD263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BC195AD-7D10-4D08-9C42-AD34F5633FE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211B424-D246-44D7-925C-C8579A7406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3F6A374-724F-4B7D-8912-CFD0A277C4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544255A-85CC-4B10-8338-0243836576B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166370</xdr:rowOff>
    </xdr:from>
    <xdr:to>
      <xdr:col>55</xdr:col>
      <xdr:colOff>50800</xdr:colOff>
      <xdr:row>40</xdr:row>
      <xdr:rowOff>96520</xdr:rowOff>
    </xdr:to>
    <xdr:sp macro="" textlink="">
      <xdr:nvSpPr>
        <xdr:cNvPr id="120" name="楕円 119">
          <a:extLst>
            <a:ext uri="{FF2B5EF4-FFF2-40B4-BE49-F238E27FC236}">
              <a16:creationId xmlns:a16="http://schemas.microsoft.com/office/drawing/2014/main" id="{6D3724A5-9A91-4A25-967B-C512397B7282}"/>
            </a:ext>
          </a:extLst>
        </xdr:cNvPr>
        <xdr:cNvSpPr/>
      </xdr:nvSpPr>
      <xdr:spPr>
        <a:xfrm>
          <a:off x="10426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144797</xdr:rowOff>
    </xdr:from>
    <xdr:ext cx="469744" cy="259045"/>
    <xdr:sp macro="" textlink="">
      <xdr:nvSpPr>
        <xdr:cNvPr id="121" name="【図書館】&#10;一人当たり面積該当値テキスト">
          <a:extLst>
            <a:ext uri="{FF2B5EF4-FFF2-40B4-BE49-F238E27FC236}">
              <a16:creationId xmlns:a16="http://schemas.microsoft.com/office/drawing/2014/main" id="{7D0E6B35-81F8-4040-A27A-4597662B5C9D}"/>
            </a:ext>
          </a:extLst>
        </xdr:cNvPr>
        <xdr:cNvSpPr txBox="1"/>
      </xdr:nvSpPr>
      <xdr:spPr>
        <a:xfrm>
          <a:off x="10515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166370</xdr:rowOff>
    </xdr:from>
    <xdr:to>
      <xdr:col>50</xdr:col>
      <xdr:colOff>165100</xdr:colOff>
      <xdr:row>40</xdr:row>
      <xdr:rowOff>96520</xdr:rowOff>
    </xdr:to>
    <xdr:sp macro="" textlink="">
      <xdr:nvSpPr>
        <xdr:cNvPr id="122" name="楕円 121">
          <a:extLst>
            <a:ext uri="{FF2B5EF4-FFF2-40B4-BE49-F238E27FC236}">
              <a16:creationId xmlns:a16="http://schemas.microsoft.com/office/drawing/2014/main" id="{ECA56D77-CD43-4784-9C87-28EE150EF370}"/>
            </a:ext>
          </a:extLst>
        </xdr:cNvPr>
        <xdr:cNvSpPr/>
      </xdr:nvSpPr>
      <xdr:spPr>
        <a:xfrm>
          <a:off x="9588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45720</xdr:rowOff>
    </xdr:from>
    <xdr:to>
      <xdr:col>55</xdr:col>
      <xdr:colOff>0</xdr:colOff>
      <xdr:row>40</xdr:row>
      <xdr:rowOff>45720</xdr:rowOff>
    </xdr:to>
    <xdr:cxnSp macro="">
      <xdr:nvCxnSpPr>
        <xdr:cNvPr id="123" name="直線コネクタ 122">
          <a:extLst>
            <a:ext uri="{FF2B5EF4-FFF2-40B4-BE49-F238E27FC236}">
              <a16:creationId xmlns:a16="http://schemas.microsoft.com/office/drawing/2014/main" id="{E5262D28-A1E8-4D72-A829-BEF561E64D9F}"/>
            </a:ext>
          </a:extLst>
        </xdr:cNvPr>
        <xdr:cNvCxnSpPr/>
      </xdr:nvCxnSpPr>
      <xdr:spPr>
        <a:xfrm>
          <a:off x="9639300" y="690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24" name="楕円 123">
          <a:extLst>
            <a:ext uri="{FF2B5EF4-FFF2-40B4-BE49-F238E27FC236}">
              <a16:creationId xmlns:a16="http://schemas.microsoft.com/office/drawing/2014/main" id="{DAA4B78F-0292-4156-B599-5ACD81947B41}"/>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109237</xdr:rowOff>
    </xdr:from>
    <xdr:ext cx="469744" cy="259045"/>
    <xdr:sp macro="" textlink="">
      <xdr:nvSpPr>
        <xdr:cNvPr id="125" name="n_1aveValue【図書館】&#10;一人当たり面積">
          <a:extLst>
            <a:ext uri="{FF2B5EF4-FFF2-40B4-BE49-F238E27FC236}">
              <a16:creationId xmlns:a16="http://schemas.microsoft.com/office/drawing/2014/main" id="{4172C3C8-3A84-412C-918C-07EECB531EC7}"/>
            </a:ext>
          </a:extLst>
        </xdr:cNvPr>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6" name="n_2aveValue【図書館】&#10;一人当たり面積">
          <a:extLst>
            <a:ext uri="{FF2B5EF4-FFF2-40B4-BE49-F238E27FC236}">
              <a16:creationId xmlns:a16="http://schemas.microsoft.com/office/drawing/2014/main" id="{E678F03B-29C3-4384-9C7E-913536861F01}"/>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7" name="n_3aveValue【図書館】&#10;一人当たり面積">
          <a:extLst>
            <a:ext uri="{FF2B5EF4-FFF2-40B4-BE49-F238E27FC236}">
              <a16:creationId xmlns:a16="http://schemas.microsoft.com/office/drawing/2014/main" id="{A4B01197-93BE-4244-A49B-631B39E49FA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87647</xdr:rowOff>
    </xdr:from>
    <xdr:ext cx="469744" cy="259045"/>
    <xdr:sp macro="" textlink="">
      <xdr:nvSpPr>
        <xdr:cNvPr id="128" name="n_1mainValue【図書館】&#10;一人当たり面積">
          <a:extLst>
            <a:ext uri="{FF2B5EF4-FFF2-40B4-BE49-F238E27FC236}">
              <a16:creationId xmlns:a16="http://schemas.microsoft.com/office/drawing/2014/main" id="{5101501C-663F-4CA7-8D5C-52F6A40F7F30}"/>
            </a:ext>
          </a:extLst>
        </xdr:cNvPr>
        <xdr:cNvSpPr txBox="1"/>
      </xdr:nvSpPr>
      <xdr:spPr>
        <a:xfrm>
          <a:off x="9391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29" name="n_3mainValue【図書館】&#10;一人当たり面積">
          <a:extLst>
            <a:ext uri="{FF2B5EF4-FFF2-40B4-BE49-F238E27FC236}">
              <a16:creationId xmlns:a16="http://schemas.microsoft.com/office/drawing/2014/main" id="{C38C78B8-05A3-429D-A709-27508CF8D2AE}"/>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495C1F07-2D27-4781-A97A-3BC3B5BED0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A223B743-70B9-45A7-B127-D67A17C94F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24094FE1-423E-449F-98F4-748FA8C530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3CB6DEB0-8CD8-4546-926F-D08BF6414C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D29CCB96-2197-41B4-B817-031CED260E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610B892B-1A0D-4D36-B7B0-B5C9B892C2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6BC7E5E9-A0E9-4B69-BF8F-CDC3332AD48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7841F7CE-E0BA-40FC-B93B-1D8937288D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D0EAEB0B-6E5F-427D-9BA1-5F047CB01D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E9038757-29F0-48A7-8B5A-13891FD85A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E365C9CA-26E2-44C7-A931-3DCA44EDF9B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D932F145-23ED-4090-B568-63E69E2F17E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B0B27241-42DE-4984-9780-F16779350CD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9755BB78-D671-4E5A-9530-8494D4B57AE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4B096DF1-0AF6-40CC-8243-B55A26DAD2F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AAD15E0B-FC35-473E-91C7-5752C22CDEC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D4DA9B63-D670-4635-B29A-86C845AABCF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4C0EFE9F-6D8E-449E-947F-605E5AF261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D73EDB2E-8259-4A84-92BB-5C15D0E595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660E5D10-6654-4584-8473-0A8526D283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7FF97C39-4EDC-4AA0-BA00-03ED30FE56D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29D976D7-3BB7-4698-86D3-AB5AD175CF8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64BC6AF5-0B72-4D76-B2B6-10AD3942977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DED2273D-CF6B-4413-B096-BB47B6BF47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4" name="直線コネクタ 153">
          <a:extLst>
            <a:ext uri="{FF2B5EF4-FFF2-40B4-BE49-F238E27FC236}">
              <a16:creationId xmlns:a16="http://schemas.microsoft.com/office/drawing/2014/main" id="{396D5AFC-5F6D-4805-9803-5EECE4FEE1E3}"/>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D52FA15B-5316-4096-B8F5-E9FD5CC02EBD}"/>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6" name="直線コネクタ 155">
          <a:extLst>
            <a:ext uri="{FF2B5EF4-FFF2-40B4-BE49-F238E27FC236}">
              <a16:creationId xmlns:a16="http://schemas.microsoft.com/office/drawing/2014/main" id="{BF8CFC2A-9C78-4FA6-A086-8D611E02F115}"/>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7" name="【体育館・プール】&#10;有形固定資産減価償却率最大値テキスト">
          <a:extLst>
            <a:ext uri="{FF2B5EF4-FFF2-40B4-BE49-F238E27FC236}">
              <a16:creationId xmlns:a16="http://schemas.microsoft.com/office/drawing/2014/main" id="{0935FFCD-73A7-41FE-A3E9-F29DC18E8BCF}"/>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8" name="直線コネクタ 157">
          <a:extLst>
            <a:ext uri="{FF2B5EF4-FFF2-40B4-BE49-F238E27FC236}">
              <a16:creationId xmlns:a16="http://schemas.microsoft.com/office/drawing/2014/main" id="{1D55F66E-03C9-4CE2-8013-BC6AE292BA28}"/>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385A86DC-F462-4223-B914-D976964CAA4D}"/>
            </a:ext>
          </a:extLst>
        </xdr:cNvPr>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0" name="フローチャート: 判断 159">
          <a:extLst>
            <a:ext uri="{FF2B5EF4-FFF2-40B4-BE49-F238E27FC236}">
              <a16:creationId xmlns:a16="http://schemas.microsoft.com/office/drawing/2014/main" id="{F26CFA87-63D8-45D0-80B5-3F30D4A2D21F}"/>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1" name="フローチャート: 判断 160">
          <a:extLst>
            <a:ext uri="{FF2B5EF4-FFF2-40B4-BE49-F238E27FC236}">
              <a16:creationId xmlns:a16="http://schemas.microsoft.com/office/drawing/2014/main" id="{A1240A0C-E88C-4F5B-AA46-BC35EDD5E357}"/>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62" name="フローチャート: 判断 161">
          <a:extLst>
            <a:ext uri="{FF2B5EF4-FFF2-40B4-BE49-F238E27FC236}">
              <a16:creationId xmlns:a16="http://schemas.microsoft.com/office/drawing/2014/main" id="{106C90F6-04C4-4CAD-9D5D-1E19E81C7008}"/>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3" name="フローチャート: 判断 162">
          <a:extLst>
            <a:ext uri="{FF2B5EF4-FFF2-40B4-BE49-F238E27FC236}">
              <a16:creationId xmlns:a16="http://schemas.microsoft.com/office/drawing/2014/main" id="{9E4F9BA4-503E-494B-82A2-058A1076B52A}"/>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04DD1BC-A673-496B-8665-5846B98984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75A6558-7786-4E2F-AA89-239BBBE66B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00EAA41-D297-457D-AF45-F1B42EBC2F4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90D59C3-3E45-47D5-B5FB-F8785F225B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94DD513-9709-45DA-95E5-39BFB2574F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168275</xdr:rowOff>
    </xdr:from>
    <xdr:to>
      <xdr:col>24</xdr:col>
      <xdr:colOff>114300</xdr:colOff>
      <xdr:row>58</xdr:row>
      <xdr:rowOff>98425</xdr:rowOff>
    </xdr:to>
    <xdr:sp macro="" textlink="">
      <xdr:nvSpPr>
        <xdr:cNvPr id="169" name="楕円 168">
          <a:extLst>
            <a:ext uri="{FF2B5EF4-FFF2-40B4-BE49-F238E27FC236}">
              <a16:creationId xmlns:a16="http://schemas.microsoft.com/office/drawing/2014/main" id="{52736B1C-546D-48F4-81CF-46EF74F1313F}"/>
            </a:ext>
          </a:extLst>
        </xdr:cNvPr>
        <xdr:cNvSpPr/>
      </xdr:nvSpPr>
      <xdr:spPr>
        <a:xfrm>
          <a:off x="45847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19702</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B95CA5D4-78DB-4D81-9322-3DC844207C28}"/>
            </a:ext>
          </a:extLst>
        </xdr:cNvPr>
        <xdr:cNvSpPr txBox="1"/>
      </xdr:nvSpPr>
      <xdr:spPr>
        <a:xfrm>
          <a:off x="4673600"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71" name="楕円 170">
          <a:extLst>
            <a:ext uri="{FF2B5EF4-FFF2-40B4-BE49-F238E27FC236}">
              <a16:creationId xmlns:a16="http://schemas.microsoft.com/office/drawing/2014/main" id="{3321AABF-4BCC-4A8E-A317-54BF342EA889}"/>
            </a:ext>
          </a:extLst>
        </xdr:cNvPr>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47625</xdr:rowOff>
    </xdr:from>
    <xdr:to>
      <xdr:col>24</xdr:col>
      <xdr:colOff>63500</xdr:colOff>
      <xdr:row>58</xdr:row>
      <xdr:rowOff>85725</xdr:rowOff>
    </xdr:to>
    <xdr:cxnSp macro="">
      <xdr:nvCxnSpPr>
        <xdr:cNvPr id="172" name="直線コネクタ 171">
          <a:extLst>
            <a:ext uri="{FF2B5EF4-FFF2-40B4-BE49-F238E27FC236}">
              <a16:creationId xmlns:a16="http://schemas.microsoft.com/office/drawing/2014/main" id="{E89B4365-0E68-4484-A285-14DABABD30E7}"/>
            </a:ext>
          </a:extLst>
        </xdr:cNvPr>
        <xdr:cNvCxnSpPr/>
      </xdr:nvCxnSpPr>
      <xdr:spPr>
        <a:xfrm flipV="1">
          <a:off x="3797300" y="9991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73" name="楕円 172">
          <a:extLst>
            <a:ext uri="{FF2B5EF4-FFF2-40B4-BE49-F238E27FC236}">
              <a16:creationId xmlns:a16="http://schemas.microsoft.com/office/drawing/2014/main" id="{72FAF6E9-BB76-46D0-8764-D99ED93BA8A5}"/>
            </a:ext>
          </a:extLst>
        </xdr:cNvPr>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167657</xdr:rowOff>
    </xdr:from>
    <xdr:ext cx="405111" cy="259045"/>
    <xdr:sp macro="" textlink="">
      <xdr:nvSpPr>
        <xdr:cNvPr id="174" name="n_1aveValue【体育館・プール】&#10;有形固定資産減価償却率">
          <a:extLst>
            <a:ext uri="{FF2B5EF4-FFF2-40B4-BE49-F238E27FC236}">
              <a16:creationId xmlns:a16="http://schemas.microsoft.com/office/drawing/2014/main" id="{9C1488DE-7C32-4049-8508-174E83D1B2A3}"/>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5" name="n_2aveValue【体育館・プール】&#10;有形固定資産減価償却率">
          <a:extLst>
            <a:ext uri="{FF2B5EF4-FFF2-40B4-BE49-F238E27FC236}">
              <a16:creationId xmlns:a16="http://schemas.microsoft.com/office/drawing/2014/main" id="{A111DD38-F3BC-4ED0-90BC-28F1BC2C0778}"/>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76" name="n_3aveValue【体育館・プール】&#10;有形固定資産減価償却率">
          <a:extLst>
            <a:ext uri="{FF2B5EF4-FFF2-40B4-BE49-F238E27FC236}">
              <a16:creationId xmlns:a16="http://schemas.microsoft.com/office/drawing/2014/main" id="{327DFD11-B0AF-4D88-A56E-9BE207E7F69C}"/>
            </a:ext>
          </a:extLst>
        </xdr:cNvPr>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177" name="n_1mainValue【体育館・プール】&#10;有形固定資産減価償却率">
          <a:extLst>
            <a:ext uri="{FF2B5EF4-FFF2-40B4-BE49-F238E27FC236}">
              <a16:creationId xmlns:a16="http://schemas.microsoft.com/office/drawing/2014/main" id="{496A7CB8-B67F-47D3-915D-BF5F177FA3A0}"/>
            </a:ext>
          </a:extLst>
        </xdr:cNvPr>
        <xdr:cNvSpPr txBox="1"/>
      </xdr:nvSpPr>
      <xdr:spPr>
        <a:xfrm>
          <a:off x="3582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44467</xdr:rowOff>
    </xdr:from>
    <xdr:ext cx="405111" cy="259045"/>
    <xdr:sp macro="" textlink="">
      <xdr:nvSpPr>
        <xdr:cNvPr id="178" name="n_3mainValue【体育館・プール】&#10;有形固定資産減価償却率">
          <a:extLst>
            <a:ext uri="{FF2B5EF4-FFF2-40B4-BE49-F238E27FC236}">
              <a16:creationId xmlns:a16="http://schemas.microsoft.com/office/drawing/2014/main" id="{13810BC6-72E7-469B-ADBC-B84CBE62B224}"/>
            </a:ext>
          </a:extLst>
        </xdr:cNvPr>
        <xdr:cNvSpPr txBox="1"/>
      </xdr:nvSpPr>
      <xdr:spPr>
        <a:xfrm>
          <a:off x="1816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50CEB2AE-74E5-48AF-AFD1-CD8D840F81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22E3303A-D476-4937-9282-CF4640A68D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B5D9D1ED-0159-432A-9B28-0654DD0658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9F73DC1F-CCC4-486D-AC66-09860C796F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D77CDF4E-54E0-496C-9722-DC83854750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27F951D0-8201-4081-A1D1-7E46051D92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B3A87F0E-06D8-46C4-A816-2A1F1428DE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4C152117-1FEF-40D9-91EF-16F4EDA1790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B6750A2B-87FB-4066-B7D2-E32296DC12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39083C03-15B6-42AD-870B-FFA97C4700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DBF10D75-820C-4510-9418-A4C347D378E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4E9C0523-30AE-475F-9441-F6C57EC0A58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E6070CBD-55E7-44AD-A034-57F2A0D7148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8657FE82-A131-4CEB-BEF3-F3D32171370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D8293B67-5DF5-4BE5-BB18-34DF890B0F5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FE83164B-ACA0-4747-A3D5-740F7894894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E6725A3A-F08D-4D86-AA31-E4EA9568CB8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F49293C5-C83B-4C44-847F-C3ED5ABD505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8278D05D-EEC3-4245-A70C-1DC8B70BA6E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8FCBC713-BA43-445E-99A4-55F50E43053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E50F7628-4318-4E8F-9E96-6F52DA8BE3D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D044FEFF-2637-491C-8FED-25D21461C0F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77438178-09BC-4707-8475-DB43418DA5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2240442F-7A77-45D0-B865-D93EC95A045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C83600C4-E612-4617-8AEA-734EBEC06F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04" name="直線コネクタ 203">
          <a:extLst>
            <a:ext uri="{FF2B5EF4-FFF2-40B4-BE49-F238E27FC236}">
              <a16:creationId xmlns:a16="http://schemas.microsoft.com/office/drawing/2014/main" id="{F213F862-DC20-42E4-999B-4222DD5E2315}"/>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05" name="【体育館・プール】&#10;一人当たり面積最小値テキスト">
          <a:extLst>
            <a:ext uri="{FF2B5EF4-FFF2-40B4-BE49-F238E27FC236}">
              <a16:creationId xmlns:a16="http://schemas.microsoft.com/office/drawing/2014/main" id="{9DA8DC57-FAC5-450B-B881-F8D3A8D28537}"/>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6" name="直線コネクタ 205">
          <a:extLst>
            <a:ext uri="{FF2B5EF4-FFF2-40B4-BE49-F238E27FC236}">
              <a16:creationId xmlns:a16="http://schemas.microsoft.com/office/drawing/2014/main" id="{3A7A8A24-B519-487B-B6CE-4CACA790CDE8}"/>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07" name="【体育館・プール】&#10;一人当たり面積最大値テキスト">
          <a:extLst>
            <a:ext uri="{FF2B5EF4-FFF2-40B4-BE49-F238E27FC236}">
              <a16:creationId xmlns:a16="http://schemas.microsoft.com/office/drawing/2014/main" id="{C81690E6-D004-4460-BAEC-C42ACA50A4B4}"/>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08" name="直線コネクタ 207">
          <a:extLst>
            <a:ext uri="{FF2B5EF4-FFF2-40B4-BE49-F238E27FC236}">
              <a16:creationId xmlns:a16="http://schemas.microsoft.com/office/drawing/2014/main" id="{5F795998-AD60-4A9B-BE79-2BFB0FFF0A20}"/>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09" name="【体育館・プール】&#10;一人当たり面積平均値テキスト">
          <a:extLst>
            <a:ext uri="{FF2B5EF4-FFF2-40B4-BE49-F238E27FC236}">
              <a16:creationId xmlns:a16="http://schemas.microsoft.com/office/drawing/2014/main" id="{1D5A9382-2B4E-450F-854E-DB4EABFDECB0}"/>
            </a:ext>
          </a:extLst>
        </xdr:cNvPr>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10" name="フローチャート: 判断 209">
          <a:extLst>
            <a:ext uri="{FF2B5EF4-FFF2-40B4-BE49-F238E27FC236}">
              <a16:creationId xmlns:a16="http://schemas.microsoft.com/office/drawing/2014/main" id="{B6F1C838-1996-43E7-A647-35F00DD8A6D9}"/>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11" name="フローチャート: 判断 210">
          <a:extLst>
            <a:ext uri="{FF2B5EF4-FFF2-40B4-BE49-F238E27FC236}">
              <a16:creationId xmlns:a16="http://schemas.microsoft.com/office/drawing/2014/main" id="{ED6626B7-F8D1-49E3-AC74-E71B69AD39AA}"/>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12" name="フローチャート: 判断 211">
          <a:extLst>
            <a:ext uri="{FF2B5EF4-FFF2-40B4-BE49-F238E27FC236}">
              <a16:creationId xmlns:a16="http://schemas.microsoft.com/office/drawing/2014/main" id="{C5635DED-C541-4412-BB7A-5162A9424262}"/>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3" name="フローチャート: 判断 212">
          <a:extLst>
            <a:ext uri="{FF2B5EF4-FFF2-40B4-BE49-F238E27FC236}">
              <a16:creationId xmlns:a16="http://schemas.microsoft.com/office/drawing/2014/main" id="{7804960E-DF42-43F5-93AA-DFE34DFB069F}"/>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B62DC15-193C-4778-BC42-90C7AB40F0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7BC3B721-81EF-4DDC-8A1E-F848D816FC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9A4A6B2-0EAD-4698-AFF1-44F7FFF142E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C9191ECE-4904-488D-AD97-0AD4AB0D07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6EB5BAA1-F964-4B7B-9090-7F998CF6E7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81462</xdr:rowOff>
    </xdr:from>
    <xdr:to>
      <xdr:col>55</xdr:col>
      <xdr:colOff>50800</xdr:colOff>
      <xdr:row>61</xdr:row>
      <xdr:rowOff>11612</xdr:rowOff>
    </xdr:to>
    <xdr:sp macro="" textlink="">
      <xdr:nvSpPr>
        <xdr:cNvPr id="219" name="楕円 218">
          <a:extLst>
            <a:ext uri="{FF2B5EF4-FFF2-40B4-BE49-F238E27FC236}">
              <a16:creationId xmlns:a16="http://schemas.microsoft.com/office/drawing/2014/main" id="{0B2D2BD8-0EB6-4C83-9B44-E233C20C631E}"/>
            </a:ext>
          </a:extLst>
        </xdr:cNvPr>
        <xdr:cNvSpPr/>
      </xdr:nvSpPr>
      <xdr:spPr>
        <a:xfrm>
          <a:off x="10426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104339</xdr:rowOff>
    </xdr:from>
    <xdr:ext cx="469744" cy="259045"/>
    <xdr:sp macro="" textlink="">
      <xdr:nvSpPr>
        <xdr:cNvPr id="220" name="【体育館・プール】&#10;一人当たり面積該当値テキスト">
          <a:extLst>
            <a:ext uri="{FF2B5EF4-FFF2-40B4-BE49-F238E27FC236}">
              <a16:creationId xmlns:a16="http://schemas.microsoft.com/office/drawing/2014/main" id="{DA3723BB-4E06-4559-A69C-009271F1CCB0}"/>
            </a:ext>
          </a:extLst>
        </xdr:cNvPr>
        <xdr:cNvSpPr txBox="1"/>
      </xdr:nvSpPr>
      <xdr:spPr>
        <a:xfrm>
          <a:off x="10515600" y="1021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107587</xdr:rowOff>
    </xdr:from>
    <xdr:to>
      <xdr:col>50</xdr:col>
      <xdr:colOff>165100</xdr:colOff>
      <xdr:row>61</xdr:row>
      <xdr:rowOff>37737</xdr:rowOff>
    </xdr:to>
    <xdr:sp macro="" textlink="">
      <xdr:nvSpPr>
        <xdr:cNvPr id="221" name="楕円 220">
          <a:extLst>
            <a:ext uri="{FF2B5EF4-FFF2-40B4-BE49-F238E27FC236}">
              <a16:creationId xmlns:a16="http://schemas.microsoft.com/office/drawing/2014/main" id="{7B17A8C2-ADAB-43BD-BF2D-7ACDE72DFC38}"/>
            </a:ext>
          </a:extLst>
        </xdr:cNvPr>
        <xdr:cNvSpPr/>
      </xdr:nvSpPr>
      <xdr:spPr>
        <a:xfrm>
          <a:off x="9588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132262</xdr:rowOff>
    </xdr:from>
    <xdr:to>
      <xdr:col>55</xdr:col>
      <xdr:colOff>0</xdr:colOff>
      <xdr:row>60</xdr:row>
      <xdr:rowOff>158387</xdr:rowOff>
    </xdr:to>
    <xdr:cxnSp macro="">
      <xdr:nvCxnSpPr>
        <xdr:cNvPr id="222" name="直線コネクタ 221">
          <a:extLst>
            <a:ext uri="{FF2B5EF4-FFF2-40B4-BE49-F238E27FC236}">
              <a16:creationId xmlns:a16="http://schemas.microsoft.com/office/drawing/2014/main" id="{F4982497-9E72-491D-A6EE-6FD9E91BF66F}"/>
            </a:ext>
          </a:extLst>
        </xdr:cNvPr>
        <xdr:cNvCxnSpPr/>
      </xdr:nvCxnSpPr>
      <xdr:spPr>
        <a:xfrm flipV="1">
          <a:off x="9639300" y="104192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132080</xdr:rowOff>
    </xdr:from>
    <xdr:to>
      <xdr:col>41</xdr:col>
      <xdr:colOff>101600</xdr:colOff>
      <xdr:row>60</xdr:row>
      <xdr:rowOff>62230</xdr:rowOff>
    </xdr:to>
    <xdr:sp macro="" textlink="">
      <xdr:nvSpPr>
        <xdr:cNvPr id="223" name="楕円 222">
          <a:extLst>
            <a:ext uri="{FF2B5EF4-FFF2-40B4-BE49-F238E27FC236}">
              <a16:creationId xmlns:a16="http://schemas.microsoft.com/office/drawing/2014/main" id="{F0B91829-190B-4416-BB4C-48B7D1D3A541}"/>
            </a:ext>
          </a:extLst>
        </xdr:cNvPr>
        <xdr:cNvSpPr/>
      </xdr:nvSpPr>
      <xdr:spPr>
        <a:xfrm>
          <a:off x="781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87647</xdr:rowOff>
    </xdr:from>
    <xdr:ext cx="469744" cy="259045"/>
    <xdr:sp macro="" textlink="">
      <xdr:nvSpPr>
        <xdr:cNvPr id="224" name="n_1aveValue【体育館・プール】&#10;一人当たり面積">
          <a:extLst>
            <a:ext uri="{FF2B5EF4-FFF2-40B4-BE49-F238E27FC236}">
              <a16:creationId xmlns:a16="http://schemas.microsoft.com/office/drawing/2014/main" id="{469DFA38-F29D-444E-B9FF-0D1B1E2A0709}"/>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25" name="n_2aveValue【体育館・プール】&#10;一人当たり面積">
          <a:extLst>
            <a:ext uri="{FF2B5EF4-FFF2-40B4-BE49-F238E27FC236}">
              <a16:creationId xmlns:a16="http://schemas.microsoft.com/office/drawing/2014/main" id="{DBD89BD1-6C05-49C1-9B1D-9456A3CDD81F}"/>
            </a:ext>
          </a:extLst>
        </xdr:cNvPr>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26" name="n_3aveValue【体育館・プール】&#10;一人当たり面積">
          <a:extLst>
            <a:ext uri="{FF2B5EF4-FFF2-40B4-BE49-F238E27FC236}">
              <a16:creationId xmlns:a16="http://schemas.microsoft.com/office/drawing/2014/main" id="{263D68FC-5764-4707-82E8-836EDCE6C4BF}"/>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54264</xdr:rowOff>
    </xdr:from>
    <xdr:ext cx="469744" cy="259045"/>
    <xdr:sp macro="" textlink="">
      <xdr:nvSpPr>
        <xdr:cNvPr id="227" name="n_1mainValue【体育館・プール】&#10;一人当たり面積">
          <a:extLst>
            <a:ext uri="{FF2B5EF4-FFF2-40B4-BE49-F238E27FC236}">
              <a16:creationId xmlns:a16="http://schemas.microsoft.com/office/drawing/2014/main" id="{B8695FCE-8A88-471D-AB75-C39886250720}"/>
            </a:ext>
          </a:extLst>
        </xdr:cNvPr>
        <xdr:cNvSpPr txBox="1"/>
      </xdr:nvSpPr>
      <xdr:spPr>
        <a:xfrm>
          <a:off x="9391727" y="101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78757</xdr:rowOff>
    </xdr:from>
    <xdr:ext cx="469744" cy="259045"/>
    <xdr:sp macro="" textlink="">
      <xdr:nvSpPr>
        <xdr:cNvPr id="228" name="n_3mainValue【体育館・プール】&#10;一人当たり面積">
          <a:extLst>
            <a:ext uri="{FF2B5EF4-FFF2-40B4-BE49-F238E27FC236}">
              <a16:creationId xmlns:a16="http://schemas.microsoft.com/office/drawing/2014/main" id="{5F679E60-D16F-4626-A722-BAB636513DB0}"/>
            </a:ext>
          </a:extLst>
        </xdr:cNvPr>
        <xdr:cNvSpPr txBox="1"/>
      </xdr:nvSpPr>
      <xdr:spPr>
        <a:xfrm>
          <a:off x="7626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75DF11FF-58AB-461F-A99B-565ABBB5C3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65520BCB-EBAF-429E-8918-98B6CC8E25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45861F5E-01BE-48E9-B907-520426922A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57A82B09-A975-46CA-BF3F-B00F585CFD3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B840B3A6-B4D3-4645-A5BD-4D4F108ACC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79558B37-24DC-4796-AF86-6823C37A7BC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1E3BFE73-5055-4E20-929B-43CBAC60FB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63B52AC7-3045-4CAC-A563-E1BF1B1826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3F5DFC4B-9CED-4D7B-9671-0689C5A9442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D5F8D7C0-E2B7-4019-8415-4782E30C883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F957A00F-3718-40A1-832C-847FC9207BE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9B6B201D-D5BF-4D72-BB26-118127053E9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D99D2547-0F9E-47FA-B85B-FB58D5CD9DB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E1A554F2-AFC8-4BE0-8F25-CD2D6B2C298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872923BF-3826-432B-B843-C4C7D2BC6BA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1A151AE6-E3EB-4740-A7DA-1279EB55F22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A5CCBD74-2CAC-4FD4-BFEF-6C9E8AE4B69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672BBB0F-FF5B-4220-81C9-D7F206B12C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60C6F244-151F-4682-9A3C-2C0F708EA94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640E5626-CABF-4B08-B854-0B0E45040B7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9BBC40B7-80A4-47E0-B675-5A606702A7C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F324F8AA-8062-42A1-8753-B5AFC69807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6A60338D-0958-41C0-83AA-F5F7C7C9683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852912A1-03EB-402D-BA4A-EB7ACBB2458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53" name="直線コネクタ 252">
          <a:extLst>
            <a:ext uri="{FF2B5EF4-FFF2-40B4-BE49-F238E27FC236}">
              <a16:creationId xmlns:a16="http://schemas.microsoft.com/office/drawing/2014/main" id="{1B5B3B16-EEC4-4083-B67B-90F19DA4FBC7}"/>
            </a:ext>
          </a:extLst>
        </xdr:cNvPr>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AE3F79E3-12E7-4671-AF7F-5C91D4383B8A}"/>
            </a:ext>
          </a:extLst>
        </xdr:cNvPr>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55" name="直線コネクタ 254">
          <a:extLst>
            <a:ext uri="{FF2B5EF4-FFF2-40B4-BE49-F238E27FC236}">
              <a16:creationId xmlns:a16="http://schemas.microsoft.com/office/drawing/2014/main" id="{28BA0871-0B81-4273-ABBC-A4890FC475E6}"/>
            </a:ext>
          </a:extLst>
        </xdr:cNvPr>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A7B148A4-2863-4D3E-B41E-3BA1BEBD35CC}"/>
            </a:ext>
          </a:extLst>
        </xdr:cNvPr>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57" name="直線コネクタ 256">
          <a:extLst>
            <a:ext uri="{FF2B5EF4-FFF2-40B4-BE49-F238E27FC236}">
              <a16:creationId xmlns:a16="http://schemas.microsoft.com/office/drawing/2014/main" id="{80EFE97A-F391-437E-A0CF-E3390B90222A}"/>
            </a:ext>
          </a:extLst>
        </xdr:cNvPr>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3FC25E64-B5B1-4771-97FF-853F00FD0358}"/>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59" name="フローチャート: 判断 258">
          <a:extLst>
            <a:ext uri="{FF2B5EF4-FFF2-40B4-BE49-F238E27FC236}">
              <a16:creationId xmlns:a16="http://schemas.microsoft.com/office/drawing/2014/main" id="{CBD1CCF5-443F-46DF-A8A2-2067A4395F20}"/>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60" name="フローチャート: 判断 259">
          <a:extLst>
            <a:ext uri="{FF2B5EF4-FFF2-40B4-BE49-F238E27FC236}">
              <a16:creationId xmlns:a16="http://schemas.microsoft.com/office/drawing/2014/main" id="{D56C2AA8-6520-40AC-88BA-E6166AD8318C}"/>
            </a:ext>
          </a:extLst>
        </xdr:cNvPr>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61" name="フローチャート: 判断 260">
          <a:extLst>
            <a:ext uri="{FF2B5EF4-FFF2-40B4-BE49-F238E27FC236}">
              <a16:creationId xmlns:a16="http://schemas.microsoft.com/office/drawing/2014/main" id="{5C7E8A0E-DD6A-4D42-8540-929D7C5DEADE}"/>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62" name="フローチャート: 判断 261">
          <a:extLst>
            <a:ext uri="{FF2B5EF4-FFF2-40B4-BE49-F238E27FC236}">
              <a16:creationId xmlns:a16="http://schemas.microsoft.com/office/drawing/2014/main" id="{ACD6E5DB-74FD-48DF-87E8-675BEB9B7C1B}"/>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A95D600-8B50-4A71-B392-1C152379C5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70856A98-570B-427D-9CEF-1BA26E22C5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EC8CCD2-411E-436F-A174-312B0DEDB1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EA6F2256-ECAF-46B6-9C58-4BABAC792BF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A42B79BE-4A34-43EC-9F87-9F48C53650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158750</xdr:rowOff>
    </xdr:from>
    <xdr:to>
      <xdr:col>10</xdr:col>
      <xdr:colOff>165100</xdr:colOff>
      <xdr:row>82</xdr:row>
      <xdr:rowOff>88900</xdr:rowOff>
    </xdr:to>
    <xdr:sp macro="" textlink="">
      <xdr:nvSpPr>
        <xdr:cNvPr id="268" name="楕円 267">
          <a:extLst>
            <a:ext uri="{FF2B5EF4-FFF2-40B4-BE49-F238E27FC236}">
              <a16:creationId xmlns:a16="http://schemas.microsoft.com/office/drawing/2014/main" id="{555FD8C6-E3D3-4872-B111-5E7259FB57A0}"/>
            </a:ext>
          </a:extLst>
        </xdr:cNvPr>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61613</xdr:rowOff>
    </xdr:from>
    <xdr:ext cx="405111" cy="259045"/>
    <xdr:sp macro="" textlink="">
      <xdr:nvSpPr>
        <xdr:cNvPr id="269" name="n_1aveValue【福祉施設】&#10;有形固定資産減価償却率">
          <a:extLst>
            <a:ext uri="{FF2B5EF4-FFF2-40B4-BE49-F238E27FC236}">
              <a16:creationId xmlns:a16="http://schemas.microsoft.com/office/drawing/2014/main" id="{7F167248-E415-4501-ABAA-20FD29D97822}"/>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70" name="n_2aveValue【福祉施設】&#10;有形固定資産減価償却率">
          <a:extLst>
            <a:ext uri="{FF2B5EF4-FFF2-40B4-BE49-F238E27FC236}">
              <a16:creationId xmlns:a16="http://schemas.microsoft.com/office/drawing/2014/main" id="{A094AB54-1CAB-4566-99C1-0025CAE8A5FA}"/>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71" name="n_3aveValue【福祉施設】&#10;有形固定資産減価償却率">
          <a:extLst>
            <a:ext uri="{FF2B5EF4-FFF2-40B4-BE49-F238E27FC236}">
              <a16:creationId xmlns:a16="http://schemas.microsoft.com/office/drawing/2014/main" id="{D7A60F54-AEC8-4866-9352-4EEB838799F7}"/>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272" name="n_3mainValue【福祉施設】&#10;有形固定資産減価償却率">
          <a:extLst>
            <a:ext uri="{FF2B5EF4-FFF2-40B4-BE49-F238E27FC236}">
              <a16:creationId xmlns:a16="http://schemas.microsoft.com/office/drawing/2014/main" id="{1EF4A690-BDBC-4899-A0E6-8B47ABE116C8}"/>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BADF998E-C584-4FB2-AF3F-A221348F34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2235316D-D18A-4025-A66D-E2E100C154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F2F1C0B2-59D2-4597-B51B-250997DD2D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86A9083C-3053-4AE4-B54E-F0B9A15F70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DA64767F-3852-46BD-826E-579F336F8F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BB0AC8A6-5B09-4093-84BB-D5CDDCE3A8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F00A706B-D756-4785-94E7-E135160E0E8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ECA60065-925E-4BFE-94A4-940DF35AC4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9224996A-7624-43EF-87CC-68A87558A2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745C08D0-B9E2-4641-AE43-759EFEEA644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583B3C81-B0E6-4D84-A8F7-1AD754BF2D7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B52EAC6C-8775-45CE-915B-0704D52459A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904278F4-E755-43C8-8AA5-909B59C3FCF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F9F216E7-1590-45EF-897A-98ABA568822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4BE76FE3-934E-43EA-B479-7E3513A1C4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343FB760-1C58-49D0-B823-25C0DB4F84D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B7716E79-1EF2-4E5B-B72A-76333893017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F734D3BE-22A1-4362-9976-3F35BFC1D49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F9CD7FCA-F59A-45B7-920F-BC345185719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C8B01753-9918-483F-BBA5-18296FFE961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B835FA97-3546-4106-9A1B-850493C2D7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B94286C5-3BB4-42FE-8EF1-98600944D11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D8B068AC-8AEF-40C8-9349-B9042BF7E5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96" name="直線コネクタ 295">
          <a:extLst>
            <a:ext uri="{FF2B5EF4-FFF2-40B4-BE49-F238E27FC236}">
              <a16:creationId xmlns:a16="http://schemas.microsoft.com/office/drawing/2014/main" id="{F120AA48-5163-4C11-B825-B7D2064D3AF7}"/>
            </a:ext>
          </a:extLst>
        </xdr:cNvPr>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7" name="【福祉施設】&#10;一人当たり面積最小値テキスト">
          <a:extLst>
            <a:ext uri="{FF2B5EF4-FFF2-40B4-BE49-F238E27FC236}">
              <a16:creationId xmlns:a16="http://schemas.microsoft.com/office/drawing/2014/main" id="{BE07A2B6-3A14-4D02-B899-39E3E797C77D}"/>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8" name="直線コネクタ 297">
          <a:extLst>
            <a:ext uri="{FF2B5EF4-FFF2-40B4-BE49-F238E27FC236}">
              <a16:creationId xmlns:a16="http://schemas.microsoft.com/office/drawing/2014/main" id="{FE5C10F3-4113-4576-A90E-AECBC92BF286}"/>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9" name="【福祉施設】&#10;一人当たり面積最大値テキスト">
          <a:extLst>
            <a:ext uri="{FF2B5EF4-FFF2-40B4-BE49-F238E27FC236}">
              <a16:creationId xmlns:a16="http://schemas.microsoft.com/office/drawing/2014/main" id="{FD2A1114-C8F9-429A-B90A-17D3A4E5262D}"/>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00" name="直線コネクタ 299">
          <a:extLst>
            <a:ext uri="{FF2B5EF4-FFF2-40B4-BE49-F238E27FC236}">
              <a16:creationId xmlns:a16="http://schemas.microsoft.com/office/drawing/2014/main" id="{87496246-B738-49C5-9D5E-C24FAECBA041}"/>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01" name="【福祉施設】&#10;一人当たり面積平均値テキスト">
          <a:extLst>
            <a:ext uri="{FF2B5EF4-FFF2-40B4-BE49-F238E27FC236}">
              <a16:creationId xmlns:a16="http://schemas.microsoft.com/office/drawing/2014/main" id="{842397BE-99DB-44F5-80F2-EA53FE633F0C}"/>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02" name="フローチャート: 判断 301">
          <a:extLst>
            <a:ext uri="{FF2B5EF4-FFF2-40B4-BE49-F238E27FC236}">
              <a16:creationId xmlns:a16="http://schemas.microsoft.com/office/drawing/2014/main" id="{9D71D5CD-9799-4EFA-B2E3-EB809E986CAE}"/>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03" name="フローチャート: 判断 302">
          <a:extLst>
            <a:ext uri="{FF2B5EF4-FFF2-40B4-BE49-F238E27FC236}">
              <a16:creationId xmlns:a16="http://schemas.microsoft.com/office/drawing/2014/main" id="{9A5C0039-830E-4672-AC16-A343E1DB9AC4}"/>
            </a:ext>
          </a:extLst>
        </xdr:cNvPr>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04" name="フローチャート: 判断 303">
          <a:extLst>
            <a:ext uri="{FF2B5EF4-FFF2-40B4-BE49-F238E27FC236}">
              <a16:creationId xmlns:a16="http://schemas.microsoft.com/office/drawing/2014/main" id="{BF13279C-D1D3-40E7-AC02-4AA40EAF05BB}"/>
            </a:ext>
          </a:extLst>
        </xdr:cNvPr>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05" name="フローチャート: 判断 304">
          <a:extLst>
            <a:ext uri="{FF2B5EF4-FFF2-40B4-BE49-F238E27FC236}">
              <a16:creationId xmlns:a16="http://schemas.microsoft.com/office/drawing/2014/main" id="{923B0297-3FD5-45D3-B5C0-4C168613FD10}"/>
            </a:ext>
          </a:extLst>
        </xdr:cNvPr>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749CAF1-4DED-4B38-B370-3E80D9B3445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E75C866-5A35-42B3-8BEA-276920B073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57E7264A-9682-4DDE-8473-C69A35D0B6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267F8E17-FB0D-4C68-82C8-E2BFE87CA2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426E4547-3015-4E96-963B-2572E96EF9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116839</xdr:rowOff>
    </xdr:from>
    <xdr:to>
      <xdr:col>41</xdr:col>
      <xdr:colOff>101600</xdr:colOff>
      <xdr:row>86</xdr:row>
      <xdr:rowOff>46989</xdr:rowOff>
    </xdr:to>
    <xdr:sp macro="" textlink="">
      <xdr:nvSpPr>
        <xdr:cNvPr id="311" name="楕円 310">
          <a:extLst>
            <a:ext uri="{FF2B5EF4-FFF2-40B4-BE49-F238E27FC236}">
              <a16:creationId xmlns:a16="http://schemas.microsoft.com/office/drawing/2014/main" id="{C288D6CF-EC00-4BCF-9291-F850050A7292}"/>
            </a:ext>
          </a:extLst>
        </xdr:cNvPr>
        <xdr:cNvSpPr/>
      </xdr:nvSpPr>
      <xdr:spPr>
        <a:xfrm>
          <a:off x="7810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82566</xdr:rowOff>
    </xdr:from>
    <xdr:ext cx="469744" cy="259045"/>
    <xdr:sp macro="" textlink="">
      <xdr:nvSpPr>
        <xdr:cNvPr id="312" name="n_1aveValue【福祉施設】&#10;一人当たり面積">
          <a:extLst>
            <a:ext uri="{FF2B5EF4-FFF2-40B4-BE49-F238E27FC236}">
              <a16:creationId xmlns:a16="http://schemas.microsoft.com/office/drawing/2014/main" id="{C5FDEEAF-4AE7-4185-AADA-EB6AB57E19D7}"/>
            </a:ext>
          </a:extLst>
        </xdr:cNvPr>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13" name="n_2aveValue【福祉施設】&#10;一人当たり面積">
          <a:extLst>
            <a:ext uri="{FF2B5EF4-FFF2-40B4-BE49-F238E27FC236}">
              <a16:creationId xmlns:a16="http://schemas.microsoft.com/office/drawing/2014/main" id="{FC82C010-0ACF-4B72-9446-4886BCCC540A}"/>
            </a:ext>
          </a:extLst>
        </xdr:cNvPr>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14" name="n_3aveValue【福祉施設】&#10;一人当たり面積">
          <a:extLst>
            <a:ext uri="{FF2B5EF4-FFF2-40B4-BE49-F238E27FC236}">
              <a16:creationId xmlns:a16="http://schemas.microsoft.com/office/drawing/2014/main" id="{E72563FB-5A51-4788-ABAA-62CAF9973DC8}"/>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38116</xdr:rowOff>
    </xdr:from>
    <xdr:ext cx="469744" cy="259045"/>
    <xdr:sp macro="" textlink="">
      <xdr:nvSpPr>
        <xdr:cNvPr id="315" name="n_3mainValue【福祉施設】&#10;一人当たり面積">
          <a:extLst>
            <a:ext uri="{FF2B5EF4-FFF2-40B4-BE49-F238E27FC236}">
              <a16:creationId xmlns:a16="http://schemas.microsoft.com/office/drawing/2014/main" id="{44AA938D-D88C-4CD0-B0F2-3C9CBBB2CC01}"/>
            </a:ext>
          </a:extLst>
        </xdr:cNvPr>
        <xdr:cNvSpPr txBox="1"/>
      </xdr:nvSpPr>
      <xdr:spPr>
        <a:xfrm>
          <a:off x="7626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899AE72D-164D-4C09-A738-F523DF0215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2FB28173-AF5A-4C60-87C0-435EE5801C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53DE4160-7884-4177-AF50-B478BF48B1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8F46632E-7BBB-48D0-A5A7-8ED6722DAD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44C75E0F-D019-4858-BE68-864DBC1BE3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F030D1B0-973F-4AF8-A975-8604A71EF1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936C3B39-ABDA-4B1C-BF86-438899DFE2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0560638C-67DC-47A2-BB68-7E2EAC947E2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a:extLst>
            <a:ext uri="{FF2B5EF4-FFF2-40B4-BE49-F238E27FC236}">
              <a16:creationId xmlns:a16="http://schemas.microsoft.com/office/drawing/2014/main" id="{05787FCD-0550-4A52-A023-41C75B0224A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a:extLst>
            <a:ext uri="{FF2B5EF4-FFF2-40B4-BE49-F238E27FC236}">
              <a16:creationId xmlns:a16="http://schemas.microsoft.com/office/drawing/2014/main" id="{86A7CED6-6964-46C4-B45D-346538272C6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a:extLst>
            <a:ext uri="{FF2B5EF4-FFF2-40B4-BE49-F238E27FC236}">
              <a16:creationId xmlns:a16="http://schemas.microsoft.com/office/drawing/2014/main" id="{375ECE58-018B-48DA-A8FD-53B3F341CFA9}"/>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a:extLst>
            <a:ext uri="{FF2B5EF4-FFF2-40B4-BE49-F238E27FC236}">
              <a16:creationId xmlns:a16="http://schemas.microsoft.com/office/drawing/2014/main" id="{0F98A510-5D1C-457D-A153-FACE6A34731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a:extLst>
            <a:ext uri="{FF2B5EF4-FFF2-40B4-BE49-F238E27FC236}">
              <a16:creationId xmlns:a16="http://schemas.microsoft.com/office/drawing/2014/main" id="{F2EC6505-BD51-47C1-AFD9-466474577F46}"/>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a:extLst>
            <a:ext uri="{FF2B5EF4-FFF2-40B4-BE49-F238E27FC236}">
              <a16:creationId xmlns:a16="http://schemas.microsoft.com/office/drawing/2014/main" id="{3216020D-AEC2-4DF2-B3CF-B5FD77EF5E2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a:extLst>
            <a:ext uri="{FF2B5EF4-FFF2-40B4-BE49-F238E27FC236}">
              <a16:creationId xmlns:a16="http://schemas.microsoft.com/office/drawing/2014/main" id="{6E6B80F2-B0BC-42E8-9D6B-9BB3D46847B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a:extLst>
            <a:ext uri="{FF2B5EF4-FFF2-40B4-BE49-F238E27FC236}">
              <a16:creationId xmlns:a16="http://schemas.microsoft.com/office/drawing/2014/main" id="{4E98B2C1-B060-44EA-AFB8-397E954D3BA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a:extLst>
            <a:ext uri="{FF2B5EF4-FFF2-40B4-BE49-F238E27FC236}">
              <a16:creationId xmlns:a16="http://schemas.microsoft.com/office/drawing/2014/main" id="{74578168-BFEE-462C-8B43-BE33EA521AF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a:extLst>
            <a:ext uri="{FF2B5EF4-FFF2-40B4-BE49-F238E27FC236}">
              <a16:creationId xmlns:a16="http://schemas.microsoft.com/office/drawing/2014/main" id="{AB5DB01D-4B08-4C03-8C2E-86D9404E4E2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a:extLst>
            <a:ext uri="{FF2B5EF4-FFF2-40B4-BE49-F238E27FC236}">
              <a16:creationId xmlns:a16="http://schemas.microsoft.com/office/drawing/2014/main" id="{AD7D75B0-CC77-462D-8900-B3AC01CAE2D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a:extLst>
            <a:ext uri="{FF2B5EF4-FFF2-40B4-BE49-F238E27FC236}">
              <a16:creationId xmlns:a16="http://schemas.microsoft.com/office/drawing/2014/main" id="{3AF1C8BF-D126-4630-986E-06CF5ED4065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a:extLst>
            <a:ext uri="{FF2B5EF4-FFF2-40B4-BE49-F238E27FC236}">
              <a16:creationId xmlns:a16="http://schemas.microsoft.com/office/drawing/2014/main" id="{9BF437ED-243D-468F-9CAC-6C135788123D}"/>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8220BB91-AECE-4410-B571-FCD90E10EFD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BEA4C98B-665C-4622-BDE0-3E76A0A5B1C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a:extLst>
            <a:ext uri="{FF2B5EF4-FFF2-40B4-BE49-F238E27FC236}">
              <a16:creationId xmlns:a16="http://schemas.microsoft.com/office/drawing/2014/main" id="{F8C7AFE4-C608-491A-90AF-E603D74302D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40" name="直線コネクタ 339">
          <a:extLst>
            <a:ext uri="{FF2B5EF4-FFF2-40B4-BE49-F238E27FC236}">
              <a16:creationId xmlns:a16="http://schemas.microsoft.com/office/drawing/2014/main" id="{633D0A8E-3447-40DC-8CCA-EDC0ADBCC7D5}"/>
            </a:ext>
          </a:extLst>
        </xdr:cNvPr>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1" name="【市民会館】&#10;有形固定資産減価償却率最小値テキスト">
          <a:extLst>
            <a:ext uri="{FF2B5EF4-FFF2-40B4-BE49-F238E27FC236}">
              <a16:creationId xmlns:a16="http://schemas.microsoft.com/office/drawing/2014/main" id="{3A1E6174-0755-4098-9C62-1837F2B9F50B}"/>
            </a:ext>
          </a:extLst>
        </xdr:cNvPr>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2" name="直線コネクタ 341">
          <a:extLst>
            <a:ext uri="{FF2B5EF4-FFF2-40B4-BE49-F238E27FC236}">
              <a16:creationId xmlns:a16="http://schemas.microsoft.com/office/drawing/2014/main" id="{2357F4A2-5323-47D3-B3BB-4E674040FC3F}"/>
            </a:ext>
          </a:extLst>
        </xdr:cNvPr>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43" name="【市民会館】&#10;有形固定資産減価償却率最大値テキスト">
          <a:extLst>
            <a:ext uri="{FF2B5EF4-FFF2-40B4-BE49-F238E27FC236}">
              <a16:creationId xmlns:a16="http://schemas.microsoft.com/office/drawing/2014/main" id="{42D336F6-FE32-4E57-A6A6-812B11B4DDFC}"/>
            </a:ext>
          </a:extLst>
        </xdr:cNvPr>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44" name="直線コネクタ 343">
          <a:extLst>
            <a:ext uri="{FF2B5EF4-FFF2-40B4-BE49-F238E27FC236}">
              <a16:creationId xmlns:a16="http://schemas.microsoft.com/office/drawing/2014/main" id="{F75A203F-B7B2-4E91-A7C8-36BB78A37CBD}"/>
            </a:ext>
          </a:extLst>
        </xdr:cNvPr>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45" name="【市民会館】&#10;有形固定資産減価償却率平均値テキスト">
          <a:extLst>
            <a:ext uri="{FF2B5EF4-FFF2-40B4-BE49-F238E27FC236}">
              <a16:creationId xmlns:a16="http://schemas.microsoft.com/office/drawing/2014/main" id="{8546E037-9F3C-42C6-B539-DC7EB1B9A4BC}"/>
            </a:ext>
          </a:extLst>
        </xdr:cNvPr>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46" name="フローチャート: 判断 345">
          <a:extLst>
            <a:ext uri="{FF2B5EF4-FFF2-40B4-BE49-F238E27FC236}">
              <a16:creationId xmlns:a16="http://schemas.microsoft.com/office/drawing/2014/main" id="{6F82ED36-E57E-485B-81EF-72003439B01A}"/>
            </a:ext>
          </a:extLst>
        </xdr:cNvPr>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47" name="フローチャート: 判断 346">
          <a:extLst>
            <a:ext uri="{FF2B5EF4-FFF2-40B4-BE49-F238E27FC236}">
              <a16:creationId xmlns:a16="http://schemas.microsoft.com/office/drawing/2014/main" id="{3AC63D40-7F90-4393-B673-ACA7E71C1C25}"/>
            </a:ext>
          </a:extLst>
        </xdr:cNvPr>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48" name="フローチャート: 判断 347">
          <a:extLst>
            <a:ext uri="{FF2B5EF4-FFF2-40B4-BE49-F238E27FC236}">
              <a16:creationId xmlns:a16="http://schemas.microsoft.com/office/drawing/2014/main" id="{E6E4326D-6879-4F5D-938F-9636D63CC2ED}"/>
            </a:ext>
          </a:extLst>
        </xdr:cNvPr>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49" name="フローチャート: 判断 348">
          <a:extLst>
            <a:ext uri="{FF2B5EF4-FFF2-40B4-BE49-F238E27FC236}">
              <a16:creationId xmlns:a16="http://schemas.microsoft.com/office/drawing/2014/main" id="{2AC45663-9CF7-49A2-BE6F-351D4721F1E2}"/>
            </a:ext>
          </a:extLst>
        </xdr:cNvPr>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B4314FD7-AAEC-40E3-94BA-CF19E8BE3E5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946BB1BA-9541-4854-B7FF-32B28AF6CC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A17C5A9E-9CA2-4928-8EFE-ABF9A779762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D4947384-19CF-45FD-827F-2DB784B6526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2AC2B11B-E5F6-4F4C-9DBE-4BC5BE8560A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120650</xdr:rowOff>
    </xdr:from>
    <xdr:to>
      <xdr:col>24</xdr:col>
      <xdr:colOff>114300</xdr:colOff>
      <xdr:row>105</xdr:row>
      <xdr:rowOff>50800</xdr:rowOff>
    </xdr:to>
    <xdr:sp macro="" textlink="">
      <xdr:nvSpPr>
        <xdr:cNvPr id="355" name="楕円 354">
          <a:extLst>
            <a:ext uri="{FF2B5EF4-FFF2-40B4-BE49-F238E27FC236}">
              <a16:creationId xmlns:a16="http://schemas.microsoft.com/office/drawing/2014/main" id="{D2754EEB-EC4C-4B7D-85B8-0719C7EDF2B7}"/>
            </a:ext>
          </a:extLst>
        </xdr:cNvPr>
        <xdr:cNvSpPr/>
      </xdr:nvSpPr>
      <xdr:spPr>
        <a:xfrm>
          <a:off x="4584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143527</xdr:rowOff>
    </xdr:from>
    <xdr:ext cx="405111" cy="259045"/>
    <xdr:sp macro="" textlink="">
      <xdr:nvSpPr>
        <xdr:cNvPr id="356" name="【市民会館】&#10;有形固定資産減価償却率該当値テキスト">
          <a:extLst>
            <a:ext uri="{FF2B5EF4-FFF2-40B4-BE49-F238E27FC236}">
              <a16:creationId xmlns:a16="http://schemas.microsoft.com/office/drawing/2014/main" id="{48BCC349-BE8B-4051-AC30-5A7F7D9FF1DD}"/>
            </a:ext>
          </a:extLst>
        </xdr:cNvPr>
        <xdr:cNvSpPr txBox="1"/>
      </xdr:nvSpPr>
      <xdr:spPr>
        <a:xfrm>
          <a:off x="4673600"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57" name="楕円 356">
          <a:extLst>
            <a:ext uri="{FF2B5EF4-FFF2-40B4-BE49-F238E27FC236}">
              <a16:creationId xmlns:a16="http://schemas.microsoft.com/office/drawing/2014/main" id="{C478E1D8-09DE-4603-B034-98A5DEAE56D1}"/>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0</xdr:rowOff>
    </xdr:from>
    <xdr:to>
      <xdr:col>24</xdr:col>
      <xdr:colOff>63500</xdr:colOff>
      <xdr:row>105</xdr:row>
      <xdr:rowOff>41911</xdr:rowOff>
    </xdr:to>
    <xdr:cxnSp macro="">
      <xdr:nvCxnSpPr>
        <xdr:cNvPr id="358" name="直線コネクタ 357">
          <a:extLst>
            <a:ext uri="{FF2B5EF4-FFF2-40B4-BE49-F238E27FC236}">
              <a16:creationId xmlns:a16="http://schemas.microsoft.com/office/drawing/2014/main" id="{787CEA1B-205A-4505-811B-F88707EDD4A8}"/>
            </a:ext>
          </a:extLst>
        </xdr:cNvPr>
        <xdr:cNvCxnSpPr/>
      </xdr:nvCxnSpPr>
      <xdr:spPr>
        <a:xfrm flipV="1">
          <a:off x="3797300" y="18002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359" name="楕円 358">
          <a:extLst>
            <a:ext uri="{FF2B5EF4-FFF2-40B4-BE49-F238E27FC236}">
              <a16:creationId xmlns:a16="http://schemas.microsoft.com/office/drawing/2014/main" id="{F3A397BA-85CA-43D5-BAFE-A805F32D77F6}"/>
            </a:ext>
          </a:extLst>
        </xdr:cNvPr>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97172</xdr:rowOff>
    </xdr:from>
    <xdr:ext cx="405111" cy="259045"/>
    <xdr:sp macro="" textlink="">
      <xdr:nvSpPr>
        <xdr:cNvPr id="360" name="n_1aveValue【市民会館】&#10;有形固定資産減価償却率">
          <a:extLst>
            <a:ext uri="{FF2B5EF4-FFF2-40B4-BE49-F238E27FC236}">
              <a16:creationId xmlns:a16="http://schemas.microsoft.com/office/drawing/2014/main" id="{8F0E47DC-CDD9-4CC7-8AEE-AFD7CD3E39AE}"/>
            </a:ext>
          </a:extLst>
        </xdr:cNvPr>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61" name="n_2aveValue【市民会館】&#10;有形固定資産減価償却率">
          <a:extLst>
            <a:ext uri="{FF2B5EF4-FFF2-40B4-BE49-F238E27FC236}">
              <a16:creationId xmlns:a16="http://schemas.microsoft.com/office/drawing/2014/main" id="{60BC9134-B05D-442A-A6C1-E15CBC7BD41F}"/>
            </a:ext>
          </a:extLst>
        </xdr:cNvPr>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362" name="n_3aveValue【市民会館】&#10;有形固定資産減価償却率">
          <a:extLst>
            <a:ext uri="{FF2B5EF4-FFF2-40B4-BE49-F238E27FC236}">
              <a16:creationId xmlns:a16="http://schemas.microsoft.com/office/drawing/2014/main" id="{83080E7D-0C3D-45C2-8C32-7F0F3B69E9BF}"/>
            </a:ext>
          </a:extLst>
        </xdr:cNvPr>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109238</xdr:rowOff>
    </xdr:from>
    <xdr:ext cx="405111" cy="259045"/>
    <xdr:sp macro="" textlink="">
      <xdr:nvSpPr>
        <xdr:cNvPr id="363" name="n_1mainValue【市民会館】&#10;有形固定資産減価償却率">
          <a:extLst>
            <a:ext uri="{FF2B5EF4-FFF2-40B4-BE49-F238E27FC236}">
              <a16:creationId xmlns:a16="http://schemas.microsoft.com/office/drawing/2014/main" id="{E72391BC-364B-41C9-AF7E-5FBFB8DFB326}"/>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76852</xdr:rowOff>
    </xdr:from>
    <xdr:ext cx="405111" cy="259045"/>
    <xdr:sp macro="" textlink="">
      <xdr:nvSpPr>
        <xdr:cNvPr id="364" name="n_3mainValue【市民会館】&#10;有形固定資産減価償却率">
          <a:extLst>
            <a:ext uri="{FF2B5EF4-FFF2-40B4-BE49-F238E27FC236}">
              <a16:creationId xmlns:a16="http://schemas.microsoft.com/office/drawing/2014/main" id="{083FD98E-A1BE-4E50-8214-4B4E31FAE9DC}"/>
            </a:ext>
          </a:extLst>
        </xdr:cNvPr>
        <xdr:cNvSpPr txBox="1"/>
      </xdr:nvSpPr>
      <xdr:spPr>
        <a:xfrm>
          <a:off x="1816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62CF5C5-4824-4301-8158-5179EBE3A6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1C2FBAA1-A5CA-4DB2-98AD-EE26628187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518A2CB6-6A7B-46E6-8D4E-583CED52EBD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3D789195-BA4A-4BA4-A0AE-28EB1E1793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3F4ECFBB-233E-4542-8152-09C23BBDE1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7023244F-3EFE-49D9-AAB8-AC81535131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D8813319-8B44-4A2F-9FD0-0B4CAAB10F3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0DC9045-2472-4F1E-999E-661454F450E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94813F1B-FF36-44DA-8993-D16F8CB3E4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174CCD9F-B806-4E54-8C1E-A8DEAC3B561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5" name="直線コネクタ 374">
          <a:extLst>
            <a:ext uri="{FF2B5EF4-FFF2-40B4-BE49-F238E27FC236}">
              <a16:creationId xmlns:a16="http://schemas.microsoft.com/office/drawing/2014/main" id="{EA7FA5CC-D952-462A-A509-2801AB6F72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id="{EDA7138D-AFAC-409F-B253-EE4A097AD37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7" name="直線コネクタ 376">
          <a:extLst>
            <a:ext uri="{FF2B5EF4-FFF2-40B4-BE49-F238E27FC236}">
              <a16:creationId xmlns:a16="http://schemas.microsoft.com/office/drawing/2014/main" id="{C6CE85E4-A917-498F-B802-568AFDE39CC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8" name="テキスト ボックス 377">
          <a:extLst>
            <a:ext uri="{FF2B5EF4-FFF2-40B4-BE49-F238E27FC236}">
              <a16:creationId xmlns:a16="http://schemas.microsoft.com/office/drawing/2014/main" id="{D38E1287-79BF-4C58-BC62-40B892B2217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9" name="直線コネクタ 378">
          <a:extLst>
            <a:ext uri="{FF2B5EF4-FFF2-40B4-BE49-F238E27FC236}">
              <a16:creationId xmlns:a16="http://schemas.microsoft.com/office/drawing/2014/main" id="{2C967EC1-7837-4BDB-8721-A6497F20679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0" name="テキスト ボックス 379">
          <a:extLst>
            <a:ext uri="{FF2B5EF4-FFF2-40B4-BE49-F238E27FC236}">
              <a16:creationId xmlns:a16="http://schemas.microsoft.com/office/drawing/2014/main" id="{9E6FA635-ED5A-456C-A346-BA99AD4213F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1" name="直線コネクタ 380">
          <a:extLst>
            <a:ext uri="{FF2B5EF4-FFF2-40B4-BE49-F238E27FC236}">
              <a16:creationId xmlns:a16="http://schemas.microsoft.com/office/drawing/2014/main" id="{0998F4BE-9000-4736-8B6A-B53CDCD059A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2" name="テキスト ボックス 381">
          <a:extLst>
            <a:ext uri="{FF2B5EF4-FFF2-40B4-BE49-F238E27FC236}">
              <a16:creationId xmlns:a16="http://schemas.microsoft.com/office/drawing/2014/main" id="{70C0A948-563C-4A6B-8728-8C453CE4A6E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3" name="直線コネクタ 382">
          <a:extLst>
            <a:ext uri="{FF2B5EF4-FFF2-40B4-BE49-F238E27FC236}">
              <a16:creationId xmlns:a16="http://schemas.microsoft.com/office/drawing/2014/main" id="{77924903-2F9F-4E2F-BF93-A248BC8751C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4" name="テキスト ボックス 383">
          <a:extLst>
            <a:ext uri="{FF2B5EF4-FFF2-40B4-BE49-F238E27FC236}">
              <a16:creationId xmlns:a16="http://schemas.microsoft.com/office/drawing/2014/main" id="{0EA137BA-5344-4D6E-A2EA-07905681A6D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a:extLst>
            <a:ext uri="{FF2B5EF4-FFF2-40B4-BE49-F238E27FC236}">
              <a16:creationId xmlns:a16="http://schemas.microsoft.com/office/drawing/2014/main" id="{355C48FA-75FA-4634-8433-2C2F42E28C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a:extLst>
            <a:ext uri="{FF2B5EF4-FFF2-40B4-BE49-F238E27FC236}">
              <a16:creationId xmlns:a16="http://schemas.microsoft.com/office/drawing/2014/main" id="{40D19A24-D4DF-4003-B95C-A84D4D389C6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a:extLst>
            <a:ext uri="{FF2B5EF4-FFF2-40B4-BE49-F238E27FC236}">
              <a16:creationId xmlns:a16="http://schemas.microsoft.com/office/drawing/2014/main" id="{078761A7-4152-4B86-BEB5-0D8474D61E9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88" name="直線コネクタ 387">
          <a:extLst>
            <a:ext uri="{FF2B5EF4-FFF2-40B4-BE49-F238E27FC236}">
              <a16:creationId xmlns:a16="http://schemas.microsoft.com/office/drawing/2014/main" id="{2E475189-1B8B-4B73-A8E1-4E0109784D61}"/>
            </a:ext>
          </a:extLst>
        </xdr:cNvPr>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89" name="【市民会館】&#10;一人当たり面積最小値テキスト">
          <a:extLst>
            <a:ext uri="{FF2B5EF4-FFF2-40B4-BE49-F238E27FC236}">
              <a16:creationId xmlns:a16="http://schemas.microsoft.com/office/drawing/2014/main" id="{F49FE182-B50D-4E34-9C8A-C28A573529A3}"/>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90" name="直線コネクタ 389">
          <a:extLst>
            <a:ext uri="{FF2B5EF4-FFF2-40B4-BE49-F238E27FC236}">
              <a16:creationId xmlns:a16="http://schemas.microsoft.com/office/drawing/2014/main" id="{24794535-2DC4-4BD0-9806-3C0A7FFAC55E}"/>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91" name="【市民会館】&#10;一人当たり面積最大値テキスト">
          <a:extLst>
            <a:ext uri="{FF2B5EF4-FFF2-40B4-BE49-F238E27FC236}">
              <a16:creationId xmlns:a16="http://schemas.microsoft.com/office/drawing/2014/main" id="{0F075ACC-BAFA-4C03-94D9-4855FBE900F5}"/>
            </a:ext>
          </a:extLst>
        </xdr:cNvPr>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92" name="直線コネクタ 391">
          <a:extLst>
            <a:ext uri="{FF2B5EF4-FFF2-40B4-BE49-F238E27FC236}">
              <a16:creationId xmlns:a16="http://schemas.microsoft.com/office/drawing/2014/main" id="{C25B75D7-707E-4E1D-8BD0-8578E14EF439}"/>
            </a:ext>
          </a:extLst>
        </xdr:cNvPr>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393" name="【市民会館】&#10;一人当たり面積平均値テキスト">
          <a:extLst>
            <a:ext uri="{FF2B5EF4-FFF2-40B4-BE49-F238E27FC236}">
              <a16:creationId xmlns:a16="http://schemas.microsoft.com/office/drawing/2014/main" id="{10F0CB3F-2204-4758-A67D-1C3872541FF3}"/>
            </a:ext>
          </a:extLst>
        </xdr:cNvPr>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94" name="フローチャート: 判断 393">
          <a:extLst>
            <a:ext uri="{FF2B5EF4-FFF2-40B4-BE49-F238E27FC236}">
              <a16:creationId xmlns:a16="http://schemas.microsoft.com/office/drawing/2014/main" id="{7362B050-8F81-4EC6-8581-132CA687A82B}"/>
            </a:ext>
          </a:extLst>
        </xdr:cNvPr>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95" name="フローチャート: 判断 394">
          <a:extLst>
            <a:ext uri="{FF2B5EF4-FFF2-40B4-BE49-F238E27FC236}">
              <a16:creationId xmlns:a16="http://schemas.microsoft.com/office/drawing/2014/main" id="{26783079-C713-42D8-8756-0146198C7D3F}"/>
            </a:ext>
          </a:extLst>
        </xdr:cNvPr>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96" name="フローチャート: 判断 395">
          <a:extLst>
            <a:ext uri="{FF2B5EF4-FFF2-40B4-BE49-F238E27FC236}">
              <a16:creationId xmlns:a16="http://schemas.microsoft.com/office/drawing/2014/main" id="{725ED570-4F7A-438A-94BA-4D0A9ABA9D0D}"/>
            </a:ext>
          </a:extLst>
        </xdr:cNvPr>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397" name="フローチャート: 判断 396">
          <a:extLst>
            <a:ext uri="{FF2B5EF4-FFF2-40B4-BE49-F238E27FC236}">
              <a16:creationId xmlns:a16="http://schemas.microsoft.com/office/drawing/2014/main" id="{45EEF3A8-7FCD-4570-AEFF-6BE4C9A8252C}"/>
            </a:ext>
          </a:extLst>
        </xdr:cNvPr>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B0ED4400-75F1-4C98-9896-8346933D6D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EA40512-5380-4C1A-A29E-A2E70B78DE2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909CE3A2-A90E-4298-A028-D44A282BD5A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96D025C-C8E3-4085-B5B0-D4771167D6B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F25686F-5F2C-4591-BAF1-BDBC6E39832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48261</xdr:rowOff>
    </xdr:from>
    <xdr:to>
      <xdr:col>55</xdr:col>
      <xdr:colOff>50800</xdr:colOff>
      <xdr:row>105</xdr:row>
      <xdr:rowOff>149861</xdr:rowOff>
    </xdr:to>
    <xdr:sp macro="" textlink="">
      <xdr:nvSpPr>
        <xdr:cNvPr id="403" name="楕円 402">
          <a:extLst>
            <a:ext uri="{FF2B5EF4-FFF2-40B4-BE49-F238E27FC236}">
              <a16:creationId xmlns:a16="http://schemas.microsoft.com/office/drawing/2014/main" id="{FCD496BC-89A4-4366-A506-45645165BD13}"/>
            </a:ext>
          </a:extLst>
        </xdr:cNvPr>
        <xdr:cNvSpPr/>
      </xdr:nvSpPr>
      <xdr:spPr>
        <a:xfrm>
          <a:off x="10426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26688</xdr:rowOff>
    </xdr:from>
    <xdr:ext cx="469744" cy="259045"/>
    <xdr:sp macro="" textlink="">
      <xdr:nvSpPr>
        <xdr:cNvPr id="404" name="【市民会館】&#10;一人当たり面積該当値テキスト">
          <a:extLst>
            <a:ext uri="{FF2B5EF4-FFF2-40B4-BE49-F238E27FC236}">
              <a16:creationId xmlns:a16="http://schemas.microsoft.com/office/drawing/2014/main" id="{C92F2002-999B-4469-BEF7-369A7921CDF0}"/>
            </a:ext>
          </a:extLst>
        </xdr:cNvPr>
        <xdr:cNvSpPr txBox="1"/>
      </xdr:nvSpPr>
      <xdr:spPr>
        <a:xfrm>
          <a:off x="105156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55880</xdr:rowOff>
    </xdr:from>
    <xdr:to>
      <xdr:col>50</xdr:col>
      <xdr:colOff>165100</xdr:colOff>
      <xdr:row>105</xdr:row>
      <xdr:rowOff>157480</xdr:rowOff>
    </xdr:to>
    <xdr:sp macro="" textlink="">
      <xdr:nvSpPr>
        <xdr:cNvPr id="405" name="楕円 404">
          <a:extLst>
            <a:ext uri="{FF2B5EF4-FFF2-40B4-BE49-F238E27FC236}">
              <a16:creationId xmlns:a16="http://schemas.microsoft.com/office/drawing/2014/main" id="{DC3AF3CE-E455-463F-922D-FBE9EDF207E9}"/>
            </a:ext>
          </a:extLst>
        </xdr:cNvPr>
        <xdr:cNvSpPr/>
      </xdr:nvSpPr>
      <xdr:spPr>
        <a:xfrm>
          <a:off x="9588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99061</xdr:rowOff>
    </xdr:from>
    <xdr:to>
      <xdr:col>55</xdr:col>
      <xdr:colOff>0</xdr:colOff>
      <xdr:row>105</xdr:row>
      <xdr:rowOff>106680</xdr:rowOff>
    </xdr:to>
    <xdr:cxnSp macro="">
      <xdr:nvCxnSpPr>
        <xdr:cNvPr id="406" name="直線コネクタ 405">
          <a:extLst>
            <a:ext uri="{FF2B5EF4-FFF2-40B4-BE49-F238E27FC236}">
              <a16:creationId xmlns:a16="http://schemas.microsoft.com/office/drawing/2014/main" id="{EE349A93-2F13-45A0-BCED-3DE8130FA7A0}"/>
            </a:ext>
          </a:extLst>
        </xdr:cNvPr>
        <xdr:cNvCxnSpPr/>
      </xdr:nvCxnSpPr>
      <xdr:spPr>
        <a:xfrm flipV="1">
          <a:off x="9639300" y="181013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116839</xdr:rowOff>
    </xdr:from>
    <xdr:to>
      <xdr:col>41</xdr:col>
      <xdr:colOff>101600</xdr:colOff>
      <xdr:row>102</xdr:row>
      <xdr:rowOff>46989</xdr:rowOff>
    </xdr:to>
    <xdr:sp macro="" textlink="">
      <xdr:nvSpPr>
        <xdr:cNvPr id="407" name="楕円 406">
          <a:extLst>
            <a:ext uri="{FF2B5EF4-FFF2-40B4-BE49-F238E27FC236}">
              <a16:creationId xmlns:a16="http://schemas.microsoft.com/office/drawing/2014/main" id="{813F04F4-696D-4F5F-9C25-5E1762735D81}"/>
            </a:ext>
          </a:extLst>
        </xdr:cNvPr>
        <xdr:cNvSpPr/>
      </xdr:nvSpPr>
      <xdr:spPr>
        <a:xfrm>
          <a:off x="781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408" name="n_1aveValue【市民会館】&#10;一人当たり面積">
          <a:extLst>
            <a:ext uri="{FF2B5EF4-FFF2-40B4-BE49-F238E27FC236}">
              <a16:creationId xmlns:a16="http://schemas.microsoft.com/office/drawing/2014/main" id="{37F579BF-0CB6-4AC8-8795-EA6158FF883F}"/>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09" name="n_2aveValue【市民会館】&#10;一人当たり面積">
          <a:extLst>
            <a:ext uri="{FF2B5EF4-FFF2-40B4-BE49-F238E27FC236}">
              <a16:creationId xmlns:a16="http://schemas.microsoft.com/office/drawing/2014/main" id="{FB128831-B4F6-494B-9A88-86488D8DF306}"/>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60977</xdr:rowOff>
    </xdr:from>
    <xdr:ext cx="469744" cy="259045"/>
    <xdr:sp macro="" textlink="">
      <xdr:nvSpPr>
        <xdr:cNvPr id="410" name="n_3aveValue【市民会館】&#10;一人当たり面積">
          <a:extLst>
            <a:ext uri="{FF2B5EF4-FFF2-40B4-BE49-F238E27FC236}">
              <a16:creationId xmlns:a16="http://schemas.microsoft.com/office/drawing/2014/main" id="{B3F601F1-631C-4559-9765-C83F5A252074}"/>
            </a:ext>
          </a:extLst>
        </xdr:cNvPr>
        <xdr:cNvSpPr txBox="1"/>
      </xdr:nvSpPr>
      <xdr:spPr>
        <a:xfrm>
          <a:off x="7626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148607</xdr:rowOff>
    </xdr:from>
    <xdr:ext cx="469744" cy="259045"/>
    <xdr:sp macro="" textlink="">
      <xdr:nvSpPr>
        <xdr:cNvPr id="411" name="n_1mainValue【市民会館】&#10;一人当たり面積">
          <a:extLst>
            <a:ext uri="{FF2B5EF4-FFF2-40B4-BE49-F238E27FC236}">
              <a16:creationId xmlns:a16="http://schemas.microsoft.com/office/drawing/2014/main" id="{E7A4845F-17E4-48E7-8CC2-7F66D0E4FA18}"/>
            </a:ext>
          </a:extLst>
        </xdr:cNvPr>
        <xdr:cNvSpPr txBox="1"/>
      </xdr:nvSpPr>
      <xdr:spPr>
        <a:xfrm>
          <a:off x="9391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63516</xdr:rowOff>
    </xdr:from>
    <xdr:ext cx="469744" cy="259045"/>
    <xdr:sp macro="" textlink="">
      <xdr:nvSpPr>
        <xdr:cNvPr id="412" name="n_3mainValue【市民会館】&#10;一人当たり面積">
          <a:extLst>
            <a:ext uri="{FF2B5EF4-FFF2-40B4-BE49-F238E27FC236}">
              <a16:creationId xmlns:a16="http://schemas.microsoft.com/office/drawing/2014/main" id="{7CCCBDB3-C4F6-4188-A881-D769177D9B3B}"/>
            </a:ext>
          </a:extLst>
        </xdr:cNvPr>
        <xdr:cNvSpPr txBox="1"/>
      </xdr:nvSpPr>
      <xdr:spPr>
        <a:xfrm>
          <a:off x="76264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E73CE52B-5603-4D3E-BB2E-83FBF1007C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id="{B875E3B6-2C18-4F08-AE9B-901D391C42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id="{E4FF0CFC-D22E-40D2-BD3E-4B357636C3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id="{91BBAB5D-1EA7-4DF1-A08D-59DADBFF81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id="{C34D3589-458E-4AB7-A276-0E6DF856B6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id="{2D604CF5-E605-4FC8-8141-A191F32351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id="{20F13003-837F-4444-8619-6378E7688F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5758238D-DC13-4448-ADCB-7DFDA5EE4CF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a:extLst>
            <a:ext uri="{FF2B5EF4-FFF2-40B4-BE49-F238E27FC236}">
              <a16:creationId xmlns:a16="http://schemas.microsoft.com/office/drawing/2014/main" id="{0C5429B0-A0D1-47E2-941E-5EEB180C52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a:extLst>
            <a:ext uri="{FF2B5EF4-FFF2-40B4-BE49-F238E27FC236}">
              <a16:creationId xmlns:a16="http://schemas.microsoft.com/office/drawing/2014/main" id="{3539A7E7-7940-40ED-BF14-FBBC15BB050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a:extLst>
            <a:ext uri="{FF2B5EF4-FFF2-40B4-BE49-F238E27FC236}">
              <a16:creationId xmlns:a16="http://schemas.microsoft.com/office/drawing/2014/main" id="{EB5E76D8-5F46-47C9-A842-75B11184CBA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a:extLst>
            <a:ext uri="{FF2B5EF4-FFF2-40B4-BE49-F238E27FC236}">
              <a16:creationId xmlns:a16="http://schemas.microsoft.com/office/drawing/2014/main" id="{8CC31336-7BB2-4E21-8CAD-4A20872C791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a:extLst>
            <a:ext uri="{FF2B5EF4-FFF2-40B4-BE49-F238E27FC236}">
              <a16:creationId xmlns:a16="http://schemas.microsoft.com/office/drawing/2014/main" id="{FABD022F-827A-4A85-BF0A-CD9C721218F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a:extLst>
            <a:ext uri="{FF2B5EF4-FFF2-40B4-BE49-F238E27FC236}">
              <a16:creationId xmlns:a16="http://schemas.microsoft.com/office/drawing/2014/main" id="{8C597E3E-8353-4983-A2A0-DAD1FAE49F0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a:extLst>
            <a:ext uri="{FF2B5EF4-FFF2-40B4-BE49-F238E27FC236}">
              <a16:creationId xmlns:a16="http://schemas.microsoft.com/office/drawing/2014/main" id="{AB7CA38E-653A-4FE0-AA62-403541AB325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a:extLst>
            <a:ext uri="{FF2B5EF4-FFF2-40B4-BE49-F238E27FC236}">
              <a16:creationId xmlns:a16="http://schemas.microsoft.com/office/drawing/2014/main" id="{8B34A33B-2682-4C38-8EE6-E32918A7FBF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a:extLst>
            <a:ext uri="{FF2B5EF4-FFF2-40B4-BE49-F238E27FC236}">
              <a16:creationId xmlns:a16="http://schemas.microsoft.com/office/drawing/2014/main" id="{33977917-B740-409F-9D1F-E74660FCC8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a:extLst>
            <a:ext uri="{FF2B5EF4-FFF2-40B4-BE49-F238E27FC236}">
              <a16:creationId xmlns:a16="http://schemas.microsoft.com/office/drawing/2014/main" id="{913D02AD-D9DD-4F3B-A61E-0E68538405D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a:extLst>
            <a:ext uri="{FF2B5EF4-FFF2-40B4-BE49-F238E27FC236}">
              <a16:creationId xmlns:a16="http://schemas.microsoft.com/office/drawing/2014/main" id="{D865431F-A260-4244-9EEE-3BBB43920DB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a:extLst>
            <a:ext uri="{FF2B5EF4-FFF2-40B4-BE49-F238E27FC236}">
              <a16:creationId xmlns:a16="http://schemas.microsoft.com/office/drawing/2014/main" id="{2A65322C-8FF2-45B5-BF2D-0568819A56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a:extLst>
            <a:ext uri="{FF2B5EF4-FFF2-40B4-BE49-F238E27FC236}">
              <a16:creationId xmlns:a16="http://schemas.microsoft.com/office/drawing/2014/main" id="{5CC490C3-900F-40A1-A110-2AB2C17D291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a:extLst>
            <a:ext uri="{FF2B5EF4-FFF2-40B4-BE49-F238E27FC236}">
              <a16:creationId xmlns:a16="http://schemas.microsoft.com/office/drawing/2014/main" id="{7EC13C3A-47D1-4E8E-A2B5-5E3D5A138F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29B47A82-F0F5-4F67-ABB2-11D8DC3D794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a:extLst>
            <a:ext uri="{FF2B5EF4-FFF2-40B4-BE49-F238E27FC236}">
              <a16:creationId xmlns:a16="http://schemas.microsoft.com/office/drawing/2014/main" id="{D97B1B9A-CA9D-4541-B34C-4A1CBFB288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37" name="直線コネクタ 436">
          <a:extLst>
            <a:ext uri="{FF2B5EF4-FFF2-40B4-BE49-F238E27FC236}">
              <a16:creationId xmlns:a16="http://schemas.microsoft.com/office/drawing/2014/main" id="{E192920E-8894-4BA4-8C5A-0F7DB792E817}"/>
            </a:ext>
          </a:extLst>
        </xdr:cNvPr>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38" name="【一般廃棄物処理施設】&#10;有形固定資産減価償却率最小値テキスト">
          <a:extLst>
            <a:ext uri="{FF2B5EF4-FFF2-40B4-BE49-F238E27FC236}">
              <a16:creationId xmlns:a16="http://schemas.microsoft.com/office/drawing/2014/main" id="{23F2E27C-D124-44DC-B7AD-5EDF8939B21F}"/>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39" name="直線コネクタ 438">
          <a:extLst>
            <a:ext uri="{FF2B5EF4-FFF2-40B4-BE49-F238E27FC236}">
              <a16:creationId xmlns:a16="http://schemas.microsoft.com/office/drawing/2014/main" id="{C495C880-E9C1-496E-BCE4-5C386810526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40" name="【一般廃棄物処理施設】&#10;有形固定資産減価償却率最大値テキスト">
          <a:extLst>
            <a:ext uri="{FF2B5EF4-FFF2-40B4-BE49-F238E27FC236}">
              <a16:creationId xmlns:a16="http://schemas.microsoft.com/office/drawing/2014/main" id="{6F864ED7-67B9-4FE0-81DD-6A78888EE2CE}"/>
            </a:ext>
          </a:extLst>
        </xdr:cNvPr>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41" name="直線コネクタ 440">
          <a:extLst>
            <a:ext uri="{FF2B5EF4-FFF2-40B4-BE49-F238E27FC236}">
              <a16:creationId xmlns:a16="http://schemas.microsoft.com/office/drawing/2014/main" id="{A925C178-7753-4256-B3C7-874C0F25B777}"/>
            </a:ext>
          </a:extLst>
        </xdr:cNvPr>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42" name="【一般廃棄物処理施設】&#10;有形固定資産減価償却率平均値テキスト">
          <a:extLst>
            <a:ext uri="{FF2B5EF4-FFF2-40B4-BE49-F238E27FC236}">
              <a16:creationId xmlns:a16="http://schemas.microsoft.com/office/drawing/2014/main" id="{AC08D200-338A-4E97-8B01-A6947322AC4F}"/>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3" name="フローチャート: 判断 442">
          <a:extLst>
            <a:ext uri="{FF2B5EF4-FFF2-40B4-BE49-F238E27FC236}">
              <a16:creationId xmlns:a16="http://schemas.microsoft.com/office/drawing/2014/main" id="{03C0BE05-16A7-496C-B20A-EC5B68F92E05}"/>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44" name="フローチャート: 判断 443">
          <a:extLst>
            <a:ext uri="{FF2B5EF4-FFF2-40B4-BE49-F238E27FC236}">
              <a16:creationId xmlns:a16="http://schemas.microsoft.com/office/drawing/2014/main" id="{A6E062BE-66E9-4E49-9C28-ABF823C079EC}"/>
            </a:ext>
          </a:extLst>
        </xdr:cNvPr>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45" name="フローチャート: 判断 444">
          <a:extLst>
            <a:ext uri="{FF2B5EF4-FFF2-40B4-BE49-F238E27FC236}">
              <a16:creationId xmlns:a16="http://schemas.microsoft.com/office/drawing/2014/main" id="{2653EC11-F665-4A2A-AACE-2145A9130A27}"/>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46" name="フローチャート: 判断 445">
          <a:extLst>
            <a:ext uri="{FF2B5EF4-FFF2-40B4-BE49-F238E27FC236}">
              <a16:creationId xmlns:a16="http://schemas.microsoft.com/office/drawing/2014/main" id="{583475F8-0770-49E0-A4C2-E3EE07307307}"/>
            </a:ext>
          </a:extLst>
        </xdr:cNvPr>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ECFA1E52-3968-404A-8DDB-ED7739B47C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2348AA17-2BC2-451B-8018-A34FEEEE180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F34BED0A-9899-4569-8E62-B4774F90F5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EECC3EF4-1AA5-46A3-8049-BE49C33978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53E80370-FC31-4864-842C-C20430AE23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53975</xdr:rowOff>
    </xdr:from>
    <xdr:to>
      <xdr:col>85</xdr:col>
      <xdr:colOff>177800</xdr:colOff>
      <xdr:row>34</xdr:row>
      <xdr:rowOff>155575</xdr:rowOff>
    </xdr:to>
    <xdr:sp macro="" textlink="">
      <xdr:nvSpPr>
        <xdr:cNvPr id="452" name="楕円 451">
          <a:extLst>
            <a:ext uri="{FF2B5EF4-FFF2-40B4-BE49-F238E27FC236}">
              <a16:creationId xmlns:a16="http://schemas.microsoft.com/office/drawing/2014/main" id="{C1F94760-C5A6-4BEF-9AF4-B6EA2CDE0B02}"/>
            </a:ext>
          </a:extLst>
        </xdr:cNvPr>
        <xdr:cNvSpPr/>
      </xdr:nvSpPr>
      <xdr:spPr>
        <a:xfrm>
          <a:off x="16268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140352</xdr:rowOff>
    </xdr:from>
    <xdr:ext cx="405111" cy="259045"/>
    <xdr:sp macro="" textlink="">
      <xdr:nvSpPr>
        <xdr:cNvPr id="453" name="【一般廃棄物処理施設】&#10;有形固定資産減価償却率該当値テキスト">
          <a:extLst>
            <a:ext uri="{FF2B5EF4-FFF2-40B4-BE49-F238E27FC236}">
              <a16:creationId xmlns:a16="http://schemas.microsoft.com/office/drawing/2014/main" id="{41416CED-0F73-4550-9942-9698029C756B}"/>
            </a:ext>
          </a:extLst>
        </xdr:cNvPr>
        <xdr:cNvSpPr txBox="1"/>
      </xdr:nvSpPr>
      <xdr:spPr>
        <a:xfrm>
          <a:off x="16357600"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69215</xdr:rowOff>
    </xdr:from>
    <xdr:to>
      <xdr:col>81</xdr:col>
      <xdr:colOff>101600</xdr:colOff>
      <xdr:row>34</xdr:row>
      <xdr:rowOff>170815</xdr:rowOff>
    </xdr:to>
    <xdr:sp macro="" textlink="">
      <xdr:nvSpPr>
        <xdr:cNvPr id="454" name="楕円 453">
          <a:extLst>
            <a:ext uri="{FF2B5EF4-FFF2-40B4-BE49-F238E27FC236}">
              <a16:creationId xmlns:a16="http://schemas.microsoft.com/office/drawing/2014/main" id="{532B21A8-69E2-44BB-AB86-BEB352AB6ED3}"/>
            </a:ext>
          </a:extLst>
        </xdr:cNvPr>
        <xdr:cNvSpPr/>
      </xdr:nvSpPr>
      <xdr:spPr>
        <a:xfrm>
          <a:off x="15430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104775</xdr:rowOff>
    </xdr:from>
    <xdr:to>
      <xdr:col>85</xdr:col>
      <xdr:colOff>127000</xdr:colOff>
      <xdr:row>34</xdr:row>
      <xdr:rowOff>120015</xdr:rowOff>
    </xdr:to>
    <xdr:cxnSp macro="">
      <xdr:nvCxnSpPr>
        <xdr:cNvPr id="455" name="直線コネクタ 454">
          <a:extLst>
            <a:ext uri="{FF2B5EF4-FFF2-40B4-BE49-F238E27FC236}">
              <a16:creationId xmlns:a16="http://schemas.microsoft.com/office/drawing/2014/main" id="{6AB00029-33EE-4D1A-94A2-686E868E72FF}"/>
            </a:ext>
          </a:extLst>
        </xdr:cNvPr>
        <xdr:cNvCxnSpPr/>
      </xdr:nvCxnSpPr>
      <xdr:spPr>
        <a:xfrm flipV="1">
          <a:off x="15481300" y="593407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456" name="n_1aveValue【一般廃棄物処理施設】&#10;有形固定資産減価償却率">
          <a:extLst>
            <a:ext uri="{FF2B5EF4-FFF2-40B4-BE49-F238E27FC236}">
              <a16:creationId xmlns:a16="http://schemas.microsoft.com/office/drawing/2014/main" id="{5BAF8644-C13E-4BF5-AD71-1C6EEAC2CE33}"/>
            </a:ext>
          </a:extLst>
        </xdr:cNvPr>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457" name="n_2aveValue【一般廃棄物処理施設】&#10;有形固定資産減価償却率">
          <a:extLst>
            <a:ext uri="{FF2B5EF4-FFF2-40B4-BE49-F238E27FC236}">
              <a16:creationId xmlns:a16="http://schemas.microsoft.com/office/drawing/2014/main" id="{5D92353B-BC48-4E56-A086-FB3CDD44B329}"/>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458" name="n_3aveValue【一般廃棄物処理施設】&#10;有形固定資産減価償却率">
          <a:extLst>
            <a:ext uri="{FF2B5EF4-FFF2-40B4-BE49-F238E27FC236}">
              <a16:creationId xmlns:a16="http://schemas.microsoft.com/office/drawing/2014/main" id="{164B1894-1A89-403F-AF84-B674D2352EDA}"/>
            </a:ext>
          </a:extLst>
        </xdr:cNvPr>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15892</xdr:rowOff>
    </xdr:from>
    <xdr:ext cx="405111" cy="259045"/>
    <xdr:sp macro="" textlink="">
      <xdr:nvSpPr>
        <xdr:cNvPr id="459" name="n_1mainValue【一般廃棄物処理施設】&#10;有形固定資産減価償却率">
          <a:extLst>
            <a:ext uri="{FF2B5EF4-FFF2-40B4-BE49-F238E27FC236}">
              <a16:creationId xmlns:a16="http://schemas.microsoft.com/office/drawing/2014/main" id="{69FC9853-12A7-4CB5-90DE-DF8F5E70B337}"/>
            </a:ext>
          </a:extLst>
        </xdr:cNvPr>
        <xdr:cNvSpPr txBox="1"/>
      </xdr:nvSpPr>
      <xdr:spPr>
        <a:xfrm>
          <a:off x="15266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ABCA8DB9-DFF4-4E7D-9481-9827CB7C6B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E8F44C1C-7D70-45C4-BAFE-CE8DF63106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2E153B3C-7974-43C9-9349-0E970CAD1D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0A8A0D9B-DF72-48CA-AE48-E8D304DEF5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A87D8C9C-FB95-49BC-B341-87A764FEDA1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BFE1B8F9-A546-47C7-815C-97C2FCBD15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C038DBAC-F07A-4018-A992-ED1A537F3E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30786D17-75C3-482B-AAA1-A5A7B75109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a:extLst>
            <a:ext uri="{FF2B5EF4-FFF2-40B4-BE49-F238E27FC236}">
              <a16:creationId xmlns:a16="http://schemas.microsoft.com/office/drawing/2014/main" id="{9F1F5F1D-F4E5-4C7B-BD69-FEAEB70C68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0FFF7245-9F6D-49A3-B113-78C10889CAB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0" name="直線コネクタ 469">
          <a:extLst>
            <a:ext uri="{FF2B5EF4-FFF2-40B4-BE49-F238E27FC236}">
              <a16:creationId xmlns:a16="http://schemas.microsoft.com/office/drawing/2014/main" id="{89508056-BC95-4A4A-BBCF-736E4DCE32E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1" name="テキスト ボックス 470">
          <a:extLst>
            <a:ext uri="{FF2B5EF4-FFF2-40B4-BE49-F238E27FC236}">
              <a16:creationId xmlns:a16="http://schemas.microsoft.com/office/drawing/2014/main" id="{84D17471-6975-44E5-9507-40F7AC566F7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2" name="直線コネクタ 471">
          <a:extLst>
            <a:ext uri="{FF2B5EF4-FFF2-40B4-BE49-F238E27FC236}">
              <a16:creationId xmlns:a16="http://schemas.microsoft.com/office/drawing/2014/main" id="{68AC7600-77BF-44AD-86D9-A637E82B3E7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3" name="テキスト ボックス 472">
          <a:extLst>
            <a:ext uri="{FF2B5EF4-FFF2-40B4-BE49-F238E27FC236}">
              <a16:creationId xmlns:a16="http://schemas.microsoft.com/office/drawing/2014/main" id="{AFDBDE44-B4C5-471F-8081-9624DE6DDB2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4" name="直線コネクタ 473">
          <a:extLst>
            <a:ext uri="{FF2B5EF4-FFF2-40B4-BE49-F238E27FC236}">
              <a16:creationId xmlns:a16="http://schemas.microsoft.com/office/drawing/2014/main" id="{601739F3-3182-4DCD-9F50-6BFD22186D8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5" name="テキスト ボックス 474">
          <a:extLst>
            <a:ext uri="{FF2B5EF4-FFF2-40B4-BE49-F238E27FC236}">
              <a16:creationId xmlns:a16="http://schemas.microsoft.com/office/drawing/2014/main" id="{31148024-AAEF-4051-BD28-96415E0B209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6" name="直線コネクタ 475">
          <a:extLst>
            <a:ext uri="{FF2B5EF4-FFF2-40B4-BE49-F238E27FC236}">
              <a16:creationId xmlns:a16="http://schemas.microsoft.com/office/drawing/2014/main" id="{D783E90A-6964-40D3-837A-4BE1C80380F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7" name="テキスト ボックス 476">
          <a:extLst>
            <a:ext uri="{FF2B5EF4-FFF2-40B4-BE49-F238E27FC236}">
              <a16:creationId xmlns:a16="http://schemas.microsoft.com/office/drawing/2014/main" id="{892E98DB-790A-4233-9D90-8F03C058E87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8" name="直線コネクタ 477">
          <a:extLst>
            <a:ext uri="{FF2B5EF4-FFF2-40B4-BE49-F238E27FC236}">
              <a16:creationId xmlns:a16="http://schemas.microsoft.com/office/drawing/2014/main" id="{DC0A3E05-B8A0-4B2F-9538-D84F8F381EC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9" name="テキスト ボックス 478">
          <a:extLst>
            <a:ext uri="{FF2B5EF4-FFF2-40B4-BE49-F238E27FC236}">
              <a16:creationId xmlns:a16="http://schemas.microsoft.com/office/drawing/2014/main" id="{BD19D2AE-2A1B-49F9-98F8-1C49EDF7F65B}"/>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0" name="直線コネクタ 479">
          <a:extLst>
            <a:ext uri="{FF2B5EF4-FFF2-40B4-BE49-F238E27FC236}">
              <a16:creationId xmlns:a16="http://schemas.microsoft.com/office/drawing/2014/main" id="{06626795-F0A0-4369-86BA-A9CF1C20839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1" name="テキスト ボックス 480">
          <a:extLst>
            <a:ext uri="{FF2B5EF4-FFF2-40B4-BE49-F238E27FC236}">
              <a16:creationId xmlns:a16="http://schemas.microsoft.com/office/drawing/2014/main" id="{A933EC85-B77B-494A-8009-9AE0B3D7B2F8}"/>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a:extLst>
            <a:ext uri="{FF2B5EF4-FFF2-40B4-BE49-F238E27FC236}">
              <a16:creationId xmlns:a16="http://schemas.microsoft.com/office/drawing/2014/main" id="{F701B340-330A-4951-8FDA-CCB45DF76B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a:extLst>
            <a:ext uri="{FF2B5EF4-FFF2-40B4-BE49-F238E27FC236}">
              <a16:creationId xmlns:a16="http://schemas.microsoft.com/office/drawing/2014/main" id="{D3511992-65F5-4DAA-BD0D-A0E150DD6EA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a:extLst>
            <a:ext uri="{FF2B5EF4-FFF2-40B4-BE49-F238E27FC236}">
              <a16:creationId xmlns:a16="http://schemas.microsoft.com/office/drawing/2014/main" id="{C9FEC279-FC40-44F3-AAA0-D0DD39B0A2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85" name="直線コネクタ 484">
          <a:extLst>
            <a:ext uri="{FF2B5EF4-FFF2-40B4-BE49-F238E27FC236}">
              <a16:creationId xmlns:a16="http://schemas.microsoft.com/office/drawing/2014/main" id="{A6A45DB0-6C0F-49E0-B488-970B2E16DE2E}"/>
            </a:ext>
          </a:extLst>
        </xdr:cNvPr>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86" name="【一般廃棄物処理施設】&#10;一人当たり有形固定資産（償却資産）額最小値テキスト">
          <a:extLst>
            <a:ext uri="{FF2B5EF4-FFF2-40B4-BE49-F238E27FC236}">
              <a16:creationId xmlns:a16="http://schemas.microsoft.com/office/drawing/2014/main" id="{1F275FD4-6B75-4D28-BCAF-4051CCE7794E}"/>
            </a:ext>
          </a:extLst>
        </xdr:cNvPr>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87" name="直線コネクタ 486">
          <a:extLst>
            <a:ext uri="{FF2B5EF4-FFF2-40B4-BE49-F238E27FC236}">
              <a16:creationId xmlns:a16="http://schemas.microsoft.com/office/drawing/2014/main" id="{145B0086-F5C2-421E-9A7A-B6BA6713E373}"/>
            </a:ext>
          </a:extLst>
        </xdr:cNvPr>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88" name="【一般廃棄物処理施設】&#10;一人当たり有形固定資産（償却資産）額最大値テキスト">
          <a:extLst>
            <a:ext uri="{FF2B5EF4-FFF2-40B4-BE49-F238E27FC236}">
              <a16:creationId xmlns:a16="http://schemas.microsoft.com/office/drawing/2014/main" id="{57F285C5-F705-44D6-92B7-A7C6B4440DE9}"/>
            </a:ext>
          </a:extLst>
        </xdr:cNvPr>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89" name="直線コネクタ 488">
          <a:extLst>
            <a:ext uri="{FF2B5EF4-FFF2-40B4-BE49-F238E27FC236}">
              <a16:creationId xmlns:a16="http://schemas.microsoft.com/office/drawing/2014/main" id="{24A088AF-7A59-42E7-B6DC-7073D8A29F3E}"/>
            </a:ext>
          </a:extLst>
        </xdr:cNvPr>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90" name="【一般廃棄物処理施設】&#10;一人当たり有形固定資産（償却資産）額平均値テキスト">
          <a:extLst>
            <a:ext uri="{FF2B5EF4-FFF2-40B4-BE49-F238E27FC236}">
              <a16:creationId xmlns:a16="http://schemas.microsoft.com/office/drawing/2014/main" id="{F615D09D-7B3B-4598-AEB3-5F3CC4B29436}"/>
            </a:ext>
          </a:extLst>
        </xdr:cNvPr>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91" name="フローチャート: 判断 490">
          <a:extLst>
            <a:ext uri="{FF2B5EF4-FFF2-40B4-BE49-F238E27FC236}">
              <a16:creationId xmlns:a16="http://schemas.microsoft.com/office/drawing/2014/main" id="{290A026E-459B-48A4-8522-291E8A85494B}"/>
            </a:ext>
          </a:extLst>
        </xdr:cNvPr>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92" name="フローチャート: 判断 491">
          <a:extLst>
            <a:ext uri="{FF2B5EF4-FFF2-40B4-BE49-F238E27FC236}">
              <a16:creationId xmlns:a16="http://schemas.microsoft.com/office/drawing/2014/main" id="{4BEB3848-F176-469D-9CEA-89DFE0E4F8BD}"/>
            </a:ext>
          </a:extLst>
        </xdr:cNvPr>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493" name="フローチャート: 判断 492">
          <a:extLst>
            <a:ext uri="{FF2B5EF4-FFF2-40B4-BE49-F238E27FC236}">
              <a16:creationId xmlns:a16="http://schemas.microsoft.com/office/drawing/2014/main" id="{F2B43C20-D503-4C40-B5F8-B588D2612C0E}"/>
            </a:ext>
          </a:extLst>
        </xdr:cNvPr>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494" name="フローチャート: 判断 493">
          <a:extLst>
            <a:ext uri="{FF2B5EF4-FFF2-40B4-BE49-F238E27FC236}">
              <a16:creationId xmlns:a16="http://schemas.microsoft.com/office/drawing/2014/main" id="{B9D622F7-1AC5-4B9C-ACA8-5803EA4366C5}"/>
            </a:ext>
          </a:extLst>
        </xdr:cNvPr>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739AA30-A587-46DF-B35C-CE1E04E698D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21613D2-8960-4A2B-AD5D-1733A810E2F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1797FCF6-0B5E-4052-A798-1B160B85727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79D7714F-4BA3-4AD8-9FE1-1B5A3EAB242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A1312126-AE6F-4769-9AAE-97C8540DB8A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29842</xdr:rowOff>
    </xdr:from>
    <xdr:to>
      <xdr:col>116</xdr:col>
      <xdr:colOff>114300</xdr:colOff>
      <xdr:row>39</xdr:row>
      <xdr:rowOff>131442</xdr:rowOff>
    </xdr:to>
    <xdr:sp macro="" textlink="">
      <xdr:nvSpPr>
        <xdr:cNvPr id="500" name="楕円 499">
          <a:extLst>
            <a:ext uri="{FF2B5EF4-FFF2-40B4-BE49-F238E27FC236}">
              <a16:creationId xmlns:a16="http://schemas.microsoft.com/office/drawing/2014/main" id="{CF130583-555A-4B8C-B8B7-C25EF85AB187}"/>
            </a:ext>
          </a:extLst>
        </xdr:cNvPr>
        <xdr:cNvSpPr/>
      </xdr:nvSpPr>
      <xdr:spPr>
        <a:xfrm>
          <a:off x="22110700" y="67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52719</xdr:rowOff>
    </xdr:from>
    <xdr:ext cx="599010" cy="259045"/>
    <xdr:sp macro="" textlink="">
      <xdr:nvSpPr>
        <xdr:cNvPr id="501" name="【一般廃棄物処理施設】&#10;一人当たり有形固定資産（償却資産）額該当値テキスト">
          <a:extLst>
            <a:ext uri="{FF2B5EF4-FFF2-40B4-BE49-F238E27FC236}">
              <a16:creationId xmlns:a16="http://schemas.microsoft.com/office/drawing/2014/main" id="{A3BFFCE8-3533-4AB0-94BC-116A1E0FF8C9}"/>
            </a:ext>
          </a:extLst>
        </xdr:cNvPr>
        <xdr:cNvSpPr txBox="1"/>
      </xdr:nvSpPr>
      <xdr:spPr>
        <a:xfrm>
          <a:off x="22199600" y="65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32748</xdr:rowOff>
    </xdr:from>
    <xdr:to>
      <xdr:col>112</xdr:col>
      <xdr:colOff>38100</xdr:colOff>
      <xdr:row>39</xdr:row>
      <xdr:rowOff>134348</xdr:rowOff>
    </xdr:to>
    <xdr:sp macro="" textlink="">
      <xdr:nvSpPr>
        <xdr:cNvPr id="502" name="楕円 501">
          <a:extLst>
            <a:ext uri="{FF2B5EF4-FFF2-40B4-BE49-F238E27FC236}">
              <a16:creationId xmlns:a16="http://schemas.microsoft.com/office/drawing/2014/main" id="{83CDA6F8-9849-49C2-9038-27C249254D0A}"/>
            </a:ext>
          </a:extLst>
        </xdr:cNvPr>
        <xdr:cNvSpPr/>
      </xdr:nvSpPr>
      <xdr:spPr>
        <a:xfrm>
          <a:off x="21272500" y="67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80642</xdr:rowOff>
    </xdr:from>
    <xdr:to>
      <xdr:col>116</xdr:col>
      <xdr:colOff>63500</xdr:colOff>
      <xdr:row>39</xdr:row>
      <xdr:rowOff>83548</xdr:rowOff>
    </xdr:to>
    <xdr:cxnSp macro="">
      <xdr:nvCxnSpPr>
        <xdr:cNvPr id="503" name="直線コネクタ 502">
          <a:extLst>
            <a:ext uri="{FF2B5EF4-FFF2-40B4-BE49-F238E27FC236}">
              <a16:creationId xmlns:a16="http://schemas.microsoft.com/office/drawing/2014/main" id="{1149E667-B2FD-41AC-957F-1D526513BAA5}"/>
            </a:ext>
          </a:extLst>
        </xdr:cNvPr>
        <xdr:cNvCxnSpPr/>
      </xdr:nvCxnSpPr>
      <xdr:spPr>
        <a:xfrm flipV="1">
          <a:off x="21323300" y="6767192"/>
          <a:ext cx="8382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62159</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C4E82EE8-16C5-4D11-9475-1972F5DE7923}"/>
            </a:ext>
          </a:extLst>
        </xdr:cNvPr>
        <xdr:cNvSpPr txBox="1"/>
      </xdr:nvSpPr>
      <xdr:spPr>
        <a:xfrm>
          <a:off x="21043411" y="70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161655</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A1379433-3785-49A4-8C3A-09FBA1BB2E0C}"/>
            </a:ext>
          </a:extLst>
        </xdr:cNvPr>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06" name="n_3aveValue【一般廃棄物処理施設】&#10;一人当たり有形固定資産（償却資産）額">
          <a:extLst>
            <a:ext uri="{FF2B5EF4-FFF2-40B4-BE49-F238E27FC236}">
              <a16:creationId xmlns:a16="http://schemas.microsoft.com/office/drawing/2014/main" id="{2B232B59-DD6D-4137-ABED-D3225268564F}"/>
            </a:ext>
          </a:extLst>
        </xdr:cNvPr>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150875</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D09C68D9-9503-4955-A4B9-BA7CB5AF6BAB}"/>
            </a:ext>
          </a:extLst>
        </xdr:cNvPr>
        <xdr:cNvSpPr txBox="1"/>
      </xdr:nvSpPr>
      <xdr:spPr>
        <a:xfrm>
          <a:off x="21011095" y="649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6FDFE49-CDDB-48C9-B0E9-F955AD5483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B7D453B1-2E3C-4878-BEEC-8EA49CC9CC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FE49F15-66CC-4F43-A0E9-AEFF350ECF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3C84F1E-32A5-4573-A4C4-010C741CA09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F7062C8-C1EF-4983-AB54-91987CDEBA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89CD3CF-6F26-416B-BD6C-AD23F6C22F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5A0FBFC6-3ADC-4D01-972B-D7344F1C23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A2126B4B-1A50-4525-875B-7DD5B6BADF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2F845518-E07C-4026-BBC5-DE3ABEDD58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A8885595-70BB-4BEB-804F-5F20F872704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76B7EB8C-CE73-4F98-825A-E17D9266807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9" name="テキスト ボックス 518">
          <a:extLst>
            <a:ext uri="{FF2B5EF4-FFF2-40B4-BE49-F238E27FC236}">
              <a16:creationId xmlns:a16="http://schemas.microsoft.com/office/drawing/2014/main" id="{4A46398C-8F11-40EE-89BC-558C6EC6EFD8}"/>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A22FDF97-A9D1-4F51-92D4-F02D95CD4CE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6C9035C4-9E51-4CA4-94BA-BBA5A04BF2B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2CFDCC1E-F3A0-47B1-81AC-419961266D8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A0EF98AC-CDC7-4E82-83CD-53B6C3779F5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75D4375A-E930-4834-ACDE-D8C9B034EFB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BDCF413-4A22-496A-97AC-B68B1875AF8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EF73B955-C429-4A67-B3FD-5473A3E81C6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8921D6EA-742F-457C-874B-76FBB47B181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F806D699-5D0B-4685-AA4A-54B320CE6C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9" name="テキスト ボックス 528">
          <a:extLst>
            <a:ext uri="{FF2B5EF4-FFF2-40B4-BE49-F238E27FC236}">
              <a16:creationId xmlns:a16="http://schemas.microsoft.com/office/drawing/2014/main" id="{1BF366EC-22D3-4390-83FB-E89413BC259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70F19FBE-2856-4097-BB69-939148D6691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31" name="直線コネクタ 530">
          <a:extLst>
            <a:ext uri="{FF2B5EF4-FFF2-40B4-BE49-F238E27FC236}">
              <a16:creationId xmlns:a16="http://schemas.microsoft.com/office/drawing/2014/main" id="{3CC8AF64-D1D0-4104-A1F4-65201DCD99EC}"/>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85548462-65EF-4C8E-B6D3-5DC14A398665}"/>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33" name="直線コネクタ 532">
          <a:extLst>
            <a:ext uri="{FF2B5EF4-FFF2-40B4-BE49-F238E27FC236}">
              <a16:creationId xmlns:a16="http://schemas.microsoft.com/office/drawing/2014/main" id="{B22533A1-77D3-43F6-89DD-07EB34D697DA}"/>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60D1CDA2-40F6-40D9-8745-7C318CDBA8AF}"/>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5" name="直線コネクタ 534">
          <a:extLst>
            <a:ext uri="{FF2B5EF4-FFF2-40B4-BE49-F238E27FC236}">
              <a16:creationId xmlns:a16="http://schemas.microsoft.com/office/drawing/2014/main" id="{E8053910-688A-4D99-87DA-B04A28EF4D12}"/>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20049E48-59D7-4654-B59F-774CC0B164F6}"/>
            </a:ext>
          </a:extLst>
        </xdr:cNvPr>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37" name="フローチャート: 判断 536">
          <a:extLst>
            <a:ext uri="{FF2B5EF4-FFF2-40B4-BE49-F238E27FC236}">
              <a16:creationId xmlns:a16="http://schemas.microsoft.com/office/drawing/2014/main" id="{D812F701-95BA-4704-904B-E432F722B7CC}"/>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38" name="フローチャート: 判断 537">
          <a:extLst>
            <a:ext uri="{FF2B5EF4-FFF2-40B4-BE49-F238E27FC236}">
              <a16:creationId xmlns:a16="http://schemas.microsoft.com/office/drawing/2014/main" id="{AE967D2E-9750-4BD5-94D8-03677AA90702}"/>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39" name="フローチャート: 判断 538">
          <a:extLst>
            <a:ext uri="{FF2B5EF4-FFF2-40B4-BE49-F238E27FC236}">
              <a16:creationId xmlns:a16="http://schemas.microsoft.com/office/drawing/2014/main" id="{E7354976-DE5E-46CB-825C-61EA358E7026}"/>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40" name="フローチャート: 判断 539">
          <a:extLst>
            <a:ext uri="{FF2B5EF4-FFF2-40B4-BE49-F238E27FC236}">
              <a16:creationId xmlns:a16="http://schemas.microsoft.com/office/drawing/2014/main" id="{593A7A91-48A1-43ED-BD51-0C17F7AC3DA8}"/>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F2A0BC1D-4823-4D53-AF17-CC4E8292051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C9A2FAD-75CD-49D3-B165-981020AB95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7D88D75-453C-4C87-9191-1818F0C3F5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91D9169-D765-4A42-850F-26AE116A158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25E46EE-9BE7-43B3-8FD4-3ADBF8894F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46" name="楕円 545">
          <a:extLst>
            <a:ext uri="{FF2B5EF4-FFF2-40B4-BE49-F238E27FC236}">
              <a16:creationId xmlns:a16="http://schemas.microsoft.com/office/drawing/2014/main" id="{2E0DCEAD-CAD0-4F04-A340-1B3F8520B160}"/>
            </a:ext>
          </a:extLst>
        </xdr:cNvPr>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125CA112-5ACE-4E53-A8E8-B1D897CFD2C0}"/>
            </a:ext>
          </a:extLst>
        </xdr:cNvPr>
        <xdr:cNvSpPr txBox="1"/>
      </xdr:nvSpPr>
      <xdr:spPr>
        <a:xfrm>
          <a:off x="16357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548" name="楕円 547">
          <a:extLst>
            <a:ext uri="{FF2B5EF4-FFF2-40B4-BE49-F238E27FC236}">
              <a16:creationId xmlns:a16="http://schemas.microsoft.com/office/drawing/2014/main" id="{DE2CB496-344C-4975-861C-FD3BCDC231E2}"/>
            </a:ext>
          </a:extLst>
        </xdr:cNvPr>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144780</xdr:rowOff>
    </xdr:to>
    <xdr:cxnSp macro="">
      <xdr:nvCxnSpPr>
        <xdr:cNvPr id="549" name="直線コネクタ 548">
          <a:extLst>
            <a:ext uri="{FF2B5EF4-FFF2-40B4-BE49-F238E27FC236}">
              <a16:creationId xmlns:a16="http://schemas.microsoft.com/office/drawing/2014/main" id="{3BDBC1AC-2EE7-4EDF-A8FD-DD3F0389335D}"/>
            </a:ext>
          </a:extLst>
        </xdr:cNvPr>
        <xdr:cNvCxnSpPr/>
      </xdr:nvCxnSpPr>
      <xdr:spPr>
        <a:xfrm flipV="1">
          <a:off x="15481300" y="103803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25400</xdr:rowOff>
    </xdr:from>
    <xdr:to>
      <xdr:col>72</xdr:col>
      <xdr:colOff>38100</xdr:colOff>
      <xdr:row>61</xdr:row>
      <xdr:rowOff>127000</xdr:rowOff>
    </xdr:to>
    <xdr:sp macro="" textlink="">
      <xdr:nvSpPr>
        <xdr:cNvPr id="550" name="楕円 549">
          <a:extLst>
            <a:ext uri="{FF2B5EF4-FFF2-40B4-BE49-F238E27FC236}">
              <a16:creationId xmlns:a16="http://schemas.microsoft.com/office/drawing/2014/main" id="{9B65DA75-AB25-4FC7-A330-A6B7639CCB1D}"/>
            </a:ext>
          </a:extLst>
        </xdr:cNvPr>
        <xdr:cNvSpPr/>
      </xdr:nvSpPr>
      <xdr:spPr>
        <a:xfrm>
          <a:off x="1365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34942</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83FDA4D6-AAFF-477D-A3A1-BBCBDBF57C71}"/>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552" name="n_2aveValue【保健センター・保健所】&#10;有形固定資産減価償却率">
          <a:extLst>
            <a:ext uri="{FF2B5EF4-FFF2-40B4-BE49-F238E27FC236}">
              <a16:creationId xmlns:a16="http://schemas.microsoft.com/office/drawing/2014/main" id="{14C6C642-2DD9-46C0-B358-87E212B4ABD1}"/>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53" name="n_3aveValue【保健センター・保健所】&#10;有形固定資産減価償却率">
          <a:extLst>
            <a:ext uri="{FF2B5EF4-FFF2-40B4-BE49-F238E27FC236}">
              <a16:creationId xmlns:a16="http://schemas.microsoft.com/office/drawing/2014/main" id="{062A4713-1D55-4113-9ED1-737CA15DF41A}"/>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15257</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F57D4C7A-7B6A-40E9-B8C8-81A8747EA077}"/>
            </a:ext>
          </a:extLst>
        </xdr:cNvPr>
        <xdr:cNvSpPr txBox="1"/>
      </xdr:nvSpPr>
      <xdr:spPr>
        <a:xfrm>
          <a:off x="15266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118127</xdr:rowOff>
    </xdr:from>
    <xdr:ext cx="405111" cy="259045"/>
    <xdr:sp macro="" textlink="">
      <xdr:nvSpPr>
        <xdr:cNvPr id="555" name="n_3mainValue【保健センター・保健所】&#10;有形固定資産減価償却率">
          <a:extLst>
            <a:ext uri="{FF2B5EF4-FFF2-40B4-BE49-F238E27FC236}">
              <a16:creationId xmlns:a16="http://schemas.microsoft.com/office/drawing/2014/main" id="{AA2DC2B1-153A-4457-AF54-478CAF3072D6}"/>
            </a:ext>
          </a:extLst>
        </xdr:cNvPr>
        <xdr:cNvSpPr txBox="1"/>
      </xdr:nvSpPr>
      <xdr:spPr>
        <a:xfrm>
          <a:off x="13500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A3F014DD-49DB-41C5-BE52-4C92362FEA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CE0FB21D-D143-4B01-817C-DCB61C2333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B8389885-BD62-45D6-A930-C5B7D090628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FA038021-0E8A-41E1-8105-C2C4CD88759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8FDFE3F5-C7A1-4B56-B59D-F69A2E7D34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BBBB3B30-7603-4EFB-AA98-71A245E8DB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1CCDD21E-AD52-4248-B354-4B0CB93F6D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DA2E0665-3248-41D5-B459-6C3D67031F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D86A1361-DC46-4001-AA68-74CCB9E077B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D54EC84E-981C-4E8F-BD12-7CB47A3CEC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a:extLst>
            <a:ext uri="{FF2B5EF4-FFF2-40B4-BE49-F238E27FC236}">
              <a16:creationId xmlns:a16="http://schemas.microsoft.com/office/drawing/2014/main" id="{F6A861E4-BE02-4950-B9F2-A247983B0EF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a:extLst>
            <a:ext uri="{FF2B5EF4-FFF2-40B4-BE49-F238E27FC236}">
              <a16:creationId xmlns:a16="http://schemas.microsoft.com/office/drawing/2014/main" id="{2A8101B0-042C-4CA3-95A3-EB1A1E6A618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a:extLst>
            <a:ext uri="{FF2B5EF4-FFF2-40B4-BE49-F238E27FC236}">
              <a16:creationId xmlns:a16="http://schemas.microsoft.com/office/drawing/2014/main" id="{B6C6FDFC-9689-4FB1-BB12-B7BAE953A2F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a:extLst>
            <a:ext uri="{FF2B5EF4-FFF2-40B4-BE49-F238E27FC236}">
              <a16:creationId xmlns:a16="http://schemas.microsoft.com/office/drawing/2014/main" id="{41F1B7FD-6CC0-4580-9304-3CC28EA3819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a:extLst>
            <a:ext uri="{FF2B5EF4-FFF2-40B4-BE49-F238E27FC236}">
              <a16:creationId xmlns:a16="http://schemas.microsoft.com/office/drawing/2014/main" id="{1AD21C5E-3FC8-4713-8567-98EECD93398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a:extLst>
            <a:ext uri="{FF2B5EF4-FFF2-40B4-BE49-F238E27FC236}">
              <a16:creationId xmlns:a16="http://schemas.microsoft.com/office/drawing/2014/main" id="{D9CB7B42-90EE-410D-8A87-154AC582114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a:extLst>
            <a:ext uri="{FF2B5EF4-FFF2-40B4-BE49-F238E27FC236}">
              <a16:creationId xmlns:a16="http://schemas.microsoft.com/office/drawing/2014/main" id="{300C4EBA-42A0-4346-8CB2-C10B0FA9468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a:extLst>
            <a:ext uri="{FF2B5EF4-FFF2-40B4-BE49-F238E27FC236}">
              <a16:creationId xmlns:a16="http://schemas.microsoft.com/office/drawing/2014/main" id="{506F3B2A-C0AC-4979-95FF-D0AC48B357F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a:extLst>
            <a:ext uri="{FF2B5EF4-FFF2-40B4-BE49-F238E27FC236}">
              <a16:creationId xmlns:a16="http://schemas.microsoft.com/office/drawing/2014/main" id="{D9C333C4-BC29-403B-AB04-51B9CFAC921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a:extLst>
            <a:ext uri="{FF2B5EF4-FFF2-40B4-BE49-F238E27FC236}">
              <a16:creationId xmlns:a16="http://schemas.microsoft.com/office/drawing/2014/main" id="{C0A5C4BF-2E3E-4A8A-8D2A-B825462A641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4519480F-2C01-4DEF-A4C1-4A08478F7F0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3930DD7C-2A1D-4C66-8129-D0083FD413F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a:extLst>
            <a:ext uri="{FF2B5EF4-FFF2-40B4-BE49-F238E27FC236}">
              <a16:creationId xmlns:a16="http://schemas.microsoft.com/office/drawing/2014/main" id="{3153BDB0-4481-457E-B346-305373087B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79" name="直線コネクタ 578">
          <a:extLst>
            <a:ext uri="{FF2B5EF4-FFF2-40B4-BE49-F238E27FC236}">
              <a16:creationId xmlns:a16="http://schemas.microsoft.com/office/drawing/2014/main" id="{F54A219B-0F12-4E97-B479-5978DCA6BC8D}"/>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80" name="【保健センター・保健所】&#10;一人当たり面積最小値テキスト">
          <a:extLst>
            <a:ext uri="{FF2B5EF4-FFF2-40B4-BE49-F238E27FC236}">
              <a16:creationId xmlns:a16="http://schemas.microsoft.com/office/drawing/2014/main" id="{5058B4F6-51F1-4D93-89B8-4BF711228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81" name="直線コネクタ 580">
          <a:extLst>
            <a:ext uri="{FF2B5EF4-FFF2-40B4-BE49-F238E27FC236}">
              <a16:creationId xmlns:a16="http://schemas.microsoft.com/office/drawing/2014/main" id="{FC06F8F5-D056-4265-8C28-A614009DBEAE}"/>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82" name="【保健センター・保健所】&#10;一人当たり面積最大値テキスト">
          <a:extLst>
            <a:ext uri="{FF2B5EF4-FFF2-40B4-BE49-F238E27FC236}">
              <a16:creationId xmlns:a16="http://schemas.microsoft.com/office/drawing/2014/main" id="{926F027B-753A-4EDD-A380-AC4405DBDBA1}"/>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83" name="直線コネクタ 582">
          <a:extLst>
            <a:ext uri="{FF2B5EF4-FFF2-40B4-BE49-F238E27FC236}">
              <a16:creationId xmlns:a16="http://schemas.microsoft.com/office/drawing/2014/main" id="{E698F1CA-A5DD-494C-964B-AD348A514606}"/>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84" name="【保健センター・保健所】&#10;一人当たり面積平均値テキスト">
          <a:extLst>
            <a:ext uri="{FF2B5EF4-FFF2-40B4-BE49-F238E27FC236}">
              <a16:creationId xmlns:a16="http://schemas.microsoft.com/office/drawing/2014/main" id="{8010E466-7F87-492E-91C2-10D5015576FC}"/>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85" name="フローチャート: 判断 584">
          <a:extLst>
            <a:ext uri="{FF2B5EF4-FFF2-40B4-BE49-F238E27FC236}">
              <a16:creationId xmlns:a16="http://schemas.microsoft.com/office/drawing/2014/main" id="{BEBD51C6-BE56-4116-B3F0-07A0477AAEB9}"/>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86" name="フローチャート: 判断 585">
          <a:extLst>
            <a:ext uri="{FF2B5EF4-FFF2-40B4-BE49-F238E27FC236}">
              <a16:creationId xmlns:a16="http://schemas.microsoft.com/office/drawing/2014/main" id="{E51C59E6-AE90-4702-B390-FA902062D0A5}"/>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87" name="フローチャート: 判断 586">
          <a:extLst>
            <a:ext uri="{FF2B5EF4-FFF2-40B4-BE49-F238E27FC236}">
              <a16:creationId xmlns:a16="http://schemas.microsoft.com/office/drawing/2014/main" id="{7FC0B342-DC93-48EE-9839-ADA7F6C37DFA}"/>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588" name="フローチャート: 判断 587">
          <a:extLst>
            <a:ext uri="{FF2B5EF4-FFF2-40B4-BE49-F238E27FC236}">
              <a16:creationId xmlns:a16="http://schemas.microsoft.com/office/drawing/2014/main" id="{AEAA8AB9-508F-4367-A5C5-A830703C65F1}"/>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62139FA3-977D-4484-8161-1F2899E038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2DBA386C-6463-400D-A380-DF5854A9CE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5024E33F-DB2E-4A54-AD6A-9B629909AF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D65AB59A-6724-42DE-B429-1F8D084ECD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9F8535AC-E834-4A7C-B482-61D830F2BA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94" name="楕円 593">
          <a:extLst>
            <a:ext uri="{FF2B5EF4-FFF2-40B4-BE49-F238E27FC236}">
              <a16:creationId xmlns:a16="http://schemas.microsoft.com/office/drawing/2014/main" id="{06FF274B-D8DA-4337-AC53-30A93AC25455}"/>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95" name="【保健センター・保健所】&#10;一人当たり面積該当値テキスト">
          <a:extLst>
            <a:ext uri="{FF2B5EF4-FFF2-40B4-BE49-F238E27FC236}">
              <a16:creationId xmlns:a16="http://schemas.microsoft.com/office/drawing/2014/main" id="{7574876B-9A81-410D-AF91-6EDF39428003}"/>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96" name="楕円 595">
          <a:extLst>
            <a:ext uri="{FF2B5EF4-FFF2-40B4-BE49-F238E27FC236}">
              <a16:creationId xmlns:a16="http://schemas.microsoft.com/office/drawing/2014/main" id="{0C5B983C-9434-4252-9AE9-FCF6AC872E32}"/>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97" name="直線コネクタ 596">
          <a:extLst>
            <a:ext uri="{FF2B5EF4-FFF2-40B4-BE49-F238E27FC236}">
              <a16:creationId xmlns:a16="http://schemas.microsoft.com/office/drawing/2014/main" id="{62BD561C-BD74-4CF5-998C-DF3A231643BC}"/>
            </a:ext>
          </a:extLst>
        </xdr:cNvPr>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124460</xdr:rowOff>
    </xdr:from>
    <xdr:to>
      <xdr:col>102</xdr:col>
      <xdr:colOff>165100</xdr:colOff>
      <xdr:row>62</xdr:row>
      <xdr:rowOff>54610</xdr:rowOff>
    </xdr:to>
    <xdr:sp macro="" textlink="">
      <xdr:nvSpPr>
        <xdr:cNvPr id="598" name="楕円 597">
          <a:extLst>
            <a:ext uri="{FF2B5EF4-FFF2-40B4-BE49-F238E27FC236}">
              <a16:creationId xmlns:a16="http://schemas.microsoft.com/office/drawing/2014/main" id="{ABB8B8ED-76AF-40D2-AD32-824748D88109}"/>
            </a:ext>
          </a:extLst>
        </xdr:cNvPr>
        <xdr:cNvSpPr/>
      </xdr:nvSpPr>
      <xdr:spPr>
        <a:xfrm>
          <a:off x="19494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99" name="n_1aveValue【保健センター・保健所】&#10;一人当たり面積">
          <a:extLst>
            <a:ext uri="{FF2B5EF4-FFF2-40B4-BE49-F238E27FC236}">
              <a16:creationId xmlns:a16="http://schemas.microsoft.com/office/drawing/2014/main" id="{C26CC3DD-464D-49A6-BA53-43FA2CE70996}"/>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00" name="n_2aveValue【保健センター・保健所】&#10;一人当たり面積">
          <a:extLst>
            <a:ext uri="{FF2B5EF4-FFF2-40B4-BE49-F238E27FC236}">
              <a16:creationId xmlns:a16="http://schemas.microsoft.com/office/drawing/2014/main" id="{457EE79D-6200-425A-B615-16F7733F0705}"/>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601" name="n_3aveValue【保健センター・保健所】&#10;一人当たり面積">
          <a:extLst>
            <a:ext uri="{FF2B5EF4-FFF2-40B4-BE49-F238E27FC236}">
              <a16:creationId xmlns:a16="http://schemas.microsoft.com/office/drawing/2014/main" id="{F7BC19FE-DE9E-4B71-BFAA-1957F4466091}"/>
            </a:ext>
          </a:extLst>
        </xdr:cNvPr>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02" name="n_1mainValue【保健センター・保健所】&#10;一人当たり面積">
          <a:extLst>
            <a:ext uri="{FF2B5EF4-FFF2-40B4-BE49-F238E27FC236}">
              <a16:creationId xmlns:a16="http://schemas.microsoft.com/office/drawing/2014/main" id="{FDE0615A-C4F0-47A5-B021-A06015C4999B}"/>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71137</xdr:rowOff>
    </xdr:from>
    <xdr:ext cx="469744" cy="259045"/>
    <xdr:sp macro="" textlink="">
      <xdr:nvSpPr>
        <xdr:cNvPr id="603" name="n_3mainValue【保健センター・保健所】&#10;一人当たり面積">
          <a:extLst>
            <a:ext uri="{FF2B5EF4-FFF2-40B4-BE49-F238E27FC236}">
              <a16:creationId xmlns:a16="http://schemas.microsoft.com/office/drawing/2014/main" id="{40818380-B860-41B1-A7B0-62B0AC36B7F8}"/>
            </a:ext>
          </a:extLst>
        </xdr:cNvPr>
        <xdr:cNvSpPr txBox="1"/>
      </xdr:nvSpPr>
      <xdr:spPr>
        <a:xfrm>
          <a:off x="19310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535C4E13-001D-4CE7-8863-55EEA1D2CA2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26436988-999F-4E0F-9517-D4248266B4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57A7270F-E03C-4581-802A-C09B70347D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DE6E9FC3-907E-4483-BD02-94D3FF2FCE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010E52AB-69D1-40DC-A6D6-1C4EF4D2E6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ECA90BC3-F0B2-46F0-A33D-5AE448AF48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2EB59F05-01CF-4186-9E40-D6A65D79C1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BE27F43A-AC42-47FD-92F2-BB713425E97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a:extLst>
            <a:ext uri="{FF2B5EF4-FFF2-40B4-BE49-F238E27FC236}">
              <a16:creationId xmlns:a16="http://schemas.microsoft.com/office/drawing/2014/main" id="{FF4F99C1-E21E-4F6F-9E47-02595974365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a:extLst>
            <a:ext uri="{FF2B5EF4-FFF2-40B4-BE49-F238E27FC236}">
              <a16:creationId xmlns:a16="http://schemas.microsoft.com/office/drawing/2014/main" id="{994CDFEA-67F1-4EB6-B5C7-B9459E01C54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4" name="直線コネクタ 613">
          <a:extLst>
            <a:ext uri="{FF2B5EF4-FFF2-40B4-BE49-F238E27FC236}">
              <a16:creationId xmlns:a16="http://schemas.microsoft.com/office/drawing/2014/main" id="{3C81C1AE-3774-4562-AB24-A6B3C6D9A47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5" name="テキスト ボックス 614">
          <a:extLst>
            <a:ext uri="{FF2B5EF4-FFF2-40B4-BE49-F238E27FC236}">
              <a16:creationId xmlns:a16="http://schemas.microsoft.com/office/drawing/2014/main" id="{4755E556-3155-4F8C-BB12-A16F9227C22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6" name="直線コネクタ 615">
          <a:extLst>
            <a:ext uri="{FF2B5EF4-FFF2-40B4-BE49-F238E27FC236}">
              <a16:creationId xmlns:a16="http://schemas.microsoft.com/office/drawing/2014/main" id="{FA2F7966-0494-46AA-800A-E6334760D4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7" name="テキスト ボックス 616">
          <a:extLst>
            <a:ext uri="{FF2B5EF4-FFF2-40B4-BE49-F238E27FC236}">
              <a16:creationId xmlns:a16="http://schemas.microsoft.com/office/drawing/2014/main" id="{A5B5EE1F-8F79-4617-A021-3F991643E12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8" name="直線コネクタ 617">
          <a:extLst>
            <a:ext uri="{FF2B5EF4-FFF2-40B4-BE49-F238E27FC236}">
              <a16:creationId xmlns:a16="http://schemas.microsoft.com/office/drawing/2014/main" id="{1CF59F32-DE06-49B7-A0BB-8A79C1F3443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9" name="テキスト ボックス 618">
          <a:extLst>
            <a:ext uri="{FF2B5EF4-FFF2-40B4-BE49-F238E27FC236}">
              <a16:creationId xmlns:a16="http://schemas.microsoft.com/office/drawing/2014/main" id="{C11481BA-3A72-4B0B-9972-D60DF2E78B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0" name="直線コネクタ 619">
          <a:extLst>
            <a:ext uri="{FF2B5EF4-FFF2-40B4-BE49-F238E27FC236}">
              <a16:creationId xmlns:a16="http://schemas.microsoft.com/office/drawing/2014/main" id="{E2FA8ED6-E4E4-4B69-85F0-563B20BCAE3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1" name="テキスト ボックス 620">
          <a:extLst>
            <a:ext uri="{FF2B5EF4-FFF2-40B4-BE49-F238E27FC236}">
              <a16:creationId xmlns:a16="http://schemas.microsoft.com/office/drawing/2014/main" id="{B42147D6-9063-473E-8FCA-1679DCEC2E1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2" name="直線コネクタ 621">
          <a:extLst>
            <a:ext uri="{FF2B5EF4-FFF2-40B4-BE49-F238E27FC236}">
              <a16:creationId xmlns:a16="http://schemas.microsoft.com/office/drawing/2014/main" id="{7DC80E50-DC02-4B9D-885F-8D7DA37712D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3" name="テキスト ボックス 622">
          <a:extLst>
            <a:ext uri="{FF2B5EF4-FFF2-40B4-BE49-F238E27FC236}">
              <a16:creationId xmlns:a16="http://schemas.microsoft.com/office/drawing/2014/main" id="{06114EF1-F035-4D56-BEED-4FB73E78F2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4" name="直線コネクタ 623">
          <a:extLst>
            <a:ext uri="{FF2B5EF4-FFF2-40B4-BE49-F238E27FC236}">
              <a16:creationId xmlns:a16="http://schemas.microsoft.com/office/drawing/2014/main" id="{2E933C26-D5B2-4B54-BDF0-81E2C9C38D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5" name="テキスト ボックス 624">
          <a:extLst>
            <a:ext uri="{FF2B5EF4-FFF2-40B4-BE49-F238E27FC236}">
              <a16:creationId xmlns:a16="http://schemas.microsoft.com/office/drawing/2014/main" id="{D61A40B0-6D04-4F6D-B948-9AD7BEEAD6B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a:extLst>
            <a:ext uri="{FF2B5EF4-FFF2-40B4-BE49-F238E27FC236}">
              <a16:creationId xmlns:a16="http://schemas.microsoft.com/office/drawing/2014/main" id="{FC782A47-C1AB-42A6-8140-2A8A35B1FD4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a:extLst>
            <a:ext uri="{FF2B5EF4-FFF2-40B4-BE49-F238E27FC236}">
              <a16:creationId xmlns:a16="http://schemas.microsoft.com/office/drawing/2014/main" id="{ABEBBB4B-2CEF-4484-9BF6-CDF8FA3BAE9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消防施設】&#10;有形固定資産減価償却率グラフ枠">
          <a:extLst>
            <a:ext uri="{FF2B5EF4-FFF2-40B4-BE49-F238E27FC236}">
              <a16:creationId xmlns:a16="http://schemas.microsoft.com/office/drawing/2014/main" id="{5F559F0C-F43C-41C6-ABF4-61A686A68C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29" name="直線コネクタ 628">
          <a:extLst>
            <a:ext uri="{FF2B5EF4-FFF2-40B4-BE49-F238E27FC236}">
              <a16:creationId xmlns:a16="http://schemas.microsoft.com/office/drawing/2014/main" id="{4BD02B46-C4D0-4924-B7BF-9A78C1536EC0}"/>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30" name="【消防施設】&#10;有形固定資産減価償却率最小値テキスト">
          <a:extLst>
            <a:ext uri="{FF2B5EF4-FFF2-40B4-BE49-F238E27FC236}">
              <a16:creationId xmlns:a16="http://schemas.microsoft.com/office/drawing/2014/main" id="{3E44656A-EEDC-42D0-BC19-1C3281B3D8AB}"/>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1" name="直線コネクタ 630">
          <a:extLst>
            <a:ext uri="{FF2B5EF4-FFF2-40B4-BE49-F238E27FC236}">
              <a16:creationId xmlns:a16="http://schemas.microsoft.com/office/drawing/2014/main" id="{EF99E952-2937-4B09-B4AF-05F517929C1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32" name="【消防施設】&#10;有形固定資産減価償却率最大値テキスト">
          <a:extLst>
            <a:ext uri="{FF2B5EF4-FFF2-40B4-BE49-F238E27FC236}">
              <a16:creationId xmlns:a16="http://schemas.microsoft.com/office/drawing/2014/main" id="{17F41114-C36E-4608-A469-1D1DA0B01A85}"/>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33" name="直線コネクタ 632">
          <a:extLst>
            <a:ext uri="{FF2B5EF4-FFF2-40B4-BE49-F238E27FC236}">
              <a16:creationId xmlns:a16="http://schemas.microsoft.com/office/drawing/2014/main" id="{018473CA-337B-40C0-8F2A-6092AEC9C1E3}"/>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634" name="【消防施設】&#10;有形固定資産減価償却率平均値テキスト">
          <a:extLst>
            <a:ext uri="{FF2B5EF4-FFF2-40B4-BE49-F238E27FC236}">
              <a16:creationId xmlns:a16="http://schemas.microsoft.com/office/drawing/2014/main" id="{77C4C95D-476D-4687-AB1F-D79B20358B09}"/>
            </a:ext>
          </a:extLst>
        </xdr:cNvPr>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35" name="フローチャート: 判断 634">
          <a:extLst>
            <a:ext uri="{FF2B5EF4-FFF2-40B4-BE49-F238E27FC236}">
              <a16:creationId xmlns:a16="http://schemas.microsoft.com/office/drawing/2014/main" id="{2536DC91-F8C6-4544-8BF2-28CEFAA96A3C}"/>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36" name="フローチャート: 判断 635">
          <a:extLst>
            <a:ext uri="{FF2B5EF4-FFF2-40B4-BE49-F238E27FC236}">
              <a16:creationId xmlns:a16="http://schemas.microsoft.com/office/drawing/2014/main" id="{06ABD519-72FE-4685-B477-C164F0A5EE78}"/>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37" name="フローチャート: 判断 636">
          <a:extLst>
            <a:ext uri="{FF2B5EF4-FFF2-40B4-BE49-F238E27FC236}">
              <a16:creationId xmlns:a16="http://schemas.microsoft.com/office/drawing/2014/main" id="{9D239042-31CA-4F07-A8BA-1B30868B39CD}"/>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638" name="フローチャート: 判断 637">
          <a:extLst>
            <a:ext uri="{FF2B5EF4-FFF2-40B4-BE49-F238E27FC236}">
              <a16:creationId xmlns:a16="http://schemas.microsoft.com/office/drawing/2014/main" id="{95C18E0A-1152-4395-A373-48E61990E9FA}"/>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4900CCD2-DBB7-4C08-9177-487088543B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AE66DD39-786E-4AA2-B1EA-F2F66AD382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9F075DEB-4EE2-41A8-A938-2DB06990AE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6ACDA854-BF50-4E20-BED1-77D9ED7D9C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FBD30DAD-7E7D-4D0D-AB9A-7086F046255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44" name="楕円 643">
          <a:extLst>
            <a:ext uri="{FF2B5EF4-FFF2-40B4-BE49-F238E27FC236}">
              <a16:creationId xmlns:a16="http://schemas.microsoft.com/office/drawing/2014/main" id="{A7F3D0BA-9617-4415-B8D1-C2F59737C365}"/>
            </a:ext>
          </a:extLst>
        </xdr:cNvPr>
        <xdr:cNvSpPr/>
      </xdr:nvSpPr>
      <xdr:spPr>
        <a:xfrm>
          <a:off x="16268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143708</xdr:rowOff>
    </xdr:from>
    <xdr:ext cx="405111" cy="259045"/>
    <xdr:sp macro="" textlink="">
      <xdr:nvSpPr>
        <xdr:cNvPr id="645" name="【消防施設】&#10;有形固定資産減価償却率該当値テキスト">
          <a:extLst>
            <a:ext uri="{FF2B5EF4-FFF2-40B4-BE49-F238E27FC236}">
              <a16:creationId xmlns:a16="http://schemas.microsoft.com/office/drawing/2014/main" id="{A0C42523-1498-4880-A9E9-C85CF38C2212}"/>
            </a:ext>
          </a:extLst>
        </xdr:cNvPr>
        <xdr:cNvSpPr txBox="1"/>
      </xdr:nvSpPr>
      <xdr:spPr>
        <a:xfrm>
          <a:off x="16357600"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646" name="楕円 645">
          <a:extLst>
            <a:ext uri="{FF2B5EF4-FFF2-40B4-BE49-F238E27FC236}">
              <a16:creationId xmlns:a16="http://schemas.microsoft.com/office/drawing/2014/main" id="{679E47A5-294A-4B1A-B31E-93EFED86177A}"/>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83820</xdr:rowOff>
    </xdr:to>
    <xdr:cxnSp macro="">
      <xdr:nvCxnSpPr>
        <xdr:cNvPr id="647" name="直線コネクタ 646">
          <a:extLst>
            <a:ext uri="{FF2B5EF4-FFF2-40B4-BE49-F238E27FC236}">
              <a16:creationId xmlns:a16="http://schemas.microsoft.com/office/drawing/2014/main" id="{50EB2BD1-4B05-4D88-8312-1C5D40BABCD7}"/>
            </a:ext>
          </a:extLst>
        </xdr:cNvPr>
        <xdr:cNvCxnSpPr/>
      </xdr:nvCxnSpPr>
      <xdr:spPr>
        <a:xfrm flipV="1">
          <a:off x="15481300" y="141035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648" name="楕円 647">
          <a:extLst>
            <a:ext uri="{FF2B5EF4-FFF2-40B4-BE49-F238E27FC236}">
              <a16:creationId xmlns:a16="http://schemas.microsoft.com/office/drawing/2014/main" id="{4B0A8155-2B53-4EEC-AEEF-BA69EA67D755}"/>
            </a:ext>
          </a:extLst>
        </xdr:cNvPr>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649" name="n_1aveValue【消防施設】&#10;有形固定資産減価償却率">
          <a:extLst>
            <a:ext uri="{FF2B5EF4-FFF2-40B4-BE49-F238E27FC236}">
              <a16:creationId xmlns:a16="http://schemas.microsoft.com/office/drawing/2014/main" id="{3481767B-B162-41B7-AA86-064E39798314}"/>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650" name="n_2aveValue【消防施設】&#10;有形固定資産減価償却率">
          <a:extLst>
            <a:ext uri="{FF2B5EF4-FFF2-40B4-BE49-F238E27FC236}">
              <a16:creationId xmlns:a16="http://schemas.microsoft.com/office/drawing/2014/main" id="{6C898C5A-EEF6-4A4D-8A27-B76D6BD22008}"/>
            </a:ext>
          </a:extLst>
        </xdr:cNvPr>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651" name="n_3aveValue【消防施設】&#10;有形固定資産減価償却率">
          <a:extLst>
            <a:ext uri="{FF2B5EF4-FFF2-40B4-BE49-F238E27FC236}">
              <a16:creationId xmlns:a16="http://schemas.microsoft.com/office/drawing/2014/main" id="{FF560570-68BB-4617-BC89-10F2564F6208}"/>
            </a:ext>
          </a:extLst>
        </xdr:cNvPr>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652" name="n_1mainValue【消防施設】&#10;有形固定資産減価償却率">
          <a:extLst>
            <a:ext uri="{FF2B5EF4-FFF2-40B4-BE49-F238E27FC236}">
              <a16:creationId xmlns:a16="http://schemas.microsoft.com/office/drawing/2014/main" id="{2DCC984D-B789-45D7-A3DD-AFC31CFBF257}"/>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653" name="n_3mainValue【消防施設】&#10;有形固定資産減価償却率">
          <a:extLst>
            <a:ext uri="{FF2B5EF4-FFF2-40B4-BE49-F238E27FC236}">
              <a16:creationId xmlns:a16="http://schemas.microsoft.com/office/drawing/2014/main" id="{DC3DC032-AABA-4260-8321-2145734B3B8B}"/>
            </a:ext>
          </a:extLst>
        </xdr:cNvPr>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a:extLst>
            <a:ext uri="{FF2B5EF4-FFF2-40B4-BE49-F238E27FC236}">
              <a16:creationId xmlns:a16="http://schemas.microsoft.com/office/drawing/2014/main" id="{06C6CE24-D98F-4B37-BC62-6A294D6420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a:extLst>
            <a:ext uri="{FF2B5EF4-FFF2-40B4-BE49-F238E27FC236}">
              <a16:creationId xmlns:a16="http://schemas.microsoft.com/office/drawing/2014/main" id="{39493518-3297-4B17-B8AD-91FB2BC271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a:extLst>
            <a:ext uri="{FF2B5EF4-FFF2-40B4-BE49-F238E27FC236}">
              <a16:creationId xmlns:a16="http://schemas.microsoft.com/office/drawing/2014/main" id="{1FD5DF7D-6750-4D1D-ADBD-B85A40452F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a:extLst>
            <a:ext uri="{FF2B5EF4-FFF2-40B4-BE49-F238E27FC236}">
              <a16:creationId xmlns:a16="http://schemas.microsoft.com/office/drawing/2014/main" id="{459FCECC-57EF-4E92-9F70-A9571BC47B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a:extLst>
            <a:ext uri="{FF2B5EF4-FFF2-40B4-BE49-F238E27FC236}">
              <a16:creationId xmlns:a16="http://schemas.microsoft.com/office/drawing/2014/main" id="{3F217B36-84D7-4525-9DCA-5D7E9B1CB7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a:extLst>
            <a:ext uri="{FF2B5EF4-FFF2-40B4-BE49-F238E27FC236}">
              <a16:creationId xmlns:a16="http://schemas.microsoft.com/office/drawing/2014/main" id="{5E190E7F-DE48-4A93-AF7B-DFC9ADFB47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a:extLst>
            <a:ext uri="{FF2B5EF4-FFF2-40B4-BE49-F238E27FC236}">
              <a16:creationId xmlns:a16="http://schemas.microsoft.com/office/drawing/2014/main" id="{C2B12110-2A32-47AB-B87E-4BAC1D8F65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a:extLst>
            <a:ext uri="{FF2B5EF4-FFF2-40B4-BE49-F238E27FC236}">
              <a16:creationId xmlns:a16="http://schemas.microsoft.com/office/drawing/2014/main" id="{05C8B98A-EF41-449F-A9C1-8AF364E76E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a:extLst>
            <a:ext uri="{FF2B5EF4-FFF2-40B4-BE49-F238E27FC236}">
              <a16:creationId xmlns:a16="http://schemas.microsoft.com/office/drawing/2014/main" id="{2B98425F-2D7C-400E-8B0E-EEB187F33FC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a:extLst>
            <a:ext uri="{FF2B5EF4-FFF2-40B4-BE49-F238E27FC236}">
              <a16:creationId xmlns:a16="http://schemas.microsoft.com/office/drawing/2014/main" id="{F3230C01-D30B-4333-A9D6-F6E55C9DFC5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a:extLst>
            <a:ext uri="{FF2B5EF4-FFF2-40B4-BE49-F238E27FC236}">
              <a16:creationId xmlns:a16="http://schemas.microsoft.com/office/drawing/2014/main" id="{8A182DC8-F646-456F-ABDB-162CCF4BF70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a:extLst>
            <a:ext uri="{FF2B5EF4-FFF2-40B4-BE49-F238E27FC236}">
              <a16:creationId xmlns:a16="http://schemas.microsoft.com/office/drawing/2014/main" id="{607522C6-C929-46D8-8D98-A29B8092506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a:extLst>
            <a:ext uri="{FF2B5EF4-FFF2-40B4-BE49-F238E27FC236}">
              <a16:creationId xmlns:a16="http://schemas.microsoft.com/office/drawing/2014/main" id="{146845D0-09EA-4479-BC41-0BB81FCEB87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a:extLst>
            <a:ext uri="{FF2B5EF4-FFF2-40B4-BE49-F238E27FC236}">
              <a16:creationId xmlns:a16="http://schemas.microsoft.com/office/drawing/2014/main" id="{136C828B-D549-4F5E-80B3-E389EA49EC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a:extLst>
            <a:ext uri="{FF2B5EF4-FFF2-40B4-BE49-F238E27FC236}">
              <a16:creationId xmlns:a16="http://schemas.microsoft.com/office/drawing/2014/main" id="{031C0130-E183-4D0E-8D16-426B25B6427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a:extLst>
            <a:ext uri="{FF2B5EF4-FFF2-40B4-BE49-F238E27FC236}">
              <a16:creationId xmlns:a16="http://schemas.microsoft.com/office/drawing/2014/main" id="{E63A53BC-6EA5-43A0-8A66-156F8D4D125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a:extLst>
            <a:ext uri="{FF2B5EF4-FFF2-40B4-BE49-F238E27FC236}">
              <a16:creationId xmlns:a16="http://schemas.microsoft.com/office/drawing/2014/main" id="{019028AD-3C8C-45F2-A524-BA82E23ED08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a:extLst>
            <a:ext uri="{FF2B5EF4-FFF2-40B4-BE49-F238E27FC236}">
              <a16:creationId xmlns:a16="http://schemas.microsoft.com/office/drawing/2014/main" id="{3040A311-CD92-496D-ACAD-D4F3DD6145A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a:extLst>
            <a:ext uri="{FF2B5EF4-FFF2-40B4-BE49-F238E27FC236}">
              <a16:creationId xmlns:a16="http://schemas.microsoft.com/office/drawing/2014/main" id="{99F6EB1C-2B55-4968-BC91-89BC2D24561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82F42D90-275D-4826-ACB0-EE601763622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a:extLst>
            <a:ext uri="{FF2B5EF4-FFF2-40B4-BE49-F238E27FC236}">
              <a16:creationId xmlns:a16="http://schemas.microsoft.com/office/drawing/2014/main" id="{1003304F-E5F4-4ACB-89A5-52370407BAA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663E2C27-5FF6-40B6-958F-06EEC1216E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a:extLst>
            <a:ext uri="{FF2B5EF4-FFF2-40B4-BE49-F238E27FC236}">
              <a16:creationId xmlns:a16="http://schemas.microsoft.com/office/drawing/2014/main" id="{BC355D03-D310-4E8E-81E1-96E29686716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77" name="直線コネクタ 676">
          <a:extLst>
            <a:ext uri="{FF2B5EF4-FFF2-40B4-BE49-F238E27FC236}">
              <a16:creationId xmlns:a16="http://schemas.microsoft.com/office/drawing/2014/main" id="{09690984-9F5B-487F-8FBB-9FF524D80E90}"/>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78" name="【消防施設】&#10;一人当たり面積最小値テキスト">
          <a:extLst>
            <a:ext uri="{FF2B5EF4-FFF2-40B4-BE49-F238E27FC236}">
              <a16:creationId xmlns:a16="http://schemas.microsoft.com/office/drawing/2014/main" id="{749875B0-95EF-4A97-8E3C-C8C91FB76EDB}"/>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79" name="直線コネクタ 678">
          <a:extLst>
            <a:ext uri="{FF2B5EF4-FFF2-40B4-BE49-F238E27FC236}">
              <a16:creationId xmlns:a16="http://schemas.microsoft.com/office/drawing/2014/main" id="{E5D8F4CA-9E04-424A-B64E-AFA1184E4D4E}"/>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80" name="【消防施設】&#10;一人当たり面積最大値テキスト">
          <a:extLst>
            <a:ext uri="{FF2B5EF4-FFF2-40B4-BE49-F238E27FC236}">
              <a16:creationId xmlns:a16="http://schemas.microsoft.com/office/drawing/2014/main" id="{A01D3D28-E3A5-4842-A504-9ACEAA7CC7F2}"/>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81" name="直線コネクタ 680">
          <a:extLst>
            <a:ext uri="{FF2B5EF4-FFF2-40B4-BE49-F238E27FC236}">
              <a16:creationId xmlns:a16="http://schemas.microsoft.com/office/drawing/2014/main" id="{9D21C690-8BDF-40E6-95EF-42178EAA1A0B}"/>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682" name="【消防施設】&#10;一人当たり面積平均値テキスト">
          <a:extLst>
            <a:ext uri="{FF2B5EF4-FFF2-40B4-BE49-F238E27FC236}">
              <a16:creationId xmlns:a16="http://schemas.microsoft.com/office/drawing/2014/main" id="{0184C572-9099-42F3-A6BD-8A59BD486D2B}"/>
            </a:ext>
          </a:extLst>
        </xdr:cNvPr>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83" name="フローチャート: 判断 682">
          <a:extLst>
            <a:ext uri="{FF2B5EF4-FFF2-40B4-BE49-F238E27FC236}">
              <a16:creationId xmlns:a16="http://schemas.microsoft.com/office/drawing/2014/main" id="{C08FE8F1-FE35-4E20-93DC-036BA66B0192}"/>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84" name="フローチャート: 判断 683">
          <a:extLst>
            <a:ext uri="{FF2B5EF4-FFF2-40B4-BE49-F238E27FC236}">
              <a16:creationId xmlns:a16="http://schemas.microsoft.com/office/drawing/2014/main" id="{0B1A5064-4FC9-40FB-B6A7-B3054D539A0E}"/>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85" name="フローチャート: 判断 684">
          <a:extLst>
            <a:ext uri="{FF2B5EF4-FFF2-40B4-BE49-F238E27FC236}">
              <a16:creationId xmlns:a16="http://schemas.microsoft.com/office/drawing/2014/main" id="{F6238175-CD9B-4A15-8657-745F3B9803EE}"/>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686" name="フローチャート: 判断 685">
          <a:extLst>
            <a:ext uri="{FF2B5EF4-FFF2-40B4-BE49-F238E27FC236}">
              <a16:creationId xmlns:a16="http://schemas.microsoft.com/office/drawing/2014/main" id="{182C5873-7EDF-4748-8E11-29CB125E4A1B}"/>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4C3E2BCC-EEFB-437D-8B61-AAA25C6F361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AC59F22C-21B3-4E45-B0B7-F7B501BF9F1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646F1EB5-BDD7-4066-A01A-992B017F20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61A8B593-74E0-462D-BDF7-5DB3595513C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F3FED80B-0F04-4EF3-B8BB-CDE7816381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692" name="楕円 691">
          <a:extLst>
            <a:ext uri="{FF2B5EF4-FFF2-40B4-BE49-F238E27FC236}">
              <a16:creationId xmlns:a16="http://schemas.microsoft.com/office/drawing/2014/main" id="{1EB73BFA-57D6-4CE9-89BA-EE4014297689}"/>
            </a:ext>
          </a:extLst>
        </xdr:cNvPr>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93" name="【消防施設】&#10;一人当たり面積該当値テキスト">
          <a:extLst>
            <a:ext uri="{FF2B5EF4-FFF2-40B4-BE49-F238E27FC236}">
              <a16:creationId xmlns:a16="http://schemas.microsoft.com/office/drawing/2014/main" id="{E314B6B1-32B6-41FB-A962-D4C222AB882F}"/>
            </a:ext>
          </a:extLst>
        </xdr:cNvPr>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694" name="楕円 693">
          <a:extLst>
            <a:ext uri="{FF2B5EF4-FFF2-40B4-BE49-F238E27FC236}">
              <a16:creationId xmlns:a16="http://schemas.microsoft.com/office/drawing/2014/main" id="{37B937B5-6BC8-4327-92D7-CC7A22D3A72C}"/>
            </a:ext>
          </a:extLst>
        </xdr:cNvPr>
        <xdr:cNvSpPr/>
      </xdr:nvSpPr>
      <xdr:spPr>
        <a:xfrm>
          <a:off x="21272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146050</xdr:rowOff>
    </xdr:from>
    <xdr:to>
      <xdr:col>116</xdr:col>
      <xdr:colOff>63500</xdr:colOff>
      <xdr:row>85</xdr:row>
      <xdr:rowOff>160020</xdr:rowOff>
    </xdr:to>
    <xdr:cxnSp macro="">
      <xdr:nvCxnSpPr>
        <xdr:cNvPr id="695" name="直線コネクタ 694">
          <a:extLst>
            <a:ext uri="{FF2B5EF4-FFF2-40B4-BE49-F238E27FC236}">
              <a16:creationId xmlns:a16="http://schemas.microsoft.com/office/drawing/2014/main" id="{CA0629FD-FBF5-4146-B876-8D776D25534E}"/>
            </a:ext>
          </a:extLst>
        </xdr:cNvPr>
        <xdr:cNvCxnSpPr/>
      </xdr:nvCxnSpPr>
      <xdr:spPr>
        <a:xfrm flipV="1">
          <a:off x="21323300" y="1471930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44450</xdr:rowOff>
    </xdr:from>
    <xdr:to>
      <xdr:col>102</xdr:col>
      <xdr:colOff>165100</xdr:colOff>
      <xdr:row>86</xdr:row>
      <xdr:rowOff>146050</xdr:rowOff>
    </xdr:to>
    <xdr:sp macro="" textlink="">
      <xdr:nvSpPr>
        <xdr:cNvPr id="696" name="楕円 695">
          <a:extLst>
            <a:ext uri="{FF2B5EF4-FFF2-40B4-BE49-F238E27FC236}">
              <a16:creationId xmlns:a16="http://schemas.microsoft.com/office/drawing/2014/main" id="{B4F30A66-C9D1-430B-A9CC-9CAE1E481323}"/>
            </a:ext>
          </a:extLst>
        </xdr:cNvPr>
        <xdr:cNvSpPr/>
      </xdr:nvSpPr>
      <xdr:spPr>
        <a:xfrm>
          <a:off x="19494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41927</xdr:rowOff>
    </xdr:from>
    <xdr:ext cx="469744" cy="259045"/>
    <xdr:sp macro="" textlink="">
      <xdr:nvSpPr>
        <xdr:cNvPr id="697" name="n_1aveValue【消防施設】&#10;一人当たり面積">
          <a:extLst>
            <a:ext uri="{FF2B5EF4-FFF2-40B4-BE49-F238E27FC236}">
              <a16:creationId xmlns:a16="http://schemas.microsoft.com/office/drawing/2014/main" id="{A6329A20-C8DC-4424-B510-2AE23A217861}"/>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98" name="n_2aveValue【消防施設】&#10;一人当たり面積">
          <a:extLst>
            <a:ext uri="{FF2B5EF4-FFF2-40B4-BE49-F238E27FC236}">
              <a16:creationId xmlns:a16="http://schemas.microsoft.com/office/drawing/2014/main" id="{99FA157F-31D0-4066-BF1A-76685309C899}"/>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699" name="n_3aveValue【消防施設】&#10;一人当たり面積">
          <a:extLst>
            <a:ext uri="{FF2B5EF4-FFF2-40B4-BE49-F238E27FC236}">
              <a16:creationId xmlns:a16="http://schemas.microsoft.com/office/drawing/2014/main" id="{82869E2D-D891-4B7B-AFF3-E8AF7306C29B}"/>
            </a:ext>
          </a:extLst>
        </xdr:cNvPr>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55897</xdr:rowOff>
    </xdr:from>
    <xdr:ext cx="469744" cy="259045"/>
    <xdr:sp macro="" textlink="">
      <xdr:nvSpPr>
        <xdr:cNvPr id="700" name="n_1mainValue【消防施設】&#10;一人当たり面積">
          <a:extLst>
            <a:ext uri="{FF2B5EF4-FFF2-40B4-BE49-F238E27FC236}">
              <a16:creationId xmlns:a16="http://schemas.microsoft.com/office/drawing/2014/main" id="{614CEE66-77C4-4BFD-A02E-17A1846EEB4D}"/>
            </a:ext>
          </a:extLst>
        </xdr:cNvPr>
        <xdr:cNvSpPr txBox="1"/>
      </xdr:nvSpPr>
      <xdr:spPr>
        <a:xfrm>
          <a:off x="21075727"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137177</xdr:rowOff>
    </xdr:from>
    <xdr:ext cx="469744" cy="259045"/>
    <xdr:sp macro="" textlink="">
      <xdr:nvSpPr>
        <xdr:cNvPr id="701" name="n_3mainValue【消防施設】&#10;一人当たり面積">
          <a:extLst>
            <a:ext uri="{FF2B5EF4-FFF2-40B4-BE49-F238E27FC236}">
              <a16:creationId xmlns:a16="http://schemas.microsoft.com/office/drawing/2014/main" id="{710800A4-9683-4754-9E3D-4452FCE7D867}"/>
            </a:ext>
          </a:extLst>
        </xdr:cNvPr>
        <xdr:cNvSpPr txBox="1"/>
      </xdr:nvSpPr>
      <xdr:spPr>
        <a:xfrm>
          <a:off x="19310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820292BE-4C48-433E-A633-B05B5C3279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72544AFE-C709-4010-AFF1-310AD56403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86C42C83-F171-44A4-91AD-2889473322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7ACAE69D-FC62-43A9-B7C8-E2F736DB78D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950632A0-C58E-4635-92CA-181CE66E86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551BEA0B-E1CD-47A0-B5CC-9D1D3DDAEE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2C840618-A088-4AC2-AB4E-4368652270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C283ABD5-473E-4FC0-BB20-EAC00818E0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08C79D75-6433-4692-B560-0F695B3658A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410B1939-58D2-4595-A971-D823A54637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3FBEAE1C-E5CF-4105-A24A-BCD109DF204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3" name="テキスト ボックス 712">
          <a:extLst>
            <a:ext uri="{FF2B5EF4-FFF2-40B4-BE49-F238E27FC236}">
              <a16:creationId xmlns:a16="http://schemas.microsoft.com/office/drawing/2014/main" id="{C285CB1E-2CE4-43CB-902B-34FBDA227A8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5D8606C6-4A81-4632-B54C-B2C9C77686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F225AA1D-CC1B-4896-B032-2E7380966B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0043DCB7-DBBB-4D67-A289-1BA2C53E5BA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2409C048-722D-4821-9B7B-FB70F59DEDB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8CBBEB38-6883-4609-864B-5D57D6A0AF2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EA487455-9AD1-41CB-AEF1-202C9D70C93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1F18BF9D-D941-4B4E-94DA-37587020BB5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76856A1F-9EBB-4F4F-B6DF-8F232B4C3B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F3FC354D-992A-4CDE-8F4B-892528B4CE6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74D2CEFE-2657-49AE-9515-414FB9D7089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596DB6AE-CA2C-4B55-9931-453CAEE95A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28AA6CDF-008C-4B62-B763-4254E329FF9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a:extLst>
            <a:ext uri="{FF2B5EF4-FFF2-40B4-BE49-F238E27FC236}">
              <a16:creationId xmlns:a16="http://schemas.microsoft.com/office/drawing/2014/main" id="{E19019DB-379D-4F6E-B0DD-5B7A7F4D8E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27" name="直線コネクタ 726">
          <a:extLst>
            <a:ext uri="{FF2B5EF4-FFF2-40B4-BE49-F238E27FC236}">
              <a16:creationId xmlns:a16="http://schemas.microsoft.com/office/drawing/2014/main" id="{62C86404-D9DA-4F9E-B751-ED533C8ACA86}"/>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28" name="【庁舎】&#10;有形固定資産減価償却率最小値テキスト">
          <a:extLst>
            <a:ext uri="{FF2B5EF4-FFF2-40B4-BE49-F238E27FC236}">
              <a16:creationId xmlns:a16="http://schemas.microsoft.com/office/drawing/2014/main" id="{0FA29731-E9C5-4A9D-8C67-9BA0580325DD}"/>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29" name="直線コネクタ 728">
          <a:extLst>
            <a:ext uri="{FF2B5EF4-FFF2-40B4-BE49-F238E27FC236}">
              <a16:creationId xmlns:a16="http://schemas.microsoft.com/office/drawing/2014/main" id="{2803CF9C-007B-445A-B619-776533D701C6}"/>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730" name="【庁舎】&#10;有形固定資産減価償却率最大値テキスト">
          <a:extLst>
            <a:ext uri="{FF2B5EF4-FFF2-40B4-BE49-F238E27FC236}">
              <a16:creationId xmlns:a16="http://schemas.microsoft.com/office/drawing/2014/main" id="{E31A4B3C-519A-4FCE-9476-85936B494C6D}"/>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731" name="直線コネクタ 730">
          <a:extLst>
            <a:ext uri="{FF2B5EF4-FFF2-40B4-BE49-F238E27FC236}">
              <a16:creationId xmlns:a16="http://schemas.microsoft.com/office/drawing/2014/main" id="{D2604739-AA3B-4859-9095-5164AE7D82FA}"/>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732" name="【庁舎】&#10;有形固定資産減価償却率平均値テキスト">
          <a:extLst>
            <a:ext uri="{FF2B5EF4-FFF2-40B4-BE49-F238E27FC236}">
              <a16:creationId xmlns:a16="http://schemas.microsoft.com/office/drawing/2014/main" id="{F834F696-E7F8-483F-8532-C65F249CDDD9}"/>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33" name="フローチャート: 判断 732">
          <a:extLst>
            <a:ext uri="{FF2B5EF4-FFF2-40B4-BE49-F238E27FC236}">
              <a16:creationId xmlns:a16="http://schemas.microsoft.com/office/drawing/2014/main" id="{6146B09B-6E22-46F4-A981-51C932E37F55}"/>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734" name="フローチャート: 判断 733">
          <a:extLst>
            <a:ext uri="{FF2B5EF4-FFF2-40B4-BE49-F238E27FC236}">
              <a16:creationId xmlns:a16="http://schemas.microsoft.com/office/drawing/2014/main" id="{178031DA-E886-4312-9177-1D49A0A0FF94}"/>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35" name="フローチャート: 判断 734">
          <a:extLst>
            <a:ext uri="{FF2B5EF4-FFF2-40B4-BE49-F238E27FC236}">
              <a16:creationId xmlns:a16="http://schemas.microsoft.com/office/drawing/2014/main" id="{0AE42C5D-4335-40C5-9430-C17ECB868985}"/>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736" name="フローチャート: 判断 735">
          <a:extLst>
            <a:ext uri="{FF2B5EF4-FFF2-40B4-BE49-F238E27FC236}">
              <a16:creationId xmlns:a16="http://schemas.microsoft.com/office/drawing/2014/main" id="{78679CDA-6074-4A71-923D-4EF74AA284E6}"/>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1E0F61D-C462-46AA-A70D-0AC0EAD94AA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98D2B57-3F65-4B45-9119-D1AC7FEAD5B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435A534-4B95-4AAC-A463-8319F63A6C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892C46C-0C41-43AA-9830-CC34F302CC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D0BB0B4-88A2-4486-AF9D-DC4BDB7CBC1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64588</xdr:rowOff>
    </xdr:from>
    <xdr:to>
      <xdr:col>85</xdr:col>
      <xdr:colOff>177800</xdr:colOff>
      <xdr:row>102</xdr:row>
      <xdr:rowOff>166188</xdr:rowOff>
    </xdr:to>
    <xdr:sp macro="" textlink="">
      <xdr:nvSpPr>
        <xdr:cNvPr id="742" name="楕円 741">
          <a:extLst>
            <a:ext uri="{FF2B5EF4-FFF2-40B4-BE49-F238E27FC236}">
              <a16:creationId xmlns:a16="http://schemas.microsoft.com/office/drawing/2014/main" id="{95E3E6A3-164A-4B47-8C96-1A1AB11C5E36}"/>
            </a:ext>
          </a:extLst>
        </xdr:cNvPr>
        <xdr:cNvSpPr/>
      </xdr:nvSpPr>
      <xdr:spPr>
        <a:xfrm>
          <a:off x="162687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87465</xdr:rowOff>
    </xdr:from>
    <xdr:ext cx="405111" cy="259045"/>
    <xdr:sp macro="" textlink="">
      <xdr:nvSpPr>
        <xdr:cNvPr id="743" name="【庁舎】&#10;有形固定資産減価償却率該当値テキスト">
          <a:extLst>
            <a:ext uri="{FF2B5EF4-FFF2-40B4-BE49-F238E27FC236}">
              <a16:creationId xmlns:a16="http://schemas.microsoft.com/office/drawing/2014/main" id="{593137E3-0C12-423C-A36A-5E01F4B3617E}"/>
            </a:ext>
          </a:extLst>
        </xdr:cNvPr>
        <xdr:cNvSpPr txBox="1"/>
      </xdr:nvSpPr>
      <xdr:spPr>
        <a:xfrm>
          <a:off x="16357600" y="1740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97245</xdr:rowOff>
    </xdr:from>
    <xdr:to>
      <xdr:col>81</xdr:col>
      <xdr:colOff>101600</xdr:colOff>
      <xdr:row>103</xdr:row>
      <xdr:rowOff>27395</xdr:rowOff>
    </xdr:to>
    <xdr:sp macro="" textlink="">
      <xdr:nvSpPr>
        <xdr:cNvPr id="744" name="楕円 743">
          <a:extLst>
            <a:ext uri="{FF2B5EF4-FFF2-40B4-BE49-F238E27FC236}">
              <a16:creationId xmlns:a16="http://schemas.microsoft.com/office/drawing/2014/main" id="{013F2A2E-DF1B-4BE9-AA3F-2D7122950AEF}"/>
            </a:ext>
          </a:extLst>
        </xdr:cNvPr>
        <xdr:cNvSpPr/>
      </xdr:nvSpPr>
      <xdr:spPr>
        <a:xfrm>
          <a:off x="15430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115388</xdr:rowOff>
    </xdr:from>
    <xdr:to>
      <xdr:col>85</xdr:col>
      <xdr:colOff>127000</xdr:colOff>
      <xdr:row>102</xdr:row>
      <xdr:rowOff>148045</xdr:rowOff>
    </xdr:to>
    <xdr:cxnSp macro="">
      <xdr:nvCxnSpPr>
        <xdr:cNvPr id="745" name="直線コネクタ 744">
          <a:extLst>
            <a:ext uri="{FF2B5EF4-FFF2-40B4-BE49-F238E27FC236}">
              <a16:creationId xmlns:a16="http://schemas.microsoft.com/office/drawing/2014/main" id="{E03B8B42-10FF-48AA-9EC7-38310BAC21B3}"/>
            </a:ext>
          </a:extLst>
        </xdr:cNvPr>
        <xdr:cNvCxnSpPr/>
      </xdr:nvCxnSpPr>
      <xdr:spPr>
        <a:xfrm flipV="1">
          <a:off x="15481300" y="176032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46" name="楕円 745">
          <a:extLst>
            <a:ext uri="{FF2B5EF4-FFF2-40B4-BE49-F238E27FC236}">
              <a16:creationId xmlns:a16="http://schemas.microsoft.com/office/drawing/2014/main" id="{B132D213-9319-4644-9379-C061E3CFDA21}"/>
            </a:ext>
          </a:extLst>
        </xdr:cNvPr>
        <xdr:cNvSpPr/>
      </xdr:nvSpPr>
      <xdr:spPr>
        <a:xfrm>
          <a:off x="1365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macro="" textlink="">
      <xdr:nvSpPr>
        <xdr:cNvPr id="747" name="n_1aveValue【庁舎】&#10;有形固定資産減価償却率">
          <a:extLst>
            <a:ext uri="{FF2B5EF4-FFF2-40B4-BE49-F238E27FC236}">
              <a16:creationId xmlns:a16="http://schemas.microsoft.com/office/drawing/2014/main" id="{5650D8F6-69EE-4657-A281-495B491B65E8}"/>
            </a:ext>
          </a:extLst>
        </xdr:cNvPr>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48" name="n_2aveValue【庁舎】&#10;有形固定資産減価償却率">
          <a:extLst>
            <a:ext uri="{FF2B5EF4-FFF2-40B4-BE49-F238E27FC236}">
              <a16:creationId xmlns:a16="http://schemas.microsoft.com/office/drawing/2014/main" id="{027AE359-BF2A-4D23-8FB0-C09CDAC3DF3D}"/>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749" name="n_3aveValue【庁舎】&#10;有形固定資産減価償却率">
          <a:extLst>
            <a:ext uri="{FF2B5EF4-FFF2-40B4-BE49-F238E27FC236}">
              <a16:creationId xmlns:a16="http://schemas.microsoft.com/office/drawing/2014/main" id="{069C56E7-AA04-4ED5-A9A3-3447C822318B}"/>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43922</xdr:rowOff>
    </xdr:from>
    <xdr:ext cx="405111" cy="259045"/>
    <xdr:sp macro="" textlink="">
      <xdr:nvSpPr>
        <xdr:cNvPr id="750" name="n_1mainValue【庁舎】&#10;有形固定資産減価償却率">
          <a:extLst>
            <a:ext uri="{FF2B5EF4-FFF2-40B4-BE49-F238E27FC236}">
              <a16:creationId xmlns:a16="http://schemas.microsoft.com/office/drawing/2014/main" id="{C29A6025-7070-4D99-A657-BE65615EA110}"/>
            </a:ext>
          </a:extLst>
        </xdr:cNvPr>
        <xdr:cNvSpPr txBox="1"/>
      </xdr:nvSpPr>
      <xdr:spPr>
        <a:xfrm>
          <a:off x="152660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751" name="n_3mainValue【庁舎】&#10;有形固定資産減価償却率">
          <a:extLst>
            <a:ext uri="{FF2B5EF4-FFF2-40B4-BE49-F238E27FC236}">
              <a16:creationId xmlns:a16="http://schemas.microsoft.com/office/drawing/2014/main" id="{13BEF674-FF88-4503-B316-89F6AAB0E0CA}"/>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CB5082E4-0417-4F7B-B7CB-32BE73449D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03B2528F-BD37-4FAC-B8B8-B2B75C16C4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DE00C41E-DB21-4F16-9EBC-0587A69C1D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1F3399DE-44D3-4DBB-8D38-75996C70C25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D9832652-7E86-428E-A6ED-3385D1D6C5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2233C2D5-B380-4590-981F-3518FA9DFC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E82312D0-E610-4C1A-8A6D-C92593D4220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0B8749F9-2073-444F-B608-1A38988E47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0" name="テキスト ボックス 759">
          <a:extLst>
            <a:ext uri="{FF2B5EF4-FFF2-40B4-BE49-F238E27FC236}">
              <a16:creationId xmlns:a16="http://schemas.microsoft.com/office/drawing/2014/main" id="{92ECA84E-5B46-4F29-AA67-BB1D9432FD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1" name="直線コネクタ 760">
          <a:extLst>
            <a:ext uri="{FF2B5EF4-FFF2-40B4-BE49-F238E27FC236}">
              <a16:creationId xmlns:a16="http://schemas.microsoft.com/office/drawing/2014/main" id="{619A1EF0-D117-4820-B025-0265B4B642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2" name="直線コネクタ 761">
          <a:extLst>
            <a:ext uri="{FF2B5EF4-FFF2-40B4-BE49-F238E27FC236}">
              <a16:creationId xmlns:a16="http://schemas.microsoft.com/office/drawing/2014/main" id="{6FC1C126-71E0-4A34-AF9B-AC4047642C1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3" name="テキスト ボックス 762">
          <a:extLst>
            <a:ext uri="{FF2B5EF4-FFF2-40B4-BE49-F238E27FC236}">
              <a16:creationId xmlns:a16="http://schemas.microsoft.com/office/drawing/2014/main" id="{28FEC6F8-E61A-4CAF-8D55-E30A6DBF8E0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4" name="直線コネクタ 763">
          <a:extLst>
            <a:ext uri="{FF2B5EF4-FFF2-40B4-BE49-F238E27FC236}">
              <a16:creationId xmlns:a16="http://schemas.microsoft.com/office/drawing/2014/main" id="{D5DA91D1-F464-49F3-A415-598962EAD8C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5" name="テキスト ボックス 764">
          <a:extLst>
            <a:ext uri="{FF2B5EF4-FFF2-40B4-BE49-F238E27FC236}">
              <a16:creationId xmlns:a16="http://schemas.microsoft.com/office/drawing/2014/main" id="{52C57F10-601F-4200-B398-CEA0545E7C0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6" name="直線コネクタ 765">
          <a:extLst>
            <a:ext uri="{FF2B5EF4-FFF2-40B4-BE49-F238E27FC236}">
              <a16:creationId xmlns:a16="http://schemas.microsoft.com/office/drawing/2014/main" id="{E5053C7B-23CB-477F-93F9-F58AA9D84BC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7" name="テキスト ボックス 766">
          <a:extLst>
            <a:ext uri="{FF2B5EF4-FFF2-40B4-BE49-F238E27FC236}">
              <a16:creationId xmlns:a16="http://schemas.microsoft.com/office/drawing/2014/main" id="{D7F935A0-E4D4-48BD-87AD-80520FC87D4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8" name="直線コネクタ 767">
          <a:extLst>
            <a:ext uri="{FF2B5EF4-FFF2-40B4-BE49-F238E27FC236}">
              <a16:creationId xmlns:a16="http://schemas.microsoft.com/office/drawing/2014/main" id="{B8A1E974-3038-4D8E-A482-6321D70766E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9" name="テキスト ボックス 768">
          <a:extLst>
            <a:ext uri="{FF2B5EF4-FFF2-40B4-BE49-F238E27FC236}">
              <a16:creationId xmlns:a16="http://schemas.microsoft.com/office/drawing/2014/main" id="{26E9FB88-A2F1-4C31-B3BD-476F14B366B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0" name="直線コネクタ 769">
          <a:extLst>
            <a:ext uri="{FF2B5EF4-FFF2-40B4-BE49-F238E27FC236}">
              <a16:creationId xmlns:a16="http://schemas.microsoft.com/office/drawing/2014/main" id="{4D097491-DC1A-4D3F-947C-0FE5190F20A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1" name="テキスト ボックス 770">
          <a:extLst>
            <a:ext uri="{FF2B5EF4-FFF2-40B4-BE49-F238E27FC236}">
              <a16:creationId xmlns:a16="http://schemas.microsoft.com/office/drawing/2014/main" id="{A201274D-5332-4293-92CA-2A8EAAFEBEB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2" name="直線コネクタ 771">
          <a:extLst>
            <a:ext uri="{FF2B5EF4-FFF2-40B4-BE49-F238E27FC236}">
              <a16:creationId xmlns:a16="http://schemas.microsoft.com/office/drawing/2014/main" id="{BE1C9E3A-5B9F-4F9D-AC3A-5D19D45F5A2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3" name="テキスト ボックス 772">
          <a:extLst>
            <a:ext uri="{FF2B5EF4-FFF2-40B4-BE49-F238E27FC236}">
              <a16:creationId xmlns:a16="http://schemas.microsoft.com/office/drawing/2014/main" id="{DD582BDB-D9CB-4190-95AA-ED6DF100523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a:extLst>
            <a:ext uri="{FF2B5EF4-FFF2-40B4-BE49-F238E27FC236}">
              <a16:creationId xmlns:a16="http://schemas.microsoft.com/office/drawing/2014/main" id="{4F51B3EA-06D0-4B81-AD0C-5CEEEB543A1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a:extLst>
            <a:ext uri="{FF2B5EF4-FFF2-40B4-BE49-F238E27FC236}">
              <a16:creationId xmlns:a16="http://schemas.microsoft.com/office/drawing/2014/main" id="{88847399-B713-406E-B2F1-1D84468A41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庁舎】&#10;一人当たり面積グラフ枠">
          <a:extLst>
            <a:ext uri="{FF2B5EF4-FFF2-40B4-BE49-F238E27FC236}">
              <a16:creationId xmlns:a16="http://schemas.microsoft.com/office/drawing/2014/main" id="{9863545E-12AE-4868-B585-ED0BB7E884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77" name="直線コネクタ 776">
          <a:extLst>
            <a:ext uri="{FF2B5EF4-FFF2-40B4-BE49-F238E27FC236}">
              <a16:creationId xmlns:a16="http://schemas.microsoft.com/office/drawing/2014/main" id="{3BF55B1D-9A3F-459A-8B9B-C5F59994B316}"/>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78" name="【庁舎】&#10;一人当たり面積最小値テキスト">
          <a:extLst>
            <a:ext uri="{FF2B5EF4-FFF2-40B4-BE49-F238E27FC236}">
              <a16:creationId xmlns:a16="http://schemas.microsoft.com/office/drawing/2014/main" id="{16DD3B6D-CAE8-49F5-9D73-C3C4E4234914}"/>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79" name="直線コネクタ 778">
          <a:extLst>
            <a:ext uri="{FF2B5EF4-FFF2-40B4-BE49-F238E27FC236}">
              <a16:creationId xmlns:a16="http://schemas.microsoft.com/office/drawing/2014/main" id="{BE5D6A71-034C-4329-A301-1ED3FAF86842}"/>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80" name="【庁舎】&#10;一人当たり面積最大値テキスト">
          <a:extLst>
            <a:ext uri="{FF2B5EF4-FFF2-40B4-BE49-F238E27FC236}">
              <a16:creationId xmlns:a16="http://schemas.microsoft.com/office/drawing/2014/main" id="{AAA6B0B9-650D-453E-873F-CD3233A76463}"/>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81" name="直線コネクタ 780">
          <a:extLst>
            <a:ext uri="{FF2B5EF4-FFF2-40B4-BE49-F238E27FC236}">
              <a16:creationId xmlns:a16="http://schemas.microsoft.com/office/drawing/2014/main" id="{9C6192F0-D0D1-4375-86BC-A5E3D4DC3371}"/>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782" name="【庁舎】&#10;一人当たり面積平均値テキスト">
          <a:extLst>
            <a:ext uri="{FF2B5EF4-FFF2-40B4-BE49-F238E27FC236}">
              <a16:creationId xmlns:a16="http://schemas.microsoft.com/office/drawing/2014/main" id="{548AD7A0-3255-43E6-8573-2B06360B49FC}"/>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83" name="フローチャート: 判断 782">
          <a:extLst>
            <a:ext uri="{FF2B5EF4-FFF2-40B4-BE49-F238E27FC236}">
              <a16:creationId xmlns:a16="http://schemas.microsoft.com/office/drawing/2014/main" id="{7FD12231-D3F5-4C6B-96B7-D88A22817327}"/>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84" name="フローチャート: 判断 783">
          <a:extLst>
            <a:ext uri="{FF2B5EF4-FFF2-40B4-BE49-F238E27FC236}">
              <a16:creationId xmlns:a16="http://schemas.microsoft.com/office/drawing/2014/main" id="{DDF75CEB-70BF-4ED6-B638-E6BE3B6484A7}"/>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785" name="フローチャート: 判断 784">
          <a:extLst>
            <a:ext uri="{FF2B5EF4-FFF2-40B4-BE49-F238E27FC236}">
              <a16:creationId xmlns:a16="http://schemas.microsoft.com/office/drawing/2014/main" id="{EEBB5C5B-3309-435C-A94D-F45DBED5D225}"/>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786" name="フローチャート: 判断 785">
          <a:extLst>
            <a:ext uri="{FF2B5EF4-FFF2-40B4-BE49-F238E27FC236}">
              <a16:creationId xmlns:a16="http://schemas.microsoft.com/office/drawing/2014/main" id="{E606C9AC-CDC0-49F3-B8E5-8E76B008E836}"/>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B346B235-4665-4739-B64C-1623D6A298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10C2D688-6814-4EFF-9F53-C8D5E72B3C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2822C1E2-2950-4F17-AA83-BAFD370682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46D7107D-F22C-43F0-B25B-0FA5E25C30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8742074-3753-46CE-8015-14C11771E3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92" name="楕円 791">
          <a:extLst>
            <a:ext uri="{FF2B5EF4-FFF2-40B4-BE49-F238E27FC236}">
              <a16:creationId xmlns:a16="http://schemas.microsoft.com/office/drawing/2014/main" id="{AEA9916C-1DC0-43AC-86E9-7D3B704C8EF7}"/>
            </a:ext>
          </a:extLst>
        </xdr:cNvPr>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150784</xdr:rowOff>
    </xdr:from>
    <xdr:ext cx="469744" cy="259045"/>
    <xdr:sp macro="" textlink="">
      <xdr:nvSpPr>
        <xdr:cNvPr id="793" name="【庁舎】&#10;一人当たり面積該当値テキスト">
          <a:extLst>
            <a:ext uri="{FF2B5EF4-FFF2-40B4-BE49-F238E27FC236}">
              <a16:creationId xmlns:a16="http://schemas.microsoft.com/office/drawing/2014/main" id="{C8663D60-8453-49D2-8ADC-6B13F73A915F}"/>
            </a:ext>
          </a:extLst>
        </xdr:cNvPr>
        <xdr:cNvSpPr txBox="1"/>
      </xdr:nvSpPr>
      <xdr:spPr>
        <a:xfrm>
          <a:off x="221996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94" name="楕円 793">
          <a:extLst>
            <a:ext uri="{FF2B5EF4-FFF2-40B4-BE49-F238E27FC236}">
              <a16:creationId xmlns:a16="http://schemas.microsoft.com/office/drawing/2014/main" id="{6E00BC75-FB95-497A-81D8-A89C015016E1}"/>
            </a:ext>
          </a:extLst>
        </xdr:cNvPr>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51707</xdr:rowOff>
    </xdr:from>
    <xdr:to>
      <xdr:col>116</xdr:col>
      <xdr:colOff>63500</xdr:colOff>
      <xdr:row>107</xdr:row>
      <xdr:rowOff>54973</xdr:rowOff>
    </xdr:to>
    <xdr:cxnSp macro="">
      <xdr:nvCxnSpPr>
        <xdr:cNvPr id="795" name="直線コネクタ 794">
          <a:extLst>
            <a:ext uri="{FF2B5EF4-FFF2-40B4-BE49-F238E27FC236}">
              <a16:creationId xmlns:a16="http://schemas.microsoft.com/office/drawing/2014/main" id="{1199D391-BFA0-40FE-AE97-3AC9D947A5C3}"/>
            </a:ext>
          </a:extLst>
        </xdr:cNvPr>
        <xdr:cNvCxnSpPr/>
      </xdr:nvCxnSpPr>
      <xdr:spPr>
        <a:xfrm flipV="1">
          <a:off x="21323300" y="1839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796" name="楕円 795">
          <a:extLst>
            <a:ext uri="{FF2B5EF4-FFF2-40B4-BE49-F238E27FC236}">
              <a16:creationId xmlns:a16="http://schemas.microsoft.com/office/drawing/2014/main" id="{936AA9D3-9EFE-4988-8866-CE1977A880E4}"/>
            </a:ext>
          </a:extLst>
        </xdr:cNvPr>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797" name="n_1aveValue【庁舎】&#10;一人当たり面積">
          <a:extLst>
            <a:ext uri="{FF2B5EF4-FFF2-40B4-BE49-F238E27FC236}">
              <a16:creationId xmlns:a16="http://schemas.microsoft.com/office/drawing/2014/main" id="{E4130B99-7237-4AF4-B89B-5029BA9ADC45}"/>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98" name="n_2aveValue【庁舎】&#10;一人当たり面積">
          <a:extLst>
            <a:ext uri="{FF2B5EF4-FFF2-40B4-BE49-F238E27FC236}">
              <a16:creationId xmlns:a16="http://schemas.microsoft.com/office/drawing/2014/main" id="{CE8B8CD1-534C-4425-A03E-15BA1802700D}"/>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799" name="n_3aveValue【庁舎】&#10;一人当たり面積">
          <a:extLst>
            <a:ext uri="{FF2B5EF4-FFF2-40B4-BE49-F238E27FC236}">
              <a16:creationId xmlns:a16="http://schemas.microsoft.com/office/drawing/2014/main" id="{E27311C8-FAC5-4347-802D-1E3D5758BF03}"/>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800" name="n_1mainValue【庁舎】&#10;一人当たり面積">
          <a:extLst>
            <a:ext uri="{FF2B5EF4-FFF2-40B4-BE49-F238E27FC236}">
              <a16:creationId xmlns:a16="http://schemas.microsoft.com/office/drawing/2014/main" id="{02F147A3-7399-4486-BEA8-E669EE8676FC}"/>
            </a:ext>
          </a:extLst>
        </xdr:cNvPr>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801" name="n_3mainValue【庁舎】&#10;一人当たり面積">
          <a:extLst>
            <a:ext uri="{FF2B5EF4-FFF2-40B4-BE49-F238E27FC236}">
              <a16:creationId xmlns:a16="http://schemas.microsoft.com/office/drawing/2014/main" id="{EEBD8804-B056-485F-8262-6FAD1C3FB24D}"/>
            </a:ext>
          </a:extLst>
        </xdr:cNvPr>
        <xdr:cNvSpPr txBox="1"/>
      </xdr:nvSpPr>
      <xdr:spPr>
        <a:xfrm>
          <a:off x="19310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a:extLst>
            <a:ext uri="{FF2B5EF4-FFF2-40B4-BE49-F238E27FC236}">
              <a16:creationId xmlns:a16="http://schemas.microsoft.com/office/drawing/2014/main" id="{8A8EDEE8-47EC-4E92-951A-8B241C1ABE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a:extLst>
            <a:ext uri="{FF2B5EF4-FFF2-40B4-BE49-F238E27FC236}">
              <a16:creationId xmlns:a16="http://schemas.microsoft.com/office/drawing/2014/main" id="{8C1A1E7A-DBC2-499D-A87E-7AD44FCEBC6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a:extLst>
            <a:ext uri="{FF2B5EF4-FFF2-40B4-BE49-F238E27FC236}">
              <a16:creationId xmlns:a16="http://schemas.microsoft.com/office/drawing/2014/main" id="{B2758E7E-0DFF-4793-B846-106D47EE67B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年度において、類似団体と比較して特に有形固定資産減価償却率が高くなっている施設は、図書館</a:t>
          </a:r>
          <a:r>
            <a:rPr kumimoji="1" lang="ja-JP" altLang="en-US" sz="1400">
              <a:solidFill>
                <a:schemeClr val="dk1"/>
              </a:solidFill>
              <a:effectLst/>
              <a:latin typeface="+mn-lt"/>
              <a:ea typeface="+mn-ea"/>
              <a:cs typeface="+mn-cs"/>
            </a:rPr>
            <a:t>、一般廃棄物処理施設、体育館・プール、庁舎</a:t>
          </a:r>
          <a:r>
            <a:rPr kumimoji="1" lang="ja-JP" altLang="ja-JP" sz="1400">
              <a:solidFill>
                <a:schemeClr val="dk1"/>
              </a:solidFill>
              <a:effectLst/>
              <a:latin typeface="+mn-lt"/>
              <a:ea typeface="+mn-ea"/>
              <a:cs typeface="+mn-cs"/>
            </a:rPr>
            <a:t>であり、特に低くなっている施設は、保健センターである。更新費用の平準化を図りながら計画的な長寿命化を進めていく必要がある。</a:t>
          </a:r>
          <a:endParaRPr lang="ja-JP" altLang="ja-JP" sz="1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本町では、平成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年度に策定した公共施設等総合管理計画、令和元年度に策定した個別具体的な実施計画となる公共施設再編計画に基づいて、老朽化した施設の長寿命化や集約化・複合化、除却を進めていく。</a:t>
          </a:r>
          <a:endParaRPr lang="ja-JP" altLang="ja-JP" sz="1800">
            <a:effectLst/>
          </a:endParaRPr>
        </a:p>
        <a:p>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25,015
372.34
12,289,710
11,309,516
950,200
7,494,586
11,490,687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町内に大型事業所は少ないものの、多くの宿泊・レジャー施設、別荘等を有することで固定資産税の確保が図れているため、類似団体平均を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近年は、新築家屋が減少傾向にあるため、別荘等所有者など町外納税義務者への徴収強化等により歳入の確保に努める。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人件費、物件費及び補助費等が高水準で推移しているため、類似団体平均を</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人件費は、「行財政改革プラン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」に基づき、職員定数の適正化による職員数の減及び組織・配置の見直しにより人件費の抑制に努める。また、民間活力の導入可能なものについては、更なる活用を推進するなど経常経費の節減に努める。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65</xdr:row>
      <xdr:rowOff>60960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17142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27178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666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65</xdr:row>
      <xdr:rowOff>22352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507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77978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4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物件費は、民間活力の活用による窓口業務委託の新規導入により増加し、また、人件費は、社会ニーズの変化による行政課題への対応のため最低限必要な職員数を確保したことにより、類似団体平均を</a:t>
          </a:r>
          <a:r>
            <a:rPr kumimoji="1" lang="en-US" altLang="ja-JP" sz="1300">
              <a:latin typeface="ＭＳ Ｐゴシック" panose="020B0600070205080204" pitchFamily="50" charset="-128"/>
              <a:ea typeface="ＭＳ Ｐゴシック" panose="020B0600070205080204" pitchFamily="50" charset="-128"/>
            </a:rPr>
            <a:t>20,248</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151,540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上記のとおり節減に努め、物件費は、公共施設の維持管理費が増加していることを踏まえ、「公共施設等総合管理計画」に基づき、計画的な施設の統廃合を行うことで物件費の節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25476</xdr:rowOff>
    </xdr:from>
    <xdr:to>
      <xdr:col>23</xdr:col>
      <xdr:colOff>133350</xdr:colOff>
      <xdr:row>86</xdr:row>
      <xdr:rowOff>50352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70176"/>
          <a:ext cx="838200" cy="2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25476</xdr:rowOff>
    </xdr:from>
    <xdr:to>
      <xdr:col>19</xdr:col>
      <xdr:colOff>133350</xdr:colOff>
      <xdr:row>87</xdr:row>
      <xdr:rowOff>118214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770176"/>
          <a:ext cx="889000" cy="26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118214</xdr:rowOff>
    </xdr:from>
    <xdr:to>
      <xdr:col>15</xdr:col>
      <xdr:colOff>82550</xdr:colOff>
      <xdr:row>88</xdr:row>
      <xdr:rowOff>105080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5034364"/>
          <a:ext cx="889000" cy="15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105080</xdr:rowOff>
    </xdr:from>
    <xdr:to>
      <xdr:col>11</xdr:col>
      <xdr:colOff>31750</xdr:colOff>
      <xdr:row>89</xdr:row>
      <xdr:rowOff>169703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5192680"/>
          <a:ext cx="889000" cy="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171002</xdr:rowOff>
    </xdr:from>
    <xdr:to>
      <xdr:col>23</xdr:col>
      <xdr:colOff>184150</xdr:colOff>
      <xdr:row>86</xdr:row>
      <xdr:rowOff>101152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143079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1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146126</xdr:rowOff>
    </xdr:from>
    <xdr:to>
      <xdr:col>19</xdr:col>
      <xdr:colOff>184150</xdr:colOff>
      <xdr:row>86</xdr:row>
      <xdr:rowOff>76276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61053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05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67414</xdr:rowOff>
    </xdr:from>
    <xdr:to>
      <xdr:col>15</xdr:col>
      <xdr:colOff>133350</xdr:colOff>
      <xdr:row>87</xdr:row>
      <xdr:rowOff>169014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9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153791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0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54280</xdr:rowOff>
    </xdr:from>
    <xdr:to>
      <xdr:col>11</xdr:col>
      <xdr:colOff>82550</xdr:colOff>
      <xdr:row>88</xdr:row>
      <xdr:rowOff>155880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1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140657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2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118903</xdr:rowOff>
    </xdr:from>
    <xdr:to>
      <xdr:col>7</xdr:col>
      <xdr:colOff>31750</xdr:colOff>
      <xdr:row>90</xdr:row>
      <xdr:rowOff>49053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3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33830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4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国の水準（</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ポイント下回り、類似団体平均と比較しても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となっていため、引き続き給与水準を維持する。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015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8093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150586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20857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149679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社会ニーズの変化による行政課題への対応のため最低限必要な職員数を確保したことにより、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」に基づき、行政課題に対して、効果的で効率的な人員を維持しながら、職員定数の適正化に努める。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1451</xdr:rowOff>
    </xdr:from>
    <xdr:to>
      <xdr:col>81</xdr:col>
      <xdr:colOff>44450</xdr:colOff>
      <xdr:row>64</xdr:row>
      <xdr:rowOff>8346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7425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150495</xdr:rowOff>
    </xdr:from>
    <xdr:to>
      <xdr:col>77</xdr:col>
      <xdr:colOff>44450</xdr:colOff>
      <xdr:row>64</xdr:row>
      <xdr:rowOff>1451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5184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129812</xdr:rowOff>
    </xdr:from>
    <xdr:to>
      <xdr:col>72</xdr:col>
      <xdr:colOff>203200</xdr:colOff>
      <xdr:row>63</xdr:row>
      <xdr:rowOff>150495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311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129812</xdr:rowOff>
    </xdr:from>
    <xdr:to>
      <xdr:col>68</xdr:col>
      <xdr:colOff>152400</xdr:colOff>
      <xdr:row>63</xdr:row>
      <xdr:rowOff>140153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93116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128996</xdr:rowOff>
    </xdr:from>
    <xdr:to>
      <xdr:col>81</xdr:col>
      <xdr:colOff>95250</xdr:colOff>
      <xdr:row>64</xdr:row>
      <xdr:rowOff>59146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101073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0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122101</xdr:rowOff>
    </xdr:from>
    <xdr:to>
      <xdr:col>77</xdr:col>
      <xdr:colOff>95250</xdr:colOff>
      <xdr:row>64</xdr:row>
      <xdr:rowOff>52251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37028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99695</xdr:rowOff>
    </xdr:from>
    <xdr:to>
      <xdr:col>73</xdr:col>
      <xdr:colOff>44450</xdr:colOff>
      <xdr:row>64</xdr:row>
      <xdr:rowOff>29845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14622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79012</xdr:rowOff>
    </xdr:from>
    <xdr:to>
      <xdr:col>68</xdr:col>
      <xdr:colOff>203200</xdr:colOff>
      <xdr:row>64</xdr:row>
      <xdr:rowOff>9162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165389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89353</xdr:rowOff>
    </xdr:from>
    <xdr:to>
      <xdr:col>64</xdr:col>
      <xdr:colOff>152400</xdr:colOff>
      <xdr:row>64</xdr:row>
      <xdr:rowOff>19503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4280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7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一部事務組合が起こした地方債の元利償還金の減少により比率が減少し</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老朽化した公共施設や道路等のインフラの維持管理、更新等の取り組みが行われることから、緊急度や住民ニーズを的確に把握したうえで事業を精査し、起債に大きく頼る事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41</xdr:row>
      <xdr:rowOff>24493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0568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45176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0539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45176</xdr:rowOff>
    </xdr:from>
    <xdr:to>
      <xdr:col>72</xdr:col>
      <xdr:colOff>203200</xdr:colOff>
      <xdr:row>41</xdr:row>
      <xdr:rowOff>72753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746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72753</xdr:rowOff>
    </xdr:from>
    <xdr:to>
      <xdr:col>68</xdr:col>
      <xdr:colOff>152400</xdr:colOff>
      <xdr:row>41</xdr:row>
      <xdr:rowOff>100330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0220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68960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165826</xdr:rowOff>
    </xdr:from>
    <xdr:to>
      <xdr:col>73</xdr:col>
      <xdr:colOff>44450</xdr:colOff>
      <xdr:row>41</xdr:row>
      <xdr:rowOff>95976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80753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21953</xdr:rowOff>
    </xdr:from>
    <xdr:to>
      <xdr:col>68</xdr:col>
      <xdr:colOff>203200</xdr:colOff>
      <xdr:row>41</xdr:row>
      <xdr:rowOff>123553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108330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町債の抑制及び退職手当負担見込額が減少したことから全体として比率が減少し</a:t>
          </a:r>
          <a:r>
            <a:rPr kumimoji="1" lang="en-US" altLang="ja-JP" sz="1300">
              <a:latin typeface="ＭＳ Ｐゴシック" panose="020B0600070205080204" pitchFamily="50" charset="-128"/>
              <a:ea typeface="ＭＳ Ｐゴシック" panose="020B0600070205080204" pitchFamily="50" charset="-128"/>
            </a:rPr>
            <a:t>46.5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しかしながら、類似団体平均より</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ポイント高くなっており、今後も事業実施の適正化を図り、財政の健全化に努める。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104321</xdr:rowOff>
    </xdr:from>
    <xdr:to>
      <xdr:col>81</xdr:col>
      <xdr:colOff>44450</xdr:colOff>
      <xdr:row>17</xdr:row>
      <xdr:rowOff>36286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8475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36286</xdr:rowOff>
    </xdr:from>
    <xdr:to>
      <xdr:col>77</xdr:col>
      <xdr:colOff>44450</xdr:colOff>
      <xdr:row>17</xdr:row>
      <xdr:rowOff>78800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950936"/>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78800</xdr:rowOff>
    </xdr:from>
    <xdr:to>
      <xdr:col>72</xdr:col>
      <xdr:colOff>203200</xdr:colOff>
      <xdr:row>17</xdr:row>
      <xdr:rowOff>129359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993450"/>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129359</xdr:rowOff>
    </xdr:from>
    <xdr:to>
      <xdr:col>68</xdr:col>
      <xdr:colOff>152400</xdr:colOff>
      <xdr:row>18</xdr:row>
      <xdr:rowOff>82006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0440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53521</xdr:rowOff>
    </xdr:from>
    <xdr:to>
      <xdr:col>81</xdr:col>
      <xdr:colOff>95250</xdr:colOff>
      <xdr:row>16</xdr:row>
      <xdr:rowOff>155121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7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25598</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6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156936</xdr:rowOff>
    </xdr:from>
    <xdr:to>
      <xdr:col>77</xdr:col>
      <xdr:colOff>95250</xdr:colOff>
      <xdr:row>17</xdr:row>
      <xdr:rowOff>87086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9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71863</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98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28000</xdr:rowOff>
    </xdr:from>
    <xdr:to>
      <xdr:col>73</xdr:col>
      <xdr:colOff>44450</xdr:colOff>
      <xdr:row>17</xdr:row>
      <xdr:rowOff>129600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114377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78559</xdr:rowOff>
    </xdr:from>
    <xdr:to>
      <xdr:col>68</xdr:col>
      <xdr:colOff>203200</xdr:colOff>
      <xdr:row>18</xdr:row>
      <xdr:rowOff>8709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164936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07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31206</xdr:rowOff>
    </xdr:from>
    <xdr:to>
      <xdr:col>64</xdr:col>
      <xdr:colOff>152400</xdr:colOff>
      <xdr:row>18</xdr:row>
      <xdr:rowOff>132806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117583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25,015
372.34
12,289,710
11,309,516
950,200
7,494,586
11,490,687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類似団体平均と比較して給与水準は低いものの職員数が多いため、平均を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％となっっている。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」に基づき、行政課題に対して、効果的で効率的な人員を維持しながら、職員定数の適正化に努める。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2903</xdr:rowOff>
    </xdr:from>
    <xdr:to>
      <xdr:col>24</xdr:col>
      <xdr:colOff>25400</xdr:colOff>
      <xdr:row>38</xdr:row>
      <xdr:rowOff>15966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1800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15966</xdr:rowOff>
    </xdr:from>
    <xdr:to>
      <xdr:col>19</xdr:col>
      <xdr:colOff>187325</xdr:colOff>
      <xdr:row>38</xdr:row>
      <xdr:rowOff>48623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31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48623</xdr:rowOff>
    </xdr:from>
    <xdr:to>
      <xdr:col>15</xdr:col>
      <xdr:colOff>98425</xdr:colOff>
      <xdr:row>38</xdr:row>
      <xdr:rowOff>68217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637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68217</xdr:rowOff>
    </xdr:from>
    <xdr:to>
      <xdr:col>11</xdr:col>
      <xdr:colOff>9525</xdr:colOff>
      <xdr:row>38</xdr:row>
      <xdr:rowOff>81280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83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137358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123553</xdr:rowOff>
    </xdr:from>
    <xdr:to>
      <xdr:col>24</xdr:col>
      <xdr:colOff>76200</xdr:colOff>
      <xdr:row>38</xdr:row>
      <xdr:rowOff>53703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95630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136616</xdr:rowOff>
    </xdr:from>
    <xdr:to>
      <xdr:col>20</xdr:col>
      <xdr:colOff>38100</xdr:colOff>
      <xdr:row>38</xdr:row>
      <xdr:rowOff>66766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51543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6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169273</xdr:rowOff>
    </xdr:from>
    <xdr:to>
      <xdr:col>15</xdr:col>
      <xdr:colOff>149225</xdr:colOff>
      <xdr:row>38</xdr:row>
      <xdr:rowOff>99423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84200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17417</xdr:rowOff>
    </xdr:from>
    <xdr:to>
      <xdr:col>11</xdr:col>
      <xdr:colOff>60325</xdr:colOff>
      <xdr:row>38</xdr:row>
      <xdr:rowOff>119017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103794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民間活力の活用による窓口業務委託の新規導入により、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ポイント増、類似団体平均と比較して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物件費は、公共施設の維持管理費が増加していることを踏まえ、「公共施設等総合管理計画」に基づき、計画的な施設の統廃合を行うことで物件費の節減に努める。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25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2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54610</xdr:rowOff>
    </xdr:from>
    <xdr:to>
      <xdr:col>69</xdr:col>
      <xdr:colOff>92075</xdr:colOff>
      <xdr:row>15</xdr:row>
      <xdr:rowOff>77470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2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17797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90187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総額は、毎年増加しており、今後も社会保障制度の改正により増加が見込まれるため、町単独制度をはじめとして、行政ニーズの変化や受益と負担の公平性などに照らし合わせ、適正な行政サービスの提供に努めるともに、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その他に係るものは、類似団体平均と比較して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繰出金については、高齢化に伴う介護保険特別会計等の給付費等の増加により法定繰出が増加しているため、介護予防等を強化し給付費の抑制に努める。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6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66040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66040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21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56</xdr:row>
      <xdr:rowOff>20320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61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一部事務組合への負担金や国庫補助事業の減少により、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ポイント減となったが、類似団体平均と比較すると</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補助費等のうち、一部事務組合に対するものの割合が高いが、単独事業においては、「補助金に関するガイドライン」に基づき、公平で適正な補助金の交付に努める。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88900</xdr:rowOff>
    </xdr:from>
    <xdr:to>
      <xdr:col>82</xdr:col>
      <xdr:colOff>107950</xdr:colOff>
      <xdr:row>39</xdr:row>
      <xdr:rowOff>31750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604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31750</xdr:rowOff>
    </xdr:from>
    <xdr:to>
      <xdr:col>78</xdr:col>
      <xdr:colOff>69850</xdr:colOff>
      <xdr:row>39</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39</xdr:row>
      <xdr:rowOff>31750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573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165100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73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38100</xdr:rowOff>
    </xdr:from>
    <xdr:to>
      <xdr:col>82</xdr:col>
      <xdr:colOff>158750</xdr:colOff>
      <xdr:row>38</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10177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152400</xdr:rowOff>
    </xdr:from>
    <xdr:to>
      <xdr:col>78</xdr:col>
      <xdr:colOff>120650</xdr:colOff>
      <xdr:row>39</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67327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152400</xdr:rowOff>
    </xdr:from>
    <xdr:to>
      <xdr:col>74</xdr:col>
      <xdr:colOff>31750</xdr:colOff>
      <xdr:row>39</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ポイント低い</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老朽化した公共施設や道路等のインフラの維持管理、更新等の取り組みが行われることから、緊急度や住民ニーズを的確に把握したうえで事業を精査し、起債に大きく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82913</xdr:rowOff>
    </xdr:from>
    <xdr:to>
      <xdr:col>24</xdr:col>
      <xdr:colOff>25400</xdr:colOff>
      <xdr:row>77</xdr:row>
      <xdr:rowOff>89444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284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89444</xdr:rowOff>
    </xdr:from>
    <xdr:to>
      <xdr:col>19</xdr:col>
      <xdr:colOff>187325</xdr:colOff>
      <xdr:row>77</xdr:row>
      <xdr:rowOff>102507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2910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122101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304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122101</xdr:rowOff>
    </xdr:from>
    <xdr:to>
      <xdr:col>11</xdr:col>
      <xdr:colOff>9525</xdr:colOff>
      <xdr:row>77</xdr:row>
      <xdr:rowOff>148227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48640</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07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38644</xdr:rowOff>
    </xdr:from>
    <xdr:to>
      <xdr:col>20</xdr:col>
      <xdr:colOff>38100</xdr:colOff>
      <xdr:row>77</xdr:row>
      <xdr:rowOff>140244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150421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00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71301</xdr:rowOff>
    </xdr:from>
    <xdr:to>
      <xdr:col>11</xdr:col>
      <xdr:colOff>60325</xdr:colOff>
      <xdr:row>78</xdr:row>
      <xdr:rowOff>1451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37754</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人件費、物件費、補助費等であるが、今後は、行政評価により具体的な成果の達成状況を把握し、優先順位の低い事務事業については廃止を含めて見直すなど施策遂行のための判断材料として活用し、事務事業の選択と集中によ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107950</xdr:rowOff>
    </xdr:from>
    <xdr:to>
      <xdr:col>82</xdr:col>
      <xdr:colOff>107950</xdr:colOff>
      <xdr:row>79</xdr:row>
      <xdr:rowOff>168911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6525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85089</xdr:rowOff>
    </xdr:from>
    <xdr:to>
      <xdr:col>78</xdr:col>
      <xdr:colOff>69850</xdr:colOff>
      <xdr:row>79</xdr:row>
      <xdr:rowOff>107950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4782800" y="13629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50800</xdr:rowOff>
    </xdr:from>
    <xdr:to>
      <xdr:col>73</xdr:col>
      <xdr:colOff>180975</xdr:colOff>
      <xdr:row>79</xdr:row>
      <xdr:rowOff>85089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4239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50800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90188</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37122</xdr:rowOff>
    </xdr:from>
    <xdr:to>
      <xdr:col>29</xdr:col>
      <xdr:colOff>127000</xdr:colOff>
      <xdr:row>15</xdr:row>
      <xdr:rowOff>56030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56497"/>
          <a:ext cx="647700" cy="1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52046</xdr:rowOff>
    </xdr:from>
    <xdr:to>
      <xdr:col>26</xdr:col>
      <xdr:colOff>50800</xdr:colOff>
      <xdr:row>15</xdr:row>
      <xdr:rowOff>56030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71421"/>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52046</xdr:rowOff>
    </xdr:from>
    <xdr:to>
      <xdr:col>22</xdr:col>
      <xdr:colOff>114300</xdr:colOff>
      <xdr:row>15</xdr:row>
      <xdr:rowOff>114291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71421"/>
          <a:ext cx="698500" cy="62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42919</xdr:rowOff>
    </xdr:from>
    <xdr:to>
      <xdr:col>18</xdr:col>
      <xdr:colOff>177800</xdr:colOff>
      <xdr:row>15</xdr:row>
      <xdr:rowOff>114291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62294"/>
          <a:ext cx="698500" cy="7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157772</xdr:rowOff>
    </xdr:from>
    <xdr:to>
      <xdr:col>29</xdr:col>
      <xdr:colOff>177800</xdr:colOff>
      <xdr:row>15</xdr:row>
      <xdr:rowOff>87922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0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2849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5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5230</xdr:rowOff>
    </xdr:from>
    <xdr:to>
      <xdr:col>26</xdr:col>
      <xdr:colOff>101600</xdr:colOff>
      <xdr:row>15</xdr:row>
      <xdr:rowOff>106830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117007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1246</xdr:rowOff>
    </xdr:from>
    <xdr:to>
      <xdr:col>22</xdr:col>
      <xdr:colOff>165100</xdr:colOff>
      <xdr:row>15</xdr:row>
      <xdr:rowOff>102846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2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113023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8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63491</xdr:rowOff>
    </xdr:from>
    <xdr:to>
      <xdr:col>19</xdr:col>
      <xdr:colOff>38100</xdr:colOff>
      <xdr:row>15</xdr:row>
      <xdr:rowOff>165091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8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5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163569</xdr:rowOff>
    </xdr:from>
    <xdr:to>
      <xdr:col>15</xdr:col>
      <xdr:colOff>101600</xdr:colOff>
      <xdr:row>15</xdr:row>
      <xdr:rowOff>93719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1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103896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8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152946</xdr:rowOff>
    </xdr:from>
    <xdr:to>
      <xdr:col>29</xdr:col>
      <xdr:colOff>127000</xdr:colOff>
      <xdr:row>35</xdr:row>
      <xdr:rowOff>229508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63296"/>
          <a:ext cx="647700" cy="76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214285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4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138164</xdr:rowOff>
    </xdr:from>
    <xdr:to>
      <xdr:col>26</xdr:col>
      <xdr:colOff>50800</xdr:colOff>
      <xdr:row>35</xdr:row>
      <xdr:rowOff>152946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48514"/>
          <a:ext cx="698500" cy="1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124657</xdr:rowOff>
    </xdr:from>
    <xdr:to>
      <xdr:col>22</xdr:col>
      <xdr:colOff>114300</xdr:colOff>
      <xdr:row>35</xdr:row>
      <xdr:rowOff>138164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35007"/>
          <a:ext cx="6985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124657</xdr:rowOff>
    </xdr:from>
    <xdr:to>
      <xdr:col>18</xdr:col>
      <xdr:colOff>177800</xdr:colOff>
      <xdr:row>35</xdr:row>
      <xdr:rowOff>136220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35007"/>
          <a:ext cx="698500" cy="11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178708</xdr:rowOff>
    </xdr:from>
    <xdr:to>
      <xdr:col>29</xdr:col>
      <xdr:colOff>177800</xdr:colOff>
      <xdr:row>35</xdr:row>
      <xdr:rowOff>280308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9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3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102146</xdr:rowOff>
    </xdr:from>
    <xdr:to>
      <xdr:col>26</xdr:col>
      <xdr:colOff>101600</xdr:colOff>
      <xdr:row>35</xdr:row>
      <xdr:rowOff>203746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213923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8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87364</xdr:rowOff>
    </xdr:from>
    <xdr:to>
      <xdr:col>22</xdr:col>
      <xdr:colOff>165100</xdr:colOff>
      <xdr:row>35</xdr:row>
      <xdr:rowOff>188964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9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199141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73857</xdr:rowOff>
    </xdr:from>
    <xdr:to>
      <xdr:col>19</xdr:col>
      <xdr:colOff>38100</xdr:colOff>
      <xdr:row>35</xdr:row>
      <xdr:rowOff>175457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8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185634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85420</xdr:rowOff>
    </xdr:from>
    <xdr:to>
      <xdr:col>15</xdr:col>
      <xdr:colOff>101600</xdr:colOff>
      <xdr:row>35</xdr:row>
      <xdr:rowOff>187020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9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197197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6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25,015
372.34
12,289,710
11,309,516
950,200
7,494,586
11,490,687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127045</xdr:rowOff>
    </xdr:from>
    <xdr:to>
      <xdr:col>24</xdr:col>
      <xdr:colOff>63500</xdr:colOff>
      <xdr:row>35</xdr:row>
      <xdr:rowOff>133446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27795"/>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127045</xdr:rowOff>
    </xdr:from>
    <xdr:to>
      <xdr:col>19</xdr:col>
      <xdr:colOff>177800</xdr:colOff>
      <xdr:row>35</xdr:row>
      <xdr:rowOff>139504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2779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113052</xdr:rowOff>
    </xdr:from>
    <xdr:to>
      <xdr:col>15</xdr:col>
      <xdr:colOff>50800</xdr:colOff>
      <xdr:row>35</xdr:row>
      <xdr:rowOff>139504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13802"/>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113052</xdr:rowOff>
    </xdr:from>
    <xdr:to>
      <xdr:col>10</xdr:col>
      <xdr:colOff>114300</xdr:colOff>
      <xdr:row>35</xdr:row>
      <xdr:rowOff>134295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13802"/>
          <a:ext cx="889000" cy="2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82646</xdr:rowOff>
    </xdr:from>
    <xdr:to>
      <xdr:col>24</xdr:col>
      <xdr:colOff>114300</xdr:colOff>
      <xdr:row>36</xdr:row>
      <xdr:rowOff>12796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105523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76245</xdr:rowOff>
    </xdr:from>
    <xdr:to>
      <xdr:col>20</xdr:col>
      <xdr:colOff>38100</xdr:colOff>
      <xdr:row>36</xdr:row>
      <xdr:rowOff>6395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88704</xdr:rowOff>
    </xdr:from>
    <xdr:to>
      <xdr:col>15</xdr:col>
      <xdr:colOff>101600</xdr:colOff>
      <xdr:row>36</xdr:row>
      <xdr:rowOff>18854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35381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6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62252</xdr:rowOff>
    </xdr:from>
    <xdr:to>
      <xdr:col>10</xdr:col>
      <xdr:colOff>165100</xdr:colOff>
      <xdr:row>35</xdr:row>
      <xdr:rowOff>163852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8929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83495</xdr:rowOff>
    </xdr:from>
    <xdr:to>
      <xdr:col>6</xdr:col>
      <xdr:colOff>38100</xdr:colOff>
      <xdr:row>36</xdr:row>
      <xdr:rowOff>13645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30172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168808</xdr:rowOff>
    </xdr:from>
    <xdr:to>
      <xdr:col>24</xdr:col>
      <xdr:colOff>63500</xdr:colOff>
      <xdr:row>56</xdr:row>
      <xdr:rowOff>21234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8558"/>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53036</xdr:rowOff>
    </xdr:from>
    <xdr:to>
      <xdr:col>19</xdr:col>
      <xdr:colOff>177800</xdr:colOff>
      <xdr:row>56</xdr:row>
      <xdr:rowOff>21234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311336"/>
          <a:ext cx="889000" cy="31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69545</xdr:rowOff>
    </xdr:from>
    <xdr:to>
      <xdr:col>15</xdr:col>
      <xdr:colOff>50800</xdr:colOff>
      <xdr:row>54</xdr:row>
      <xdr:rowOff>53036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156395"/>
          <a:ext cx="889000" cy="1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128490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134430</xdr:rowOff>
    </xdr:from>
    <xdr:to>
      <xdr:col>10</xdr:col>
      <xdr:colOff>114300</xdr:colOff>
      <xdr:row>53</xdr:row>
      <xdr:rowOff>69545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8878380"/>
          <a:ext cx="889000" cy="27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118008</xdr:rowOff>
    </xdr:from>
    <xdr:to>
      <xdr:col>24</xdr:col>
      <xdr:colOff>114300</xdr:colOff>
      <xdr:row>56</xdr:row>
      <xdr:rowOff>48158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140885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9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141884</xdr:rowOff>
    </xdr:from>
    <xdr:to>
      <xdr:col>20</xdr:col>
      <xdr:colOff>38100</xdr:colOff>
      <xdr:row>56</xdr:row>
      <xdr:rowOff>72034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88561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2236</xdr:rowOff>
    </xdr:from>
    <xdr:to>
      <xdr:col>15</xdr:col>
      <xdr:colOff>101600</xdr:colOff>
      <xdr:row>54</xdr:row>
      <xdr:rowOff>103836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120363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18745</xdr:rowOff>
    </xdr:from>
    <xdr:to>
      <xdr:col>10</xdr:col>
      <xdr:colOff>165100</xdr:colOff>
      <xdr:row>53</xdr:row>
      <xdr:rowOff>120345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136872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88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83630</xdr:rowOff>
    </xdr:from>
    <xdr:to>
      <xdr:col>6</xdr:col>
      <xdr:colOff>38100</xdr:colOff>
      <xdr:row>52</xdr:row>
      <xdr:rowOff>13780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882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30307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60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37471</xdr:rowOff>
    </xdr:from>
    <xdr:to>
      <xdr:col>24</xdr:col>
      <xdr:colOff>63500</xdr:colOff>
      <xdr:row>77</xdr:row>
      <xdr:rowOff>86756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39121"/>
          <a:ext cx="838200" cy="4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86756</xdr:rowOff>
    </xdr:from>
    <xdr:to>
      <xdr:col>19</xdr:col>
      <xdr:colOff>177800</xdr:colOff>
      <xdr:row>77</xdr:row>
      <xdr:rowOff>105319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88406"/>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105319</xdr:rowOff>
    </xdr:from>
    <xdr:to>
      <xdr:col>15</xdr:col>
      <xdr:colOff>50800</xdr:colOff>
      <xdr:row>77</xdr:row>
      <xdr:rowOff>120315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0696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109434</xdr:rowOff>
    </xdr:from>
    <xdr:to>
      <xdr:col>10</xdr:col>
      <xdr:colOff>114300</xdr:colOff>
      <xdr:row>77</xdr:row>
      <xdr:rowOff>120315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1108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158121</xdr:rowOff>
    </xdr:from>
    <xdr:to>
      <xdr:col>24</xdr:col>
      <xdr:colOff>114300</xdr:colOff>
      <xdr:row>77</xdr:row>
      <xdr:rowOff>88271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136548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35956</xdr:rowOff>
    </xdr:from>
    <xdr:to>
      <xdr:col>20</xdr:col>
      <xdr:colOff>38100</xdr:colOff>
      <xdr:row>77</xdr:row>
      <xdr:rowOff>137556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128683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54519</xdr:rowOff>
    </xdr:from>
    <xdr:to>
      <xdr:col>15</xdr:col>
      <xdr:colOff>101600</xdr:colOff>
      <xdr:row>77</xdr:row>
      <xdr:rowOff>156119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147246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69515</xdr:rowOff>
    </xdr:from>
    <xdr:to>
      <xdr:col>10</xdr:col>
      <xdr:colOff>165100</xdr:colOff>
      <xdr:row>77</xdr:row>
      <xdr:rowOff>171115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7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162242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6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58634</xdr:rowOff>
    </xdr:from>
    <xdr:to>
      <xdr:col>6</xdr:col>
      <xdr:colOff>38100</xdr:colOff>
      <xdr:row>77</xdr:row>
      <xdr:rowOff>160234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151361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5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46476</xdr:rowOff>
    </xdr:from>
    <xdr:to>
      <xdr:col>24</xdr:col>
      <xdr:colOff>63500</xdr:colOff>
      <xdr:row>96</xdr:row>
      <xdr:rowOff>74457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05676"/>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74457</xdr:rowOff>
    </xdr:from>
    <xdr:to>
      <xdr:col>19</xdr:col>
      <xdr:colOff>177800</xdr:colOff>
      <xdr:row>96</xdr:row>
      <xdr:rowOff>141391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33657"/>
          <a:ext cx="8890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141391</xdr:rowOff>
    </xdr:from>
    <xdr:to>
      <xdr:col>15</xdr:col>
      <xdr:colOff>50800</xdr:colOff>
      <xdr:row>97</xdr:row>
      <xdr:rowOff>46820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00591"/>
          <a:ext cx="889000" cy="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46820</xdr:rowOff>
    </xdr:from>
    <xdr:to>
      <xdr:col>10</xdr:col>
      <xdr:colOff>114300</xdr:colOff>
      <xdr:row>97</xdr:row>
      <xdr:rowOff>139472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77470"/>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167126</xdr:rowOff>
    </xdr:from>
    <xdr:to>
      <xdr:col>24</xdr:col>
      <xdr:colOff>114300</xdr:colOff>
      <xdr:row>96</xdr:row>
      <xdr:rowOff>97276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5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145553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23657</xdr:rowOff>
    </xdr:from>
    <xdr:to>
      <xdr:col>20</xdr:col>
      <xdr:colOff>38100</xdr:colOff>
      <xdr:row>96</xdr:row>
      <xdr:rowOff>125257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116384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90591</xdr:rowOff>
    </xdr:from>
    <xdr:to>
      <xdr:col>15</xdr:col>
      <xdr:colOff>101600</xdr:colOff>
      <xdr:row>97</xdr:row>
      <xdr:rowOff>20741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11868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4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167470</xdr:rowOff>
    </xdr:from>
    <xdr:to>
      <xdr:col>10</xdr:col>
      <xdr:colOff>165100</xdr:colOff>
      <xdr:row>97</xdr:row>
      <xdr:rowOff>97620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88747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88672</xdr:rowOff>
    </xdr:from>
    <xdr:to>
      <xdr:col>6</xdr:col>
      <xdr:colOff>38100</xdr:colOff>
      <xdr:row>98</xdr:row>
      <xdr:rowOff>18822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108286</xdr:rowOff>
    </xdr:from>
    <xdr:to>
      <xdr:col>55</xdr:col>
      <xdr:colOff>0</xdr:colOff>
      <xdr:row>36</xdr:row>
      <xdr:rowOff>28943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109036"/>
          <a:ext cx="8382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56594</xdr:rowOff>
    </xdr:from>
    <xdr:to>
      <xdr:col>50</xdr:col>
      <xdr:colOff>114300</xdr:colOff>
      <xdr:row>35</xdr:row>
      <xdr:rowOff>108286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057344"/>
          <a:ext cx="889000" cy="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147301</xdr:rowOff>
    </xdr:from>
    <xdr:to>
      <xdr:col>45</xdr:col>
      <xdr:colOff>177800</xdr:colOff>
      <xdr:row>35</xdr:row>
      <xdr:rowOff>56594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976601"/>
          <a:ext cx="889000" cy="8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116297</xdr:rowOff>
    </xdr:from>
    <xdr:to>
      <xdr:col>41</xdr:col>
      <xdr:colOff>50800</xdr:colOff>
      <xdr:row>34</xdr:row>
      <xdr:rowOff>147301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5945597"/>
          <a:ext cx="889000" cy="3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149593</xdr:rowOff>
    </xdr:from>
    <xdr:to>
      <xdr:col>55</xdr:col>
      <xdr:colOff>50800</xdr:colOff>
      <xdr:row>36</xdr:row>
      <xdr:rowOff>79743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57486</xdr:rowOff>
    </xdr:from>
    <xdr:to>
      <xdr:col>50</xdr:col>
      <xdr:colOff>165100</xdr:colOff>
      <xdr:row>35</xdr:row>
      <xdr:rowOff>159086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4163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8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5794</xdr:rowOff>
    </xdr:from>
    <xdr:to>
      <xdr:col>46</xdr:col>
      <xdr:colOff>38100</xdr:colOff>
      <xdr:row>35</xdr:row>
      <xdr:rowOff>107394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123921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78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96501</xdr:rowOff>
    </xdr:from>
    <xdr:to>
      <xdr:col>41</xdr:col>
      <xdr:colOff>101600</xdr:colOff>
      <xdr:row>35</xdr:row>
      <xdr:rowOff>26651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43178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65497</xdr:rowOff>
    </xdr:from>
    <xdr:to>
      <xdr:col>36</xdr:col>
      <xdr:colOff>165100</xdr:colOff>
      <xdr:row>34</xdr:row>
      <xdr:rowOff>167097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8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12174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6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103266</xdr:rowOff>
    </xdr:from>
    <xdr:to>
      <xdr:col>55</xdr:col>
      <xdr:colOff>0</xdr:colOff>
      <xdr:row>57</xdr:row>
      <xdr:rowOff>27294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33016"/>
          <a:ext cx="838200" cy="2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86698</xdr:rowOff>
    </xdr:from>
    <xdr:to>
      <xdr:col>50</xdr:col>
      <xdr:colOff>114300</xdr:colOff>
      <xdr:row>55</xdr:row>
      <xdr:rowOff>103266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16448"/>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62891</xdr:rowOff>
    </xdr:from>
    <xdr:to>
      <xdr:col>45</xdr:col>
      <xdr:colOff>177800</xdr:colOff>
      <xdr:row>55</xdr:row>
      <xdr:rowOff>86698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8806841"/>
          <a:ext cx="889000" cy="70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159980</xdr:rowOff>
    </xdr:from>
    <xdr:to>
      <xdr:col>41</xdr:col>
      <xdr:colOff>50800</xdr:colOff>
      <xdr:row>51</xdr:row>
      <xdr:rowOff>62891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8732480"/>
          <a:ext cx="889000" cy="7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75034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147944</xdr:rowOff>
    </xdr:from>
    <xdr:to>
      <xdr:col>55</xdr:col>
      <xdr:colOff>50800</xdr:colOff>
      <xdr:row>57</xdr:row>
      <xdr:rowOff>78094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126371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2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52466</xdr:rowOff>
    </xdr:from>
    <xdr:to>
      <xdr:col>50</xdr:col>
      <xdr:colOff>165100</xdr:colOff>
      <xdr:row>55</xdr:row>
      <xdr:rowOff>154066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170593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5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35898</xdr:rowOff>
    </xdr:from>
    <xdr:to>
      <xdr:col>46</xdr:col>
      <xdr:colOff>38100</xdr:colOff>
      <xdr:row>55</xdr:row>
      <xdr:rowOff>137498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154025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24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12091</xdr:rowOff>
    </xdr:from>
    <xdr:to>
      <xdr:col>41</xdr:col>
      <xdr:colOff>101600</xdr:colOff>
      <xdr:row>51</xdr:row>
      <xdr:rowOff>113691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8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130218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5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109180</xdr:rowOff>
    </xdr:from>
    <xdr:to>
      <xdr:col>36</xdr:col>
      <xdr:colOff>165100</xdr:colOff>
      <xdr:row>51</xdr:row>
      <xdr:rowOff>39330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6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55857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4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3035</xdr:rowOff>
    </xdr:from>
    <xdr:to>
      <xdr:col>55</xdr:col>
      <xdr:colOff>0</xdr:colOff>
      <xdr:row>79</xdr:row>
      <xdr:rowOff>43205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47585"/>
          <a:ext cx="8382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63791</xdr:rowOff>
    </xdr:from>
    <xdr:to>
      <xdr:col>50</xdr:col>
      <xdr:colOff>114300</xdr:colOff>
      <xdr:row>79</xdr:row>
      <xdr:rowOff>3035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65441"/>
          <a:ext cx="889000" cy="2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167475</xdr:rowOff>
    </xdr:from>
    <xdr:to>
      <xdr:col>45</xdr:col>
      <xdr:colOff>177800</xdr:colOff>
      <xdr:row>77</xdr:row>
      <xdr:rowOff>63791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511875"/>
          <a:ext cx="889000" cy="7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167475</xdr:rowOff>
    </xdr:from>
    <xdr:to>
      <xdr:col>41</xdr:col>
      <xdr:colOff>50800</xdr:colOff>
      <xdr:row>74</xdr:row>
      <xdr:rowOff>34899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511875"/>
          <a:ext cx="889000" cy="2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163855</xdr:rowOff>
    </xdr:from>
    <xdr:to>
      <xdr:col>55</xdr:col>
      <xdr:colOff>50800</xdr:colOff>
      <xdr:row>79</xdr:row>
      <xdr:rowOff>94005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78782</xdr:rowOff>
    </xdr:from>
    <xdr:ext cx="313932"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51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123685</xdr:rowOff>
    </xdr:from>
    <xdr:to>
      <xdr:col>50</xdr:col>
      <xdr:colOff>165100</xdr:colOff>
      <xdr:row>79</xdr:row>
      <xdr:rowOff>53835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44962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12991</xdr:rowOff>
    </xdr:from>
    <xdr:to>
      <xdr:col>46</xdr:col>
      <xdr:colOff>38100</xdr:colOff>
      <xdr:row>77</xdr:row>
      <xdr:rowOff>114591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131118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8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116675</xdr:rowOff>
    </xdr:from>
    <xdr:to>
      <xdr:col>41</xdr:col>
      <xdr:colOff>101600</xdr:colOff>
      <xdr:row>73</xdr:row>
      <xdr:rowOff>46825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4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63352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23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155549</xdr:rowOff>
    </xdr:from>
    <xdr:to>
      <xdr:col>36</xdr:col>
      <xdr:colOff>165100</xdr:colOff>
      <xdr:row>74</xdr:row>
      <xdr:rowOff>85699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6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102226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4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95645</xdr:rowOff>
    </xdr:from>
    <xdr:to>
      <xdr:col>55</xdr:col>
      <xdr:colOff>0</xdr:colOff>
      <xdr:row>97</xdr:row>
      <xdr:rowOff>61469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11945"/>
          <a:ext cx="838200" cy="48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95645</xdr:rowOff>
    </xdr:from>
    <xdr:to>
      <xdr:col>50</xdr:col>
      <xdr:colOff>114300</xdr:colOff>
      <xdr:row>96</xdr:row>
      <xdr:rowOff>48799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211945"/>
          <a:ext cx="889000" cy="29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130687</xdr:rowOff>
    </xdr:from>
    <xdr:to>
      <xdr:col>45</xdr:col>
      <xdr:colOff>177800</xdr:colOff>
      <xdr:row>96</xdr:row>
      <xdr:rowOff>48799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418437"/>
          <a:ext cx="889000" cy="8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989</xdr:rowOff>
    </xdr:from>
    <xdr:to>
      <xdr:col>41</xdr:col>
      <xdr:colOff>50800</xdr:colOff>
      <xdr:row>95</xdr:row>
      <xdr:rowOff>130687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117289"/>
          <a:ext cx="889000" cy="30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10669</xdr:rowOff>
    </xdr:from>
    <xdr:to>
      <xdr:col>55</xdr:col>
      <xdr:colOff>50800</xdr:colOff>
      <xdr:row>97</xdr:row>
      <xdr:rowOff>112269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160546</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44845</xdr:rowOff>
    </xdr:from>
    <xdr:to>
      <xdr:col>50</xdr:col>
      <xdr:colOff>165100</xdr:colOff>
      <xdr:row>94</xdr:row>
      <xdr:rowOff>146445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162972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169449</xdr:rowOff>
    </xdr:from>
    <xdr:to>
      <xdr:col>46</xdr:col>
      <xdr:colOff>38100</xdr:colOff>
      <xdr:row>96</xdr:row>
      <xdr:rowOff>99599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116126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79887</xdr:rowOff>
    </xdr:from>
    <xdr:to>
      <xdr:col>41</xdr:col>
      <xdr:colOff>101600</xdr:colOff>
      <xdr:row>96</xdr:row>
      <xdr:rowOff>10037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36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26564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1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121639</xdr:rowOff>
    </xdr:from>
    <xdr:to>
      <xdr:col>36</xdr:col>
      <xdr:colOff>165100</xdr:colOff>
      <xdr:row>94</xdr:row>
      <xdr:rowOff>51789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0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68316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131425</xdr:rowOff>
    </xdr:from>
    <xdr:to>
      <xdr:col>85</xdr:col>
      <xdr:colOff>127000</xdr:colOff>
      <xdr:row>38</xdr:row>
      <xdr:rowOff>137140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465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12095</xdr:rowOff>
    </xdr:from>
    <xdr:to>
      <xdr:col>81</xdr:col>
      <xdr:colOff>50800</xdr:colOff>
      <xdr:row>38</xdr:row>
      <xdr:rowOff>131425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27195"/>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12095</xdr:rowOff>
    </xdr:from>
    <xdr:to>
      <xdr:col>76</xdr:col>
      <xdr:colOff>114300</xdr:colOff>
      <xdr:row>38</xdr:row>
      <xdr:rowOff>74640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27195"/>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121459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1900</xdr:rowOff>
    </xdr:from>
    <xdr:to>
      <xdr:col>71</xdr:col>
      <xdr:colOff>177800</xdr:colOff>
      <xdr:row>38</xdr:row>
      <xdr:rowOff>74640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517000"/>
          <a:ext cx="8890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120363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86340</xdr:rowOff>
    </xdr:from>
    <xdr:to>
      <xdr:col>85</xdr:col>
      <xdr:colOff>177800</xdr:colOff>
      <xdr:row>39</xdr:row>
      <xdr:rowOff>16490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1267</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6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80625</xdr:rowOff>
    </xdr:from>
    <xdr:to>
      <xdr:col>81</xdr:col>
      <xdr:colOff>101600</xdr:colOff>
      <xdr:row>39</xdr:row>
      <xdr:rowOff>10775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1902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132745</xdr:rowOff>
    </xdr:from>
    <xdr:to>
      <xdr:col>76</xdr:col>
      <xdr:colOff>165100</xdr:colOff>
      <xdr:row>38</xdr:row>
      <xdr:rowOff>62895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47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79422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2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23840</xdr:rowOff>
    </xdr:from>
    <xdr:to>
      <xdr:col>72</xdr:col>
      <xdr:colOff>38100</xdr:colOff>
      <xdr:row>38</xdr:row>
      <xdr:rowOff>125440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141967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31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122550</xdr:rowOff>
    </xdr:from>
    <xdr:to>
      <xdr:col>67</xdr:col>
      <xdr:colOff>101600</xdr:colOff>
      <xdr:row>38</xdr:row>
      <xdr:rowOff>52700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4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69227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2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128694</xdr:rowOff>
    </xdr:from>
    <xdr:to>
      <xdr:col>85</xdr:col>
      <xdr:colOff>127000</xdr:colOff>
      <xdr:row>75</xdr:row>
      <xdr:rowOff>130083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987444"/>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128694</xdr:rowOff>
    </xdr:from>
    <xdr:to>
      <xdr:col>81</xdr:col>
      <xdr:colOff>50800</xdr:colOff>
      <xdr:row>75</xdr:row>
      <xdr:rowOff>135438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8744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122686</xdr:rowOff>
    </xdr:from>
    <xdr:to>
      <xdr:col>76</xdr:col>
      <xdr:colOff>114300</xdr:colOff>
      <xdr:row>75</xdr:row>
      <xdr:rowOff>135438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981436"/>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122686</xdr:rowOff>
    </xdr:from>
    <xdr:to>
      <xdr:col>71</xdr:col>
      <xdr:colOff>177800</xdr:colOff>
      <xdr:row>75</xdr:row>
      <xdr:rowOff>127225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8143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79283</xdr:rowOff>
    </xdr:from>
    <xdr:to>
      <xdr:col>85</xdr:col>
      <xdr:colOff>177800</xdr:colOff>
      <xdr:row>76</xdr:row>
      <xdr:rowOff>9432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38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102160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7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77894</xdr:rowOff>
    </xdr:from>
    <xdr:to>
      <xdr:col>81</xdr:col>
      <xdr:colOff>101600</xdr:colOff>
      <xdr:row>76</xdr:row>
      <xdr:rowOff>8044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24571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7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84638</xdr:rowOff>
    </xdr:from>
    <xdr:to>
      <xdr:col>76</xdr:col>
      <xdr:colOff>165100</xdr:colOff>
      <xdr:row>76</xdr:row>
      <xdr:rowOff>14788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31315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7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71886</xdr:rowOff>
    </xdr:from>
    <xdr:to>
      <xdr:col>72</xdr:col>
      <xdr:colOff>38100</xdr:colOff>
      <xdr:row>76</xdr:row>
      <xdr:rowOff>2036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18563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7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76425</xdr:rowOff>
    </xdr:from>
    <xdr:to>
      <xdr:col>67</xdr:col>
      <xdr:colOff>101600</xdr:colOff>
      <xdr:row>76</xdr:row>
      <xdr:rowOff>6575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23102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7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xdr:rowOff>
    </xdr:from>
    <xdr:to>
      <xdr:col>85</xdr:col>
      <xdr:colOff>127000</xdr:colOff>
      <xdr:row>98</xdr:row>
      <xdr:rowOff>35230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02908"/>
          <a:ext cx="838200" cy="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156554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87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158569</xdr:rowOff>
    </xdr:from>
    <xdr:to>
      <xdr:col>81</xdr:col>
      <xdr:colOff>50800</xdr:colOff>
      <xdr:row>98</xdr:row>
      <xdr:rowOff>808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89219"/>
          <a:ext cx="889000" cy="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158569</xdr:rowOff>
    </xdr:from>
    <xdr:to>
      <xdr:col>76</xdr:col>
      <xdr:colOff>114300</xdr:colOff>
      <xdr:row>98</xdr:row>
      <xdr:rowOff>110750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89219"/>
          <a:ext cx="889000" cy="1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110750</xdr:rowOff>
    </xdr:from>
    <xdr:to>
      <xdr:col>71</xdr:col>
      <xdr:colOff>177800</xdr:colOff>
      <xdr:row>98</xdr:row>
      <xdr:rowOff>136421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12850"/>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155880</xdr:rowOff>
    </xdr:from>
    <xdr:to>
      <xdr:col>85</xdr:col>
      <xdr:colOff>177800</xdr:colOff>
      <xdr:row>98</xdr:row>
      <xdr:rowOff>86030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115257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121458</xdr:rowOff>
    </xdr:from>
    <xdr:to>
      <xdr:col>81</xdr:col>
      <xdr:colOff>101600</xdr:colOff>
      <xdr:row>98</xdr:row>
      <xdr:rowOff>51608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107769</xdr:rowOff>
    </xdr:from>
    <xdr:to>
      <xdr:col>76</xdr:col>
      <xdr:colOff>165100</xdr:colOff>
      <xdr:row>98</xdr:row>
      <xdr:rowOff>37919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54446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1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59950</xdr:rowOff>
    </xdr:from>
    <xdr:to>
      <xdr:col>72</xdr:col>
      <xdr:colOff>38100</xdr:colOff>
      <xdr:row>98</xdr:row>
      <xdr:rowOff>161550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152677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85621</xdr:rowOff>
    </xdr:from>
    <xdr:to>
      <xdr:col>67</xdr:col>
      <xdr:colOff>101600</xdr:colOff>
      <xdr:row>99</xdr:row>
      <xdr:rowOff>15771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6898</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698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23647</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10197"/>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157150</xdr:rowOff>
    </xdr:from>
    <xdr:to>
      <xdr:col>111</xdr:col>
      <xdr:colOff>177800</xdr:colOff>
      <xdr:row>39</xdr:row>
      <xdr:rowOff>23647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72250"/>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157150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72250"/>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144297</xdr:rowOff>
    </xdr:from>
    <xdr:to>
      <xdr:col>112</xdr:col>
      <xdr:colOff>38100</xdr:colOff>
      <xdr:row>39</xdr:row>
      <xdr:rowOff>74447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65574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5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106350</xdr:rowOff>
    </xdr:from>
    <xdr:to>
      <xdr:col>107</xdr:col>
      <xdr:colOff>101600</xdr:colOff>
      <xdr:row>39</xdr:row>
      <xdr:rowOff>36500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27627</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714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148616</xdr:rowOff>
    </xdr:from>
    <xdr:to>
      <xdr:col>116</xdr:col>
      <xdr:colOff>63500</xdr:colOff>
      <xdr:row>54</xdr:row>
      <xdr:rowOff>8712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235466"/>
          <a:ext cx="8382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8712</xdr:rowOff>
    </xdr:from>
    <xdr:to>
      <xdr:col>111</xdr:col>
      <xdr:colOff>177800</xdr:colOff>
      <xdr:row>54</xdr:row>
      <xdr:rowOff>20675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267012"/>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20675</xdr:rowOff>
    </xdr:from>
    <xdr:to>
      <xdr:col>107</xdr:col>
      <xdr:colOff>50800</xdr:colOff>
      <xdr:row>54</xdr:row>
      <xdr:rowOff>27686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27897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27686</xdr:rowOff>
    </xdr:from>
    <xdr:to>
      <xdr:col>102</xdr:col>
      <xdr:colOff>114300</xdr:colOff>
      <xdr:row>54</xdr:row>
      <xdr:rowOff>39268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28598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97816</xdr:rowOff>
    </xdr:from>
    <xdr:to>
      <xdr:col>116</xdr:col>
      <xdr:colOff>114300</xdr:colOff>
      <xdr:row>54</xdr:row>
      <xdr:rowOff>27966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1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120693</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03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129362</xdr:rowOff>
    </xdr:from>
    <xdr:to>
      <xdr:col>112</xdr:col>
      <xdr:colOff>38100</xdr:colOff>
      <xdr:row>54</xdr:row>
      <xdr:rowOff>59512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2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76039</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899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141325</xdr:rowOff>
    </xdr:from>
    <xdr:to>
      <xdr:col>107</xdr:col>
      <xdr:colOff>101600</xdr:colOff>
      <xdr:row>54</xdr:row>
      <xdr:rowOff>71475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2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88002</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0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148336</xdr:rowOff>
    </xdr:from>
    <xdr:to>
      <xdr:col>102</xdr:col>
      <xdr:colOff>165100</xdr:colOff>
      <xdr:row>54</xdr:row>
      <xdr:rowOff>78486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23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95013</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01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159918</xdr:rowOff>
    </xdr:from>
    <xdr:to>
      <xdr:col>98</xdr:col>
      <xdr:colOff>38100</xdr:colOff>
      <xdr:row>54</xdr:row>
      <xdr:rowOff>90068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2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106595</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02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116192</xdr:rowOff>
    </xdr:from>
    <xdr:to>
      <xdr:col>116</xdr:col>
      <xdr:colOff>63500</xdr:colOff>
      <xdr:row>75</xdr:row>
      <xdr:rowOff>146425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74942"/>
          <a:ext cx="8382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146425</xdr:rowOff>
    </xdr:from>
    <xdr:to>
      <xdr:col>111</xdr:col>
      <xdr:colOff>177800</xdr:colOff>
      <xdr:row>76</xdr:row>
      <xdr:rowOff>48907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05175"/>
          <a:ext cx="889000" cy="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48907</xdr:rowOff>
    </xdr:from>
    <xdr:to>
      <xdr:col>107</xdr:col>
      <xdr:colOff>50800</xdr:colOff>
      <xdr:row>76</xdr:row>
      <xdr:rowOff>54127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79107"/>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54127</xdr:rowOff>
    </xdr:from>
    <xdr:to>
      <xdr:col>102</xdr:col>
      <xdr:colOff>114300</xdr:colOff>
      <xdr:row>76</xdr:row>
      <xdr:rowOff>166312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84327"/>
          <a:ext cx="889000" cy="1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65392</xdr:rowOff>
    </xdr:from>
    <xdr:to>
      <xdr:col>116</xdr:col>
      <xdr:colOff>114300</xdr:colOff>
      <xdr:row>75</xdr:row>
      <xdr:rowOff>166991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24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88269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95624</xdr:rowOff>
    </xdr:from>
    <xdr:to>
      <xdr:col>112</xdr:col>
      <xdr:colOff>38100</xdr:colOff>
      <xdr:row>76</xdr:row>
      <xdr:rowOff>25775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543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42301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169557</xdr:rowOff>
    </xdr:from>
    <xdr:to>
      <xdr:col>107</xdr:col>
      <xdr:colOff>101600</xdr:colOff>
      <xdr:row>76</xdr:row>
      <xdr:rowOff>99707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90834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3327</xdr:rowOff>
    </xdr:from>
    <xdr:to>
      <xdr:col>102</xdr:col>
      <xdr:colOff>165100</xdr:colOff>
      <xdr:row>76</xdr:row>
      <xdr:rowOff>104927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96054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115512</xdr:rowOff>
    </xdr:from>
    <xdr:to>
      <xdr:col>98</xdr:col>
      <xdr:colOff>38100</xdr:colOff>
      <xdr:row>77</xdr:row>
      <xdr:rowOff>45662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36789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447,228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79,883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万円程度で推移し高止まりの傾向にある。類似団体平均と比較して高い水準にあるのは、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社会ニーズの変化による行政課題への対応のため最低限必要な職員数を確保したことにより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」に基づき、行政課題に対して、効果的で効率的な人員を維持しながら、職員定数の適正化に努める。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なお、貸付金が高い水準にあるのは、中小企業振興資金融資預託金（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25,288
25,015
372.34
12,289,710
11,309,516
950,200
7,494,586
11,490,687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120432</xdr:rowOff>
    </xdr:from>
    <xdr:to>
      <xdr:col>24</xdr:col>
      <xdr:colOff>63500</xdr:colOff>
      <xdr:row>34</xdr:row>
      <xdr:rowOff>125004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49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120432</xdr:rowOff>
    </xdr:from>
    <xdr:to>
      <xdr:col>19</xdr:col>
      <xdr:colOff>177800</xdr:colOff>
      <xdr:row>34</xdr:row>
      <xdr:rowOff>148517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49732"/>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11357</xdr:rowOff>
    </xdr:from>
    <xdr:to>
      <xdr:col>15</xdr:col>
      <xdr:colOff>50800</xdr:colOff>
      <xdr:row>34</xdr:row>
      <xdr:rowOff>148517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4065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11357</xdr:rowOff>
    </xdr:from>
    <xdr:to>
      <xdr:col>10</xdr:col>
      <xdr:colOff>114300</xdr:colOff>
      <xdr:row>34</xdr:row>
      <xdr:rowOff>56751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40657"/>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74204</xdr:rowOff>
    </xdr:from>
    <xdr:to>
      <xdr:col>24</xdr:col>
      <xdr:colOff>114300</xdr:colOff>
      <xdr:row>35</xdr:row>
      <xdr:rowOff>4354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97081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69632</xdr:rowOff>
    </xdr:from>
    <xdr:to>
      <xdr:col>20</xdr:col>
      <xdr:colOff>38100</xdr:colOff>
      <xdr:row>34</xdr:row>
      <xdr:rowOff>171232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16309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7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97717</xdr:rowOff>
    </xdr:from>
    <xdr:to>
      <xdr:col>15</xdr:col>
      <xdr:colOff>101600</xdr:colOff>
      <xdr:row>35</xdr:row>
      <xdr:rowOff>27867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44394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0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132007</xdr:rowOff>
    </xdr:from>
    <xdr:to>
      <xdr:col>10</xdr:col>
      <xdr:colOff>165100</xdr:colOff>
      <xdr:row>34</xdr:row>
      <xdr:rowOff>62157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78684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5951</xdr:rowOff>
    </xdr:from>
    <xdr:to>
      <xdr:col>6</xdr:col>
      <xdr:colOff>38100</xdr:colOff>
      <xdr:row>34</xdr:row>
      <xdr:rowOff>107551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124078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1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156270</xdr:rowOff>
    </xdr:from>
    <xdr:to>
      <xdr:col>24</xdr:col>
      <xdr:colOff>63500</xdr:colOff>
      <xdr:row>58</xdr:row>
      <xdr:rowOff>7733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28920"/>
          <a:ext cx="8382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139383</xdr:rowOff>
    </xdr:from>
    <xdr:to>
      <xdr:col>19</xdr:col>
      <xdr:colOff>177800</xdr:colOff>
      <xdr:row>57</xdr:row>
      <xdr:rowOff>156270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12033"/>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110003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139383</xdr:rowOff>
    </xdr:from>
    <xdr:to>
      <xdr:col>15</xdr:col>
      <xdr:colOff>50800</xdr:colOff>
      <xdr:row>58</xdr:row>
      <xdr:rowOff>72665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12033"/>
          <a:ext cx="889000" cy="10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72665</xdr:rowOff>
    </xdr:from>
    <xdr:to>
      <xdr:col>10</xdr:col>
      <xdr:colOff>114300</xdr:colOff>
      <xdr:row>58</xdr:row>
      <xdr:rowOff>90362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16765"/>
          <a:ext cx="8890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128383</xdr:rowOff>
    </xdr:from>
    <xdr:to>
      <xdr:col>24</xdr:col>
      <xdr:colOff>114300</xdr:colOff>
      <xdr:row>58</xdr:row>
      <xdr:rowOff>58533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151260</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105470</xdr:rowOff>
    </xdr:from>
    <xdr:to>
      <xdr:col>20</xdr:col>
      <xdr:colOff>38100</xdr:colOff>
      <xdr:row>58</xdr:row>
      <xdr:rowOff>35620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52147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88583</xdr:rowOff>
    </xdr:from>
    <xdr:to>
      <xdr:col>15</xdr:col>
      <xdr:colOff>101600</xdr:colOff>
      <xdr:row>58</xdr:row>
      <xdr:rowOff>18733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35260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21865</xdr:rowOff>
    </xdr:from>
    <xdr:to>
      <xdr:col>10</xdr:col>
      <xdr:colOff>165100</xdr:colOff>
      <xdr:row>58</xdr:row>
      <xdr:rowOff>123465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6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114592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39562</xdr:rowOff>
    </xdr:from>
    <xdr:to>
      <xdr:col>6</xdr:col>
      <xdr:colOff>38100</xdr:colOff>
      <xdr:row>58</xdr:row>
      <xdr:rowOff>141162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157689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148577</xdr:rowOff>
    </xdr:from>
    <xdr:to>
      <xdr:col>24</xdr:col>
      <xdr:colOff>63500</xdr:colOff>
      <xdr:row>76</xdr:row>
      <xdr:rowOff>54914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007327"/>
          <a:ext cx="838200" cy="7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130670</xdr:rowOff>
    </xdr:from>
    <xdr:to>
      <xdr:col>19</xdr:col>
      <xdr:colOff>177800</xdr:colOff>
      <xdr:row>75</xdr:row>
      <xdr:rowOff>148577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98942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31814</xdr:rowOff>
    </xdr:from>
    <xdr:to>
      <xdr:col>15</xdr:col>
      <xdr:colOff>50800</xdr:colOff>
      <xdr:row>75</xdr:row>
      <xdr:rowOff>130670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547664"/>
          <a:ext cx="889000" cy="44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31814</xdr:rowOff>
    </xdr:from>
    <xdr:to>
      <xdr:col>10</xdr:col>
      <xdr:colOff>114300</xdr:colOff>
      <xdr:row>73</xdr:row>
      <xdr:rowOff>106249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547664"/>
          <a:ext cx="889000" cy="7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4114</xdr:rowOff>
    </xdr:from>
    <xdr:to>
      <xdr:col>24</xdr:col>
      <xdr:colOff>114300</xdr:colOff>
      <xdr:row>76</xdr:row>
      <xdr:rowOff>105714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26991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8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97777</xdr:rowOff>
    </xdr:from>
    <xdr:to>
      <xdr:col>20</xdr:col>
      <xdr:colOff>38100</xdr:colOff>
      <xdr:row>76</xdr:row>
      <xdr:rowOff>27927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5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44454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3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79870</xdr:rowOff>
    </xdr:from>
    <xdr:to>
      <xdr:col>15</xdr:col>
      <xdr:colOff>101600</xdr:colOff>
      <xdr:row>76</xdr:row>
      <xdr:rowOff>10021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38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031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152464</xdr:rowOff>
    </xdr:from>
    <xdr:to>
      <xdr:col>10</xdr:col>
      <xdr:colOff>165100</xdr:colOff>
      <xdr:row>73</xdr:row>
      <xdr:rowOff>82614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4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99141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27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55449</xdr:rowOff>
    </xdr:from>
    <xdr:to>
      <xdr:col>6</xdr:col>
      <xdr:colOff>38100</xdr:colOff>
      <xdr:row>73</xdr:row>
      <xdr:rowOff>157049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5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2126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34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44945</xdr:rowOff>
    </xdr:from>
    <xdr:to>
      <xdr:col>24</xdr:col>
      <xdr:colOff>62865</xdr:colOff>
      <xdr:row>98</xdr:row>
      <xdr:rowOff>3466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6161245"/>
          <a:ext cx="1270" cy="64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7293</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3466</xdr:rowOff>
    </xdr:from>
    <xdr:to>
      <xdr:col>24</xdr:col>
      <xdr:colOff>152400</xdr:colOff>
      <xdr:row>98</xdr:row>
      <xdr:rowOff>3466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05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163072</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9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44945</xdr:rowOff>
    </xdr:from>
    <xdr:to>
      <xdr:col>24</xdr:col>
      <xdr:colOff>152400</xdr:colOff>
      <xdr:row>94</xdr:row>
      <xdr:rowOff>44945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161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59004</xdr:rowOff>
    </xdr:from>
    <xdr:to>
      <xdr:col>24</xdr:col>
      <xdr:colOff>63500</xdr:colOff>
      <xdr:row>96</xdr:row>
      <xdr:rowOff>65367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18204"/>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37710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96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59283</xdr:rowOff>
    </xdr:from>
    <xdr:to>
      <xdr:col>24</xdr:col>
      <xdr:colOff>114300</xdr:colOff>
      <xdr:row>96</xdr:row>
      <xdr:rowOff>160883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140729</xdr:rowOff>
    </xdr:from>
    <xdr:to>
      <xdr:col>19</xdr:col>
      <xdr:colOff>177800</xdr:colOff>
      <xdr:row>96</xdr:row>
      <xdr:rowOff>65367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085579"/>
          <a:ext cx="889000" cy="4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54408</xdr:rowOff>
    </xdr:from>
    <xdr:to>
      <xdr:col>20</xdr:col>
      <xdr:colOff>38100</xdr:colOff>
      <xdr:row>96</xdr:row>
      <xdr:rowOff>156008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147135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242</xdr:rowOff>
    </xdr:from>
    <xdr:to>
      <xdr:col>15</xdr:col>
      <xdr:colOff>50800</xdr:colOff>
      <xdr:row>93</xdr:row>
      <xdr:rowOff>140729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5602192"/>
          <a:ext cx="889000" cy="4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51612</xdr:rowOff>
    </xdr:from>
    <xdr:to>
      <xdr:col>15</xdr:col>
      <xdr:colOff>101600</xdr:colOff>
      <xdr:row>96</xdr:row>
      <xdr:rowOff>153212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144339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10210</xdr:rowOff>
    </xdr:from>
    <xdr:to>
      <xdr:col>10</xdr:col>
      <xdr:colOff>114300</xdr:colOff>
      <xdr:row>91</xdr:row>
      <xdr:rowOff>242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440710"/>
          <a:ext cx="889000" cy="1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89142</xdr:rowOff>
    </xdr:from>
    <xdr:to>
      <xdr:col>10</xdr:col>
      <xdr:colOff>165100</xdr:colOff>
      <xdr:row>97</xdr:row>
      <xdr:rowOff>19292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84734</xdr:rowOff>
    </xdr:from>
    <xdr:to>
      <xdr:col>6</xdr:col>
      <xdr:colOff>38100</xdr:colOff>
      <xdr:row>97</xdr:row>
      <xdr:rowOff>14884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6011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8204</xdr:rowOff>
    </xdr:from>
    <xdr:to>
      <xdr:col>24</xdr:col>
      <xdr:colOff>114300</xdr:colOff>
      <xdr:row>96</xdr:row>
      <xdr:rowOff>109804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31081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14567</xdr:rowOff>
    </xdr:from>
    <xdr:to>
      <xdr:col>20</xdr:col>
      <xdr:colOff>38100</xdr:colOff>
      <xdr:row>96</xdr:row>
      <xdr:rowOff>116167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132694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89929</xdr:rowOff>
    </xdr:from>
    <xdr:to>
      <xdr:col>15</xdr:col>
      <xdr:colOff>101600</xdr:colOff>
      <xdr:row>94</xdr:row>
      <xdr:rowOff>20079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0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36606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8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120892</xdr:rowOff>
    </xdr:from>
    <xdr:to>
      <xdr:col>10</xdr:col>
      <xdr:colOff>165100</xdr:colOff>
      <xdr:row>91</xdr:row>
      <xdr:rowOff>51042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55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67569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5" y="1532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130860</xdr:rowOff>
    </xdr:from>
    <xdr:to>
      <xdr:col>6</xdr:col>
      <xdr:colOff>38100</xdr:colOff>
      <xdr:row>90</xdr:row>
      <xdr:rowOff>61010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3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77537</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516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33401</xdr:rowOff>
    </xdr:from>
    <xdr:to>
      <xdr:col>55</xdr:col>
      <xdr:colOff>0</xdr:colOff>
      <xdr:row>39</xdr:row>
      <xdr:rowOff>34163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1995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30734</xdr:rowOff>
    </xdr:from>
    <xdr:to>
      <xdr:col>50</xdr:col>
      <xdr:colOff>114300</xdr:colOff>
      <xdr:row>39</xdr:row>
      <xdr:rowOff>34163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1728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30734</xdr:rowOff>
    </xdr:from>
    <xdr:to>
      <xdr:col>45</xdr:col>
      <xdr:colOff>177800</xdr:colOff>
      <xdr:row>39</xdr:row>
      <xdr:rowOff>35306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17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28448</xdr:rowOff>
    </xdr:from>
    <xdr:to>
      <xdr:col>41</xdr:col>
      <xdr:colOff>50800</xdr:colOff>
      <xdr:row>39</xdr:row>
      <xdr:rowOff>35306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149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154051</xdr:rowOff>
    </xdr:from>
    <xdr:to>
      <xdr:col>55</xdr:col>
      <xdr:colOff>50800</xdr:colOff>
      <xdr:row>39</xdr:row>
      <xdr:rowOff>84201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68978</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4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154813</xdr:rowOff>
    </xdr:from>
    <xdr:to>
      <xdr:col>50</xdr:col>
      <xdr:colOff>165100</xdr:colOff>
      <xdr:row>39</xdr:row>
      <xdr:rowOff>84963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76090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151384</xdr:rowOff>
    </xdr:from>
    <xdr:to>
      <xdr:col>46</xdr:col>
      <xdr:colOff>38100</xdr:colOff>
      <xdr:row>39</xdr:row>
      <xdr:rowOff>81534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72661</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759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155956</xdr:rowOff>
    </xdr:from>
    <xdr:to>
      <xdr:col>41</xdr:col>
      <xdr:colOff>101600</xdr:colOff>
      <xdr:row>39</xdr:row>
      <xdr:rowOff>86106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77233</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149098</xdr:rowOff>
    </xdr:from>
    <xdr:to>
      <xdr:col>36</xdr:col>
      <xdr:colOff>165100</xdr:colOff>
      <xdr:row>39</xdr:row>
      <xdr:rowOff>79248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70375</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756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35763</xdr:rowOff>
    </xdr:from>
    <xdr:to>
      <xdr:col>55</xdr:col>
      <xdr:colOff>0</xdr:colOff>
      <xdr:row>56</xdr:row>
      <xdr:rowOff>129127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36963"/>
          <a:ext cx="838200" cy="9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129127</xdr:rowOff>
    </xdr:from>
    <xdr:to>
      <xdr:col>50</xdr:col>
      <xdr:colOff>114300</xdr:colOff>
      <xdr:row>56</xdr:row>
      <xdr:rowOff>133147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30327"/>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58413</xdr:rowOff>
    </xdr:from>
    <xdr:to>
      <xdr:col>45</xdr:col>
      <xdr:colOff>177800</xdr:colOff>
      <xdr:row>56</xdr:row>
      <xdr:rowOff>133147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59613"/>
          <a:ext cx="889000" cy="7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148634</xdr:rowOff>
    </xdr:from>
    <xdr:to>
      <xdr:col>41</xdr:col>
      <xdr:colOff>50800</xdr:colOff>
      <xdr:row>56</xdr:row>
      <xdr:rowOff>58413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578384"/>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156413</xdr:rowOff>
    </xdr:from>
    <xdr:to>
      <xdr:col>55</xdr:col>
      <xdr:colOff>50800</xdr:colOff>
      <xdr:row>56</xdr:row>
      <xdr:rowOff>86563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5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7840</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78327</xdr:rowOff>
    </xdr:from>
    <xdr:to>
      <xdr:col>50</xdr:col>
      <xdr:colOff>165100</xdr:colOff>
      <xdr:row>57</xdr:row>
      <xdr:rowOff>8477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4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82347</xdr:rowOff>
    </xdr:from>
    <xdr:to>
      <xdr:col>46</xdr:col>
      <xdr:colOff>38100</xdr:colOff>
      <xdr:row>57</xdr:row>
      <xdr:rowOff>12497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29024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7613</xdr:rowOff>
    </xdr:from>
    <xdr:to>
      <xdr:col>41</xdr:col>
      <xdr:colOff>101600</xdr:colOff>
      <xdr:row>56</xdr:row>
      <xdr:rowOff>109213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125740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3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97834</xdr:rowOff>
    </xdr:from>
    <xdr:to>
      <xdr:col>36</xdr:col>
      <xdr:colOff>165100</xdr:colOff>
      <xdr:row>56</xdr:row>
      <xdr:rowOff>27984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5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44511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107353</xdr:rowOff>
    </xdr:from>
    <xdr:to>
      <xdr:col>55</xdr:col>
      <xdr:colOff>0</xdr:colOff>
      <xdr:row>73</xdr:row>
      <xdr:rowOff>16790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451753"/>
          <a:ext cx="8382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107866</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38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16790</xdr:rowOff>
    </xdr:from>
    <xdr:to>
      <xdr:col>50</xdr:col>
      <xdr:colOff>114300</xdr:colOff>
      <xdr:row>73</xdr:row>
      <xdr:rowOff>47422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53264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55363</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2616</xdr:rowOff>
    </xdr:from>
    <xdr:to>
      <xdr:col>45</xdr:col>
      <xdr:colOff>177800</xdr:colOff>
      <xdr:row>73</xdr:row>
      <xdr:rowOff>47422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518466"/>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85158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28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48489</xdr:rowOff>
    </xdr:from>
    <xdr:to>
      <xdr:col>41</xdr:col>
      <xdr:colOff>50800</xdr:colOff>
      <xdr:row>73</xdr:row>
      <xdr:rowOff>2616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221439"/>
          <a:ext cx="889000" cy="29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56553</xdr:rowOff>
    </xdr:from>
    <xdr:to>
      <xdr:col>55</xdr:col>
      <xdr:colOff>50800</xdr:colOff>
      <xdr:row>72</xdr:row>
      <xdr:rowOff>158153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4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79430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2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137440</xdr:rowOff>
    </xdr:from>
    <xdr:to>
      <xdr:col>50</xdr:col>
      <xdr:colOff>165100</xdr:colOff>
      <xdr:row>73</xdr:row>
      <xdr:rowOff>67590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4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84117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25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168072</xdr:rowOff>
    </xdr:from>
    <xdr:to>
      <xdr:col>46</xdr:col>
      <xdr:colOff>38100</xdr:colOff>
      <xdr:row>73</xdr:row>
      <xdr:rowOff>98222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5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114749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28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123266</xdr:rowOff>
    </xdr:from>
    <xdr:to>
      <xdr:col>41</xdr:col>
      <xdr:colOff>101600</xdr:colOff>
      <xdr:row>73</xdr:row>
      <xdr:rowOff>53416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69943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24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169139</xdr:rowOff>
    </xdr:from>
    <xdr:to>
      <xdr:col>36</xdr:col>
      <xdr:colOff>165100</xdr:colOff>
      <xdr:row>71</xdr:row>
      <xdr:rowOff>99289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17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115816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19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137433</xdr:rowOff>
    </xdr:from>
    <xdr:to>
      <xdr:col>55</xdr:col>
      <xdr:colOff>0</xdr:colOff>
      <xdr:row>98</xdr:row>
      <xdr:rowOff>64967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68083"/>
          <a:ext cx="8382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137433</xdr:rowOff>
    </xdr:from>
    <xdr:to>
      <xdr:col>50</xdr:col>
      <xdr:colOff>114300</xdr:colOff>
      <xdr:row>98</xdr:row>
      <xdr:rowOff>22428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68083"/>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109677</xdr:rowOff>
    </xdr:from>
    <xdr:to>
      <xdr:col>45</xdr:col>
      <xdr:colOff>177800</xdr:colOff>
      <xdr:row>98</xdr:row>
      <xdr:rowOff>22428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40327"/>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109677</xdr:rowOff>
    </xdr:from>
    <xdr:to>
      <xdr:col>41</xdr:col>
      <xdr:colOff>50800</xdr:colOff>
      <xdr:row>98</xdr:row>
      <xdr:rowOff>13303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40327"/>
          <a:ext cx="889000" cy="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115740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86155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14167</xdr:rowOff>
    </xdr:from>
    <xdr:to>
      <xdr:col>55</xdr:col>
      <xdr:colOff>50800</xdr:colOff>
      <xdr:row>98</xdr:row>
      <xdr:rowOff>115767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164044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9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86633</xdr:rowOff>
    </xdr:from>
    <xdr:to>
      <xdr:col>50</xdr:col>
      <xdr:colOff>165100</xdr:colOff>
      <xdr:row>98</xdr:row>
      <xdr:rowOff>16783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7910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143078</xdr:rowOff>
    </xdr:from>
    <xdr:to>
      <xdr:col>46</xdr:col>
      <xdr:colOff>38100</xdr:colOff>
      <xdr:row>98</xdr:row>
      <xdr:rowOff>73228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64355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58877</xdr:rowOff>
    </xdr:from>
    <xdr:to>
      <xdr:col>41</xdr:col>
      <xdr:colOff>101600</xdr:colOff>
      <xdr:row>97</xdr:row>
      <xdr:rowOff>160477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151604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133953</xdr:rowOff>
    </xdr:from>
    <xdr:to>
      <xdr:col>36</xdr:col>
      <xdr:colOff>165100</xdr:colOff>
      <xdr:row>98</xdr:row>
      <xdr:rowOff>64103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55230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99826</xdr:rowOff>
    </xdr:from>
    <xdr:to>
      <xdr:col>85</xdr:col>
      <xdr:colOff>127000</xdr:colOff>
      <xdr:row>36</xdr:row>
      <xdr:rowOff>141104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72026"/>
          <a:ext cx="8382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7471</xdr:rowOff>
    </xdr:from>
    <xdr:to>
      <xdr:col>81</xdr:col>
      <xdr:colOff>50800</xdr:colOff>
      <xdr:row>36</xdr:row>
      <xdr:rowOff>141104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665321"/>
          <a:ext cx="889000" cy="6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7471</xdr:rowOff>
    </xdr:from>
    <xdr:to>
      <xdr:col>76</xdr:col>
      <xdr:colOff>114300</xdr:colOff>
      <xdr:row>36</xdr:row>
      <xdr:rowOff>22004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665321"/>
          <a:ext cx="889000" cy="52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22004</xdr:rowOff>
    </xdr:from>
    <xdr:to>
      <xdr:col>71</xdr:col>
      <xdr:colOff>177800</xdr:colOff>
      <xdr:row>37</xdr:row>
      <xdr:rowOff>32944</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194204"/>
          <a:ext cx="889000" cy="18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49026</xdr:rowOff>
    </xdr:from>
    <xdr:to>
      <xdr:col>85</xdr:col>
      <xdr:colOff>177800</xdr:colOff>
      <xdr:row>36</xdr:row>
      <xdr:rowOff>150626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71903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90304</xdr:rowOff>
    </xdr:from>
    <xdr:to>
      <xdr:col>81</xdr:col>
      <xdr:colOff>101600</xdr:colOff>
      <xdr:row>37</xdr:row>
      <xdr:rowOff>20454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36981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03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128121</xdr:rowOff>
    </xdr:from>
    <xdr:to>
      <xdr:col>76</xdr:col>
      <xdr:colOff>165100</xdr:colOff>
      <xdr:row>33</xdr:row>
      <xdr:rowOff>58271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6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74798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3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142654</xdr:rowOff>
    </xdr:from>
    <xdr:to>
      <xdr:col>72</xdr:col>
      <xdr:colOff>38100</xdr:colOff>
      <xdr:row>36</xdr:row>
      <xdr:rowOff>72804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89331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153594</xdr:rowOff>
    </xdr:from>
    <xdr:to>
      <xdr:col>67</xdr:col>
      <xdr:colOff>101600</xdr:colOff>
      <xdr:row>37</xdr:row>
      <xdr:rowOff>83744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100271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1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151114</xdr:rowOff>
    </xdr:from>
    <xdr:to>
      <xdr:col>85</xdr:col>
      <xdr:colOff>127000</xdr:colOff>
      <xdr:row>57</xdr:row>
      <xdr:rowOff>80590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409414"/>
          <a:ext cx="838200" cy="4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151114</xdr:rowOff>
    </xdr:from>
    <xdr:to>
      <xdr:col>81</xdr:col>
      <xdr:colOff>50800</xdr:colOff>
      <xdr:row>57</xdr:row>
      <xdr:rowOff>125445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409414"/>
          <a:ext cx="889000" cy="48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125233</xdr:rowOff>
    </xdr:from>
    <xdr:to>
      <xdr:col>76</xdr:col>
      <xdr:colOff>114300</xdr:colOff>
      <xdr:row>57</xdr:row>
      <xdr:rowOff>125445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554983"/>
          <a:ext cx="889000" cy="34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108986</xdr:rowOff>
    </xdr:from>
    <xdr:to>
      <xdr:col>71</xdr:col>
      <xdr:colOff>177800</xdr:colOff>
      <xdr:row>55</xdr:row>
      <xdr:rowOff>125233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367286"/>
          <a:ext cx="889000" cy="18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48206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29790</xdr:rowOff>
    </xdr:from>
    <xdr:to>
      <xdr:col>85</xdr:col>
      <xdr:colOff>177800</xdr:colOff>
      <xdr:row>57</xdr:row>
      <xdr:rowOff>131390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8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8217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7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100314</xdr:rowOff>
    </xdr:from>
    <xdr:to>
      <xdr:col>81</xdr:col>
      <xdr:colOff>101600</xdr:colOff>
      <xdr:row>55</xdr:row>
      <xdr:rowOff>30464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3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46991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1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74645</xdr:rowOff>
    </xdr:from>
    <xdr:to>
      <xdr:col>76</xdr:col>
      <xdr:colOff>165100</xdr:colOff>
      <xdr:row>58</xdr:row>
      <xdr:rowOff>4795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167372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9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74433</xdr:rowOff>
    </xdr:from>
    <xdr:to>
      <xdr:col>72</xdr:col>
      <xdr:colOff>38100</xdr:colOff>
      <xdr:row>56</xdr:row>
      <xdr:rowOff>4583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5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21110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2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58186</xdr:rowOff>
    </xdr:from>
    <xdr:to>
      <xdr:col>67</xdr:col>
      <xdr:colOff>101600</xdr:colOff>
      <xdr:row>54</xdr:row>
      <xdr:rowOff>159786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3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4863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0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131425</xdr:rowOff>
    </xdr:from>
    <xdr:to>
      <xdr:col>85</xdr:col>
      <xdr:colOff>127000</xdr:colOff>
      <xdr:row>78</xdr:row>
      <xdr:rowOff>137139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045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12095</xdr:rowOff>
    </xdr:from>
    <xdr:to>
      <xdr:col>81</xdr:col>
      <xdr:colOff>50800</xdr:colOff>
      <xdr:row>78</xdr:row>
      <xdr:rowOff>131425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385195"/>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12095</xdr:rowOff>
    </xdr:from>
    <xdr:to>
      <xdr:col>76</xdr:col>
      <xdr:colOff>114300</xdr:colOff>
      <xdr:row>78</xdr:row>
      <xdr:rowOff>74640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385195"/>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121460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1901</xdr:rowOff>
    </xdr:from>
    <xdr:to>
      <xdr:col>71</xdr:col>
      <xdr:colOff>177800</xdr:colOff>
      <xdr:row>78</xdr:row>
      <xdr:rowOff>74640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375001"/>
          <a:ext cx="889000" cy="7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120363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86339</xdr:rowOff>
    </xdr:from>
    <xdr:to>
      <xdr:col>85</xdr:col>
      <xdr:colOff>177800</xdr:colOff>
      <xdr:row>79</xdr:row>
      <xdr:rowOff>16489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1266</xdr:rowOff>
    </xdr:from>
    <xdr:ext cx="313932"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743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80625</xdr:rowOff>
    </xdr:from>
    <xdr:to>
      <xdr:col>81</xdr:col>
      <xdr:colOff>101600</xdr:colOff>
      <xdr:row>79</xdr:row>
      <xdr:rowOff>10775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1902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546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132745</xdr:rowOff>
    </xdr:from>
    <xdr:to>
      <xdr:col>76</xdr:col>
      <xdr:colOff>165100</xdr:colOff>
      <xdr:row>78</xdr:row>
      <xdr:rowOff>62895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3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79422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1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23840</xdr:rowOff>
    </xdr:from>
    <xdr:to>
      <xdr:col>72</xdr:col>
      <xdr:colOff>38100</xdr:colOff>
      <xdr:row>78</xdr:row>
      <xdr:rowOff>125440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141967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1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122551</xdr:rowOff>
    </xdr:from>
    <xdr:to>
      <xdr:col>67</xdr:col>
      <xdr:colOff>101600</xdr:colOff>
      <xdr:row>78</xdr:row>
      <xdr:rowOff>52701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3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69228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128694</xdr:rowOff>
    </xdr:from>
    <xdr:to>
      <xdr:col>85</xdr:col>
      <xdr:colOff>127000</xdr:colOff>
      <xdr:row>95</xdr:row>
      <xdr:rowOff>130082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416444"/>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128694</xdr:rowOff>
    </xdr:from>
    <xdr:to>
      <xdr:col>81</xdr:col>
      <xdr:colOff>50800</xdr:colOff>
      <xdr:row>95</xdr:row>
      <xdr:rowOff>135438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41644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122686</xdr:rowOff>
    </xdr:from>
    <xdr:to>
      <xdr:col>76</xdr:col>
      <xdr:colOff>114300</xdr:colOff>
      <xdr:row>95</xdr:row>
      <xdr:rowOff>135438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410436"/>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122686</xdr:rowOff>
    </xdr:from>
    <xdr:to>
      <xdr:col>71</xdr:col>
      <xdr:colOff>177800</xdr:colOff>
      <xdr:row>95</xdr:row>
      <xdr:rowOff>127209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410436"/>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79282</xdr:rowOff>
    </xdr:from>
    <xdr:to>
      <xdr:col>85</xdr:col>
      <xdr:colOff>177800</xdr:colOff>
      <xdr:row>96</xdr:row>
      <xdr:rowOff>9432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102159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2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77894</xdr:rowOff>
    </xdr:from>
    <xdr:to>
      <xdr:col>81</xdr:col>
      <xdr:colOff>101600</xdr:colOff>
      <xdr:row>96</xdr:row>
      <xdr:rowOff>8044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3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24571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1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84638</xdr:rowOff>
    </xdr:from>
    <xdr:to>
      <xdr:col>76</xdr:col>
      <xdr:colOff>165100</xdr:colOff>
      <xdr:row>96</xdr:row>
      <xdr:rowOff>14788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31315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1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71886</xdr:rowOff>
    </xdr:from>
    <xdr:to>
      <xdr:col>72</xdr:col>
      <xdr:colOff>38100</xdr:colOff>
      <xdr:row>96</xdr:row>
      <xdr:rowOff>2036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3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18563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1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76409</xdr:rowOff>
    </xdr:from>
    <xdr:to>
      <xdr:col>67</xdr:col>
      <xdr:colOff>101600</xdr:colOff>
      <xdr:row>96</xdr:row>
      <xdr:rowOff>6559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23086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118364</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33464"/>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118364</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633464"/>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67564</xdr:rowOff>
    </xdr:from>
    <xdr:to>
      <xdr:col>102</xdr:col>
      <xdr:colOff>165100</xdr:colOff>
      <xdr:row>38</xdr:row>
      <xdr:rowOff>169164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14241</xdr:rowOff>
    </xdr:from>
    <xdr:ext cx="378565"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6017" y="6357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80,410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7,016</a:t>
          </a:r>
          <a:r>
            <a:rPr kumimoji="1" lang="ja-JP" altLang="en-US" sz="1300">
              <a:latin typeface="ＭＳ Ｐゴシック" panose="020B0600070205080204" pitchFamily="50" charset="-128"/>
              <a:ea typeface="ＭＳ Ｐゴシック" panose="020B0600070205080204" pitchFamily="50" charset="-128"/>
            </a:rPr>
            <a:t>円となっており、基金積立金の減によるものである。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129,676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6,125</a:t>
          </a:r>
          <a:r>
            <a:rPr kumimoji="1" lang="ja-JP" altLang="en-US" sz="1300">
              <a:latin typeface="ＭＳ Ｐゴシック" panose="020B0600070205080204" pitchFamily="50" charset="-128"/>
              <a:ea typeface="ＭＳ Ｐゴシック" panose="020B0600070205080204" pitchFamily="50" charset="-128"/>
            </a:rPr>
            <a:t>円となっており、放課後児童クラブ建設事業の完了によるものである。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27,456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+4,901</a:t>
          </a:r>
          <a:r>
            <a:rPr kumimoji="1" lang="ja-JP" altLang="en-US" sz="1300">
              <a:latin typeface="ＭＳ Ｐゴシック" panose="020B0600070205080204" pitchFamily="50" charset="-128"/>
              <a:ea typeface="ＭＳ Ｐゴシック" panose="020B0600070205080204" pitchFamily="50" charset="-128"/>
            </a:rPr>
            <a:t>円となっており、畜産系補助事業の増によるものである。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42,120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27,181</a:t>
          </a:r>
          <a:r>
            <a:rPr kumimoji="1" lang="ja-JP" altLang="en-US" sz="1300">
              <a:latin typeface="ＭＳ Ｐゴシック" panose="020B0600070205080204" pitchFamily="50" charset="-128"/>
              <a:ea typeface="ＭＳ Ｐゴシック" panose="020B0600070205080204" pitchFamily="50" charset="-128"/>
            </a:rPr>
            <a:t>円となっており、小学校適正配置事業の完了によるものである。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商工費は、住民一人当たり類似団体平均を</a:t>
          </a:r>
          <a:r>
            <a:rPr kumimoji="1" lang="en-US" altLang="ja-JP" sz="1300">
              <a:latin typeface="ＭＳ Ｐゴシック" panose="020B0600070205080204" pitchFamily="50" charset="-128"/>
              <a:ea typeface="ＭＳ Ｐゴシック" panose="020B0600070205080204" pitchFamily="50" charset="-128"/>
            </a:rPr>
            <a:t>19,913</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29,849</a:t>
          </a:r>
          <a:r>
            <a:rPr kumimoji="1" lang="ja-JP" altLang="en-US" sz="1300">
              <a:latin typeface="ＭＳ Ｐゴシック" panose="020B0600070205080204" pitchFamily="50" charset="-128"/>
              <a:ea typeface="ＭＳ Ｐゴシック" panose="020B0600070205080204" pitchFamily="50" charset="-128"/>
            </a:rPr>
            <a:t>円となっており、これは、商工費の約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を占める中小企業振興資金融資預託金（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億円）と観光推進に要する経費が類似団体平均よりも多いことが要因である。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消防費は、住民一人当たり類似団体平均を</a:t>
          </a:r>
          <a:r>
            <a:rPr kumimoji="1" lang="en-US" altLang="ja-JP" sz="1300">
              <a:latin typeface="ＭＳ Ｐゴシック" panose="020B0600070205080204" pitchFamily="50" charset="-128"/>
              <a:ea typeface="ＭＳ Ｐゴシック" panose="020B0600070205080204" pitchFamily="50" charset="-128"/>
            </a:rPr>
            <a:t>6,383</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25,721</a:t>
          </a:r>
          <a:r>
            <a:rPr kumimoji="1" lang="ja-JP" altLang="en-US" sz="1300">
              <a:latin typeface="ＭＳ Ｐゴシック" panose="020B0600070205080204" pitchFamily="50" charset="-128"/>
              <a:ea typeface="ＭＳ Ｐゴシック" panose="020B0600070205080204" pitchFamily="50" charset="-128"/>
            </a:rPr>
            <a:t>円となっており、これは、消防組合への負担金は主な要因である。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財政調整基金残高は、適切な財源の確保と歳出の精査により、決算剰余金を中心に積み立てることができたため、前年度比</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13.81</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年度に実質収支額が減少したことにより赤字となったが、平成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今後も、事務事業の見直し・統廃合など選択と集中による歳出の抑制を推進し、健全な行政運営に努めていく。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すべての会計において黒字となっており、赤字は発生していない。なお、平成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年度決算は、一般会計及び国民健康保険特別会計において実質収支額が増加したため、黒字額が増加した。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引き続き、全ての会計において将来的に渡り健全な財政運営が維持できるよう不断の行財政改革に努める。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818&#12304;&#20316;&#26989;&#20381;&#38972;&#12305;&#24179;&#25104;30&#24180;&#24230;&#36001;&#25919;&#29366;&#27841;&#36039;&#26009;&#38598;&#12398;&#20316;&#25104;&#12395;&#12388;&#12356;&#12390;&#65288;2&#22238;&#30446;&#65289;&#12304;&#20316;&#26989;&#20381;&#38972;&#12288;9.24&#26399;&#38480;&#12305;/&#12304;&#36001;&#25919;&#29366;&#27841;&#36039;&#26009;&#38598;&#12305;_094072_&#37027;&#38920;&#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63.6</v>
          </cell>
          <cell r="CN51">
            <v>55.5</v>
          </cell>
          <cell r="CV51">
            <v>46.5</v>
          </cell>
        </row>
        <row r="53">
          <cell r="BX53">
            <v>56.9</v>
          </cell>
          <cell r="CN53">
            <v>59.9</v>
          </cell>
          <cell r="CV53">
            <v>61.7</v>
          </cell>
        </row>
        <row r="55">
          <cell r="AN55" t="str">
            <v>類似団体内平均値</v>
          </cell>
          <cell r="BX55">
            <v>20.2</v>
          </cell>
          <cell r="CN55">
            <v>14</v>
          </cell>
          <cell r="CV55">
            <v>11.4</v>
          </cell>
        </row>
        <row r="57">
          <cell r="BX57">
            <v>54.5</v>
          </cell>
          <cell r="CN57">
            <v>57.8</v>
          </cell>
          <cell r="CV57">
            <v>59.2</v>
          </cell>
        </row>
        <row r="72">
          <cell r="BP72" t="str">
            <v>H26</v>
          </cell>
          <cell r="BX72" t="str">
            <v>H27</v>
          </cell>
          <cell r="CF72" t="str">
            <v>H28</v>
          </cell>
          <cell r="CN72" t="str">
            <v>H29</v>
          </cell>
          <cell r="CV72" t="str">
            <v>H30</v>
          </cell>
        </row>
        <row r="73">
          <cell r="AN73" t="str">
            <v>当該団体値</v>
          </cell>
          <cell r="BP73">
            <v>74.400000000000006</v>
          </cell>
          <cell r="BX73">
            <v>63.6</v>
          </cell>
          <cell r="CF73">
            <v>59.2</v>
          </cell>
          <cell r="CN73">
            <v>55.5</v>
          </cell>
          <cell r="CV73">
            <v>46.5</v>
          </cell>
        </row>
        <row r="75">
          <cell r="BP75">
            <v>9.6</v>
          </cell>
          <cell r="BX75">
            <v>9.1999999999999993</v>
          </cell>
          <cell r="CF75">
            <v>8.8000000000000007</v>
          </cell>
          <cell r="CN75">
            <v>8.5</v>
          </cell>
          <cell r="CV75">
            <v>7.8</v>
          </cell>
        </row>
        <row r="77">
          <cell r="AN77" t="str">
            <v>類似団体内平均値</v>
          </cell>
          <cell r="BP77">
            <v>20.3</v>
          </cell>
          <cell r="BX77">
            <v>20.2</v>
          </cell>
          <cell r="CF77">
            <v>15.5</v>
          </cell>
          <cell r="CN77">
            <v>14</v>
          </cell>
          <cell r="CV77">
            <v>11.4</v>
          </cell>
        </row>
        <row r="79">
          <cell r="BP79">
            <v>7.7</v>
          </cell>
          <cell r="BX79">
            <v>7.1</v>
          </cell>
          <cell r="CF79">
            <v>6.6</v>
          </cell>
          <cell r="CN79">
            <v>6.5</v>
          </cell>
          <cell r="CV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12289710</v>
      </c>
      <c r="BO4" s="392"/>
      <c r="BP4" s="392"/>
      <c r="BQ4" s="392"/>
      <c r="BR4" s="392"/>
      <c r="BS4" s="392"/>
      <c r="BT4" s="392"/>
      <c r="BU4" s="393"/>
      <c r="BV4" s="391">
        <v>13235347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12.7</v>
      </c>
      <c r="CU4" s="398"/>
      <c r="CV4" s="398"/>
      <c r="CW4" s="398"/>
      <c r="CX4" s="398"/>
      <c r="CY4" s="398"/>
      <c r="CZ4" s="398"/>
      <c r="DA4" s="399"/>
      <c r="DB4" s="397">
        <v>10.3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11309516</v>
      </c>
      <c r="BO5" s="429"/>
      <c r="BP5" s="429"/>
      <c r="BQ5" s="429"/>
      <c r="BR5" s="429"/>
      <c r="BS5" s="429"/>
      <c r="BT5" s="429"/>
      <c r="BU5" s="430"/>
      <c r="BV5" s="428">
        <v>12394981</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93.5</v>
      </c>
      <c r="CU5" s="426"/>
      <c r="CV5" s="426"/>
      <c r="CW5" s="426"/>
      <c r="CX5" s="426"/>
      <c r="CY5" s="426"/>
      <c r="CZ5" s="426"/>
      <c r="DA5" s="427"/>
      <c r="DB5" s="425">
        <v>92.8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980194</v>
      </c>
      <c r="BO6" s="429"/>
      <c r="BP6" s="429"/>
      <c r="BQ6" s="429"/>
      <c r="BR6" s="429"/>
      <c r="BS6" s="429"/>
      <c r="BT6" s="429"/>
      <c r="BU6" s="430"/>
      <c r="BV6" s="428">
        <v>840366</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100.7</v>
      </c>
      <c r="CU6" s="466"/>
      <c r="CV6" s="466"/>
      <c r="CW6" s="466"/>
      <c r="CX6" s="466"/>
      <c r="CY6" s="466"/>
      <c r="CZ6" s="466"/>
      <c r="DA6" s="467"/>
      <c r="DB6" s="465">
        <v>99.9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101</v>
      </c>
      <c r="AV7" s="461"/>
      <c r="AW7" s="461"/>
      <c r="AX7" s="461"/>
      <c r="AY7" s="462" t="s">
        <v>105</v>
      </c>
      <c r="AZ7" s="463"/>
      <c r="BA7" s="463"/>
      <c r="BB7" s="463"/>
      <c r="BC7" s="463"/>
      <c r="BD7" s="463"/>
      <c r="BE7" s="463"/>
      <c r="BF7" s="463"/>
      <c r="BG7" s="463"/>
      <c r="BH7" s="463"/>
      <c r="BI7" s="463"/>
      <c r="BJ7" s="463"/>
      <c r="BK7" s="463"/>
      <c r="BL7" s="463"/>
      <c r="BM7" s="464"/>
      <c r="BN7" s="428">
        <v>29994</v>
      </c>
      <c r="BO7" s="429"/>
      <c r="BP7" s="429"/>
      <c r="BQ7" s="429"/>
      <c r="BR7" s="429"/>
      <c r="BS7" s="429"/>
      <c r="BT7" s="429"/>
      <c r="BU7" s="430"/>
      <c r="BV7" s="428">
        <v>60984</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7494586</v>
      </c>
      <c r="CU7" s="429"/>
      <c r="CV7" s="429"/>
      <c r="CW7" s="429"/>
      <c r="CX7" s="429"/>
      <c r="CY7" s="429"/>
      <c r="CZ7" s="429"/>
      <c r="DA7" s="430"/>
      <c r="DB7" s="428">
        <v>7544766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950200</v>
      </c>
      <c r="BO8" s="429"/>
      <c r="BP8" s="429"/>
      <c r="BQ8" s="429"/>
      <c r="BR8" s="429"/>
      <c r="BS8" s="429"/>
      <c r="BT8" s="429"/>
      <c r="BU8" s="430"/>
      <c r="BV8" s="428">
        <v>779382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0.77</v>
      </c>
      <c r="CU8" s="469"/>
      <c r="CV8" s="469"/>
      <c r="CW8" s="469"/>
      <c r="CX8" s="469"/>
      <c r="CY8" s="469"/>
      <c r="CZ8" s="469"/>
      <c r="DA8" s="470"/>
      <c r="DB8" s="468">
        <v>0.77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24919</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101</v>
      </c>
      <c r="AV9" s="461"/>
      <c r="AW9" s="461"/>
      <c r="AX9" s="461"/>
      <c r="AY9" s="462" t="s">
        <v>115</v>
      </c>
      <c r="AZ9" s="463"/>
      <c r="BA9" s="463"/>
      <c r="BB9" s="463"/>
      <c r="BC9" s="463"/>
      <c r="BD9" s="463"/>
      <c r="BE9" s="463"/>
      <c r="BF9" s="463"/>
      <c r="BG9" s="463"/>
      <c r="BH9" s="463"/>
      <c r="BI9" s="463"/>
      <c r="BJ9" s="463"/>
      <c r="BK9" s="463"/>
      <c r="BL9" s="463"/>
      <c r="BM9" s="464"/>
      <c r="BN9" s="428">
        <v>170818</v>
      </c>
      <c r="BO9" s="429"/>
      <c r="BP9" s="429"/>
      <c r="BQ9" s="429"/>
      <c r="BR9" s="429"/>
      <c r="BS9" s="429"/>
      <c r="BT9" s="429"/>
      <c r="BU9" s="430"/>
      <c r="BV9" s="428">
        <v>-164617</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10.6</v>
      </c>
      <c r="CU9" s="426"/>
      <c r="CV9" s="426"/>
      <c r="CW9" s="426"/>
      <c r="CX9" s="426"/>
      <c r="CY9" s="426"/>
      <c r="CZ9" s="426"/>
      <c r="DA9" s="427"/>
      <c r="DB9" s="425">
        <v>10.5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26765</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108</v>
      </c>
      <c r="AV10" s="461"/>
      <c r="AW10" s="461"/>
      <c r="AX10" s="461"/>
      <c r="AY10" s="462" t="s">
        <v>119</v>
      </c>
      <c r="AZ10" s="463"/>
      <c r="BA10" s="463"/>
      <c r="BB10" s="463"/>
      <c r="BC10" s="463"/>
      <c r="BD10" s="463"/>
      <c r="BE10" s="463"/>
      <c r="BF10" s="463"/>
      <c r="BG10" s="463"/>
      <c r="BH10" s="463"/>
      <c r="BI10" s="463"/>
      <c r="BJ10" s="463"/>
      <c r="BK10" s="463"/>
      <c r="BL10" s="463"/>
      <c r="BM10" s="464"/>
      <c r="BN10" s="428">
        <v>390500</v>
      </c>
      <c r="BO10" s="429"/>
      <c r="BP10" s="429"/>
      <c r="BQ10" s="429"/>
      <c r="BR10" s="429"/>
      <c r="BS10" s="429"/>
      <c r="BT10" s="429"/>
      <c r="BU10" s="430"/>
      <c r="BV10" s="428">
        <v>396990</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25288</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124</v>
      </c>
      <c r="AV12" s="461"/>
      <c r="AW12" s="461"/>
      <c r="AX12" s="461"/>
      <c r="AY12" s="462" t="s">
        <v>134</v>
      </c>
      <c r="AZ12" s="463"/>
      <c r="BA12" s="463"/>
      <c r="BB12" s="463"/>
      <c r="BC12" s="463"/>
      <c r="BD12" s="463"/>
      <c r="BE12" s="463"/>
      <c r="BF12" s="463"/>
      <c r="BG12" s="463"/>
      <c r="BH12" s="463"/>
      <c r="BI12" s="463"/>
      <c r="BJ12" s="463"/>
      <c r="BK12" s="463"/>
      <c r="BL12" s="463"/>
      <c r="BM12" s="464"/>
      <c r="BN12" s="428">
        <v>388930</v>
      </c>
      <c r="BO12" s="429"/>
      <c r="BP12" s="429"/>
      <c r="BQ12" s="429"/>
      <c r="BR12" s="429"/>
      <c r="BS12" s="429"/>
      <c r="BT12" s="429"/>
      <c r="BU12" s="430"/>
      <c r="BV12" s="428">
        <v>380123</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25015</v>
      </c>
      <c r="S13" s="510"/>
      <c r="T13" s="510"/>
      <c r="U13" s="510"/>
      <c r="V13" s="511"/>
      <c r="W13" s="444" t="s">
        <v>138</v>
      </c>
      <c r="X13" s="445"/>
      <c r="Y13" s="445"/>
      <c r="Z13" s="445"/>
      <c r="AA13" s="445"/>
      <c r="AB13" s="435"/>
      <c r="AC13" s="479">
        <v>1593</v>
      </c>
      <c r="AD13" s="480"/>
      <c r="AE13" s="480"/>
      <c r="AF13" s="480"/>
      <c r="AG13" s="519"/>
      <c r="AH13" s="479">
        <v>1632</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172388</v>
      </c>
      <c r="BO13" s="429"/>
      <c r="BP13" s="429"/>
      <c r="BQ13" s="429"/>
      <c r="BR13" s="429"/>
      <c r="BS13" s="429"/>
      <c r="BT13" s="429"/>
      <c r="BU13" s="430"/>
      <c r="BV13" s="428">
        <v>-147750</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7.8</v>
      </c>
      <c r="CU13" s="426"/>
      <c r="CV13" s="426"/>
      <c r="CW13" s="426"/>
      <c r="CX13" s="426"/>
      <c r="CY13" s="426"/>
      <c r="CZ13" s="426"/>
      <c r="DA13" s="427"/>
      <c r="DB13" s="425">
        <v>8.5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25600</v>
      </c>
      <c r="S14" s="510"/>
      <c r="T14" s="510"/>
      <c r="U14" s="510"/>
      <c r="V14" s="511"/>
      <c r="W14" s="418"/>
      <c r="X14" s="419"/>
      <c r="Y14" s="419"/>
      <c r="Z14" s="419"/>
      <c r="AA14" s="419"/>
      <c r="AB14" s="408"/>
      <c r="AC14" s="512">
        <v>14.1</v>
      </c>
      <c r="AD14" s="513"/>
      <c r="AE14" s="513"/>
      <c r="AF14" s="513"/>
      <c r="AG14" s="514"/>
      <c r="AH14" s="512">
        <v>13.7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46.5</v>
      </c>
      <c r="CU14" s="524"/>
      <c r="CV14" s="524"/>
      <c r="CW14" s="524"/>
      <c r="CX14" s="524"/>
      <c r="CY14" s="524"/>
      <c r="CZ14" s="524"/>
      <c r="DA14" s="525"/>
      <c r="DB14" s="523">
        <v>55.5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25347</v>
      </c>
      <c r="S15" s="510"/>
      <c r="T15" s="510"/>
      <c r="U15" s="510"/>
      <c r="V15" s="511"/>
      <c r="W15" s="444" t="s">
        <v>146</v>
      </c>
      <c r="X15" s="445"/>
      <c r="Y15" s="445"/>
      <c r="Z15" s="445"/>
      <c r="AA15" s="445"/>
      <c r="AB15" s="435"/>
      <c r="AC15" s="479">
        <v>2676</v>
      </c>
      <c r="AD15" s="480"/>
      <c r="AE15" s="480"/>
      <c r="AF15" s="480"/>
      <c r="AG15" s="519"/>
      <c r="AH15" s="479">
        <v>2971</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4377892</v>
      </c>
      <c r="BO15" s="392"/>
      <c r="BP15" s="392"/>
      <c r="BQ15" s="392"/>
      <c r="BR15" s="392"/>
      <c r="BS15" s="392"/>
      <c r="BT15" s="392"/>
      <c r="BU15" s="393"/>
      <c r="BV15" s="391">
        <v>4402128</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23.8</v>
      </c>
      <c r="AD16" s="513"/>
      <c r="AE16" s="513"/>
      <c r="AF16" s="513"/>
      <c r="AG16" s="514"/>
      <c r="AH16" s="512">
        <v>24.9</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5665911</v>
      </c>
      <c r="BO16" s="429"/>
      <c r="BP16" s="429"/>
      <c r="BQ16" s="429"/>
      <c r="BR16" s="429"/>
      <c r="BS16" s="429"/>
      <c r="BT16" s="429"/>
      <c r="BU16" s="430"/>
      <c r="BV16" s="428">
        <v>5717499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6989</v>
      </c>
      <c r="AD17" s="480"/>
      <c r="AE17" s="480"/>
      <c r="AF17" s="480"/>
      <c r="AG17" s="519"/>
      <c r="AH17" s="479">
        <v>7313</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5648271</v>
      </c>
      <c r="BO17" s="429"/>
      <c r="BP17" s="429"/>
      <c r="BQ17" s="429"/>
      <c r="BR17" s="429"/>
      <c r="BS17" s="429"/>
      <c r="BT17" s="429"/>
      <c r="BU17" s="430"/>
      <c r="BV17" s="428">
        <v>5674837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372.34</v>
      </c>
      <c r="M18" s="541"/>
      <c r="N18" s="541"/>
      <c r="O18" s="541"/>
      <c r="P18" s="541"/>
      <c r="Q18" s="541"/>
      <c r="R18" s="542"/>
      <c r="S18" s="542"/>
      <c r="T18" s="542"/>
      <c r="U18" s="542"/>
      <c r="V18" s="543"/>
      <c r="W18" s="446"/>
      <c r="X18" s="447"/>
      <c r="Y18" s="447"/>
      <c r="Z18" s="447"/>
      <c r="AA18" s="447"/>
      <c r="AB18" s="438"/>
      <c r="AC18" s="544">
        <v>62.1</v>
      </c>
      <c r="AD18" s="545"/>
      <c r="AE18" s="545"/>
      <c r="AF18" s="545"/>
      <c r="AG18" s="546"/>
      <c r="AH18" s="544">
        <v>61.4</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7282283</v>
      </c>
      <c r="BO18" s="429"/>
      <c r="BP18" s="429"/>
      <c r="BQ18" s="429"/>
      <c r="BR18" s="429"/>
      <c r="BS18" s="429"/>
      <c r="BT18" s="429"/>
      <c r="BU18" s="430"/>
      <c r="BV18" s="428">
        <v>7285960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67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9313575</v>
      </c>
      <c r="BO19" s="429"/>
      <c r="BP19" s="429"/>
      <c r="BQ19" s="429"/>
      <c r="BR19" s="429"/>
      <c r="BS19" s="429"/>
      <c r="BT19" s="429"/>
      <c r="BU19" s="430"/>
      <c r="BV19" s="428">
        <v>9584468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8564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11490687</v>
      </c>
      <c r="BO23" s="429"/>
      <c r="BP23" s="429"/>
      <c r="BQ23" s="429"/>
      <c r="BR23" s="429"/>
      <c r="BS23" s="429"/>
      <c r="BT23" s="429"/>
      <c r="BU23" s="430"/>
      <c r="BV23" s="428">
        <v>11658847</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7850</v>
      </c>
      <c r="R24" s="480"/>
      <c r="S24" s="480"/>
      <c r="T24" s="480"/>
      <c r="U24" s="480"/>
      <c r="V24" s="519"/>
      <c r="W24" s="578"/>
      <c r="X24" s="566"/>
      <c r="Y24" s="567"/>
      <c r="Z24" s="478" t="s">
        <v>170</v>
      </c>
      <c r="AA24" s="458"/>
      <c r="AB24" s="458"/>
      <c r="AC24" s="458"/>
      <c r="AD24" s="458"/>
      <c r="AE24" s="458"/>
      <c r="AF24" s="458"/>
      <c r="AG24" s="459"/>
      <c r="AH24" s="479">
        <v>252</v>
      </c>
      <c r="AI24" s="480"/>
      <c r="AJ24" s="480"/>
      <c r="AK24" s="480"/>
      <c r="AL24" s="519"/>
      <c r="AM24" s="479">
        <v>712908</v>
      </c>
      <c r="AN24" s="480"/>
      <c r="AO24" s="480"/>
      <c r="AP24" s="480"/>
      <c r="AQ24" s="480"/>
      <c r="AR24" s="519"/>
      <c r="AS24" s="479">
        <v>2829</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10381123</v>
      </c>
      <c r="BO24" s="429"/>
      <c r="BP24" s="429"/>
      <c r="BQ24" s="429"/>
      <c r="BR24" s="429"/>
      <c r="BS24" s="429"/>
      <c r="BT24" s="429"/>
      <c r="BU24" s="430"/>
      <c r="BV24" s="428">
        <v>10374015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6400</v>
      </c>
      <c r="R25" s="480"/>
      <c r="S25" s="480"/>
      <c r="T25" s="480"/>
      <c r="U25" s="480"/>
      <c r="V25" s="519"/>
      <c r="W25" s="578"/>
      <c r="X25" s="566"/>
      <c r="Y25" s="567"/>
      <c r="Z25" s="478" t="s">
        <v>173</v>
      </c>
      <c r="AA25" s="458"/>
      <c r="AB25" s="458"/>
      <c r="AC25" s="458"/>
      <c r="AD25" s="458"/>
      <c r="AE25" s="458"/>
      <c r="AF25" s="458"/>
      <c r="AG25" s="459"/>
      <c r="AH25" s="479" t="s">
        <v>136</v>
      </c>
      <c r="AI25" s="480"/>
      <c r="AJ25" s="480"/>
      <c r="AK25" s="480"/>
      <c r="AL25" s="519"/>
      <c r="AM25" s="479" t="s">
        <v>136</v>
      </c>
      <c r="AN25" s="480"/>
      <c r="AO25" s="480"/>
      <c r="AP25" s="480"/>
      <c r="AQ25" s="480"/>
      <c r="AR25" s="519"/>
      <c r="AS25" s="479" t="s">
        <v>136</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1769718</v>
      </c>
      <c r="BO25" s="392"/>
      <c r="BP25" s="392"/>
      <c r="BQ25" s="392"/>
      <c r="BR25" s="392"/>
      <c r="BS25" s="392"/>
      <c r="BT25" s="392"/>
      <c r="BU25" s="393"/>
      <c r="BV25" s="391">
        <v>1673488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6200</v>
      </c>
      <c r="R26" s="480"/>
      <c r="S26" s="480"/>
      <c r="T26" s="480"/>
      <c r="U26" s="480"/>
      <c r="V26" s="519"/>
      <c r="W26" s="578"/>
      <c r="X26" s="566"/>
      <c r="Y26" s="567"/>
      <c r="Z26" s="478" t="s">
        <v>176</v>
      </c>
      <c r="AA26" s="588"/>
      <c r="AB26" s="588"/>
      <c r="AC26" s="588"/>
      <c r="AD26" s="588"/>
      <c r="AE26" s="588"/>
      <c r="AF26" s="588"/>
      <c r="AG26" s="589"/>
      <c r="AH26" s="479">
        <v>18</v>
      </c>
      <c r="AI26" s="480"/>
      <c r="AJ26" s="480"/>
      <c r="AK26" s="480"/>
      <c r="AL26" s="519"/>
      <c r="AM26" s="479">
        <v>49680</v>
      </c>
      <c r="AN26" s="480"/>
      <c r="AO26" s="480"/>
      <c r="AP26" s="480"/>
      <c r="AQ26" s="480"/>
      <c r="AR26" s="519"/>
      <c r="AS26" s="479">
        <v>2760</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136</v>
      </c>
      <c r="BO26" s="429"/>
      <c r="BP26" s="429"/>
      <c r="BQ26" s="429"/>
      <c r="BR26" s="429"/>
      <c r="BS26" s="429"/>
      <c r="BT26" s="429"/>
      <c r="BU26" s="430"/>
      <c r="BV26" s="428" t="s">
        <v>136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3550</v>
      </c>
      <c r="R27" s="480"/>
      <c r="S27" s="480"/>
      <c r="T27" s="480"/>
      <c r="U27" s="480"/>
      <c r="V27" s="519"/>
      <c r="W27" s="578"/>
      <c r="X27" s="566"/>
      <c r="Y27" s="567"/>
      <c r="Z27" s="478" t="s">
        <v>179</v>
      </c>
      <c r="AA27" s="458"/>
      <c r="AB27" s="458"/>
      <c r="AC27" s="458"/>
      <c r="AD27" s="458"/>
      <c r="AE27" s="458"/>
      <c r="AF27" s="458"/>
      <c r="AG27" s="459"/>
      <c r="AH27" s="479">
        <v>3</v>
      </c>
      <c r="AI27" s="480"/>
      <c r="AJ27" s="480"/>
      <c r="AK27" s="480"/>
      <c r="AL27" s="519"/>
      <c r="AM27" s="479">
        <v>11430</v>
      </c>
      <c r="AN27" s="480"/>
      <c r="AO27" s="480"/>
      <c r="AP27" s="480"/>
      <c r="AQ27" s="480"/>
      <c r="AR27" s="519"/>
      <c r="AS27" s="479">
        <v>3810</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644472</v>
      </c>
      <c r="BO27" s="602"/>
      <c r="BP27" s="602"/>
      <c r="BQ27" s="602"/>
      <c r="BR27" s="602"/>
      <c r="BS27" s="602"/>
      <c r="BT27" s="602"/>
      <c r="BU27" s="603"/>
      <c r="BV27" s="601">
        <v>643979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2750</v>
      </c>
      <c r="R28" s="480"/>
      <c r="S28" s="480"/>
      <c r="T28" s="480"/>
      <c r="U28" s="480"/>
      <c r="V28" s="519"/>
      <c r="W28" s="578"/>
      <c r="X28" s="566"/>
      <c r="Y28" s="567"/>
      <c r="Z28" s="478" t="s">
        <v>182</v>
      </c>
      <c r="AA28" s="458"/>
      <c r="AB28" s="458"/>
      <c r="AC28" s="458"/>
      <c r="AD28" s="458"/>
      <c r="AE28" s="458"/>
      <c r="AF28" s="458"/>
      <c r="AG28" s="459"/>
      <c r="AH28" s="479" t="s">
        <v>136</v>
      </c>
      <c r="AI28" s="480"/>
      <c r="AJ28" s="480"/>
      <c r="AK28" s="480"/>
      <c r="AL28" s="519"/>
      <c r="AM28" s="479" t="s">
        <v>136</v>
      </c>
      <c r="AN28" s="480"/>
      <c r="AO28" s="480"/>
      <c r="AP28" s="480"/>
      <c r="AQ28" s="480"/>
      <c r="AR28" s="519"/>
      <c r="AS28" s="479" t="s">
        <v>136</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1035100</v>
      </c>
      <c r="BO28" s="392"/>
      <c r="BP28" s="392"/>
      <c r="BQ28" s="392"/>
      <c r="BR28" s="392"/>
      <c r="BS28" s="392"/>
      <c r="BT28" s="392"/>
      <c r="BU28" s="393"/>
      <c r="BV28" s="391">
        <v>1033530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11</v>
      </c>
      <c r="M29" s="480"/>
      <c r="N29" s="480"/>
      <c r="O29" s="480"/>
      <c r="P29" s="519"/>
      <c r="Q29" s="479">
        <v>2500</v>
      </c>
      <c r="R29" s="480"/>
      <c r="S29" s="480"/>
      <c r="T29" s="480"/>
      <c r="U29" s="480"/>
      <c r="V29" s="519"/>
      <c r="W29" s="579"/>
      <c r="X29" s="580"/>
      <c r="Y29" s="581"/>
      <c r="Z29" s="478" t="s">
        <v>185</v>
      </c>
      <c r="AA29" s="458"/>
      <c r="AB29" s="458"/>
      <c r="AC29" s="458"/>
      <c r="AD29" s="458"/>
      <c r="AE29" s="458"/>
      <c r="AF29" s="458"/>
      <c r="AG29" s="459"/>
      <c r="AH29" s="479">
        <v>255</v>
      </c>
      <c r="AI29" s="480"/>
      <c r="AJ29" s="480"/>
      <c r="AK29" s="480"/>
      <c r="AL29" s="519"/>
      <c r="AM29" s="479">
        <v>724338</v>
      </c>
      <c r="AN29" s="480"/>
      <c r="AO29" s="480"/>
      <c r="AP29" s="480"/>
      <c r="AQ29" s="480"/>
      <c r="AR29" s="519"/>
      <c r="AS29" s="479">
        <v>2841</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336127</v>
      </c>
      <c r="BO29" s="429"/>
      <c r="BP29" s="429"/>
      <c r="BQ29" s="429"/>
      <c r="BR29" s="429"/>
      <c r="BS29" s="429"/>
      <c r="BT29" s="429"/>
      <c r="BU29" s="430"/>
      <c r="BV29" s="428">
        <v>335927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96.4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943326</v>
      </c>
      <c r="BO30" s="602"/>
      <c r="BP30" s="602"/>
      <c r="BQ30" s="602"/>
      <c r="BR30" s="602"/>
      <c r="BS30" s="602"/>
      <c r="BT30" s="602"/>
      <c r="BU30" s="603"/>
      <c r="BV30" s="601">
        <v>942396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200</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那須地区広域行政事務組合(一般会計)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那須未来株式会社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観光事業特別会計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那須地区広域行政事務組合（広域クリーンセンター大田原事業特別会計）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那須町農業公社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宅地造成事業特別会計</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那須地区広域行政事務組合（黒羽グリーンオアシス事業特別会計）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那須地区広域行政事務組合（共同一般最終処分場整備事業特別会計）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と畜事業特別会計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那須地区消防組合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黒磯那須共同火葬場組合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黒磯那須公設地方卸売市場事務組合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栃木県市町村総合事務組合(一般会計)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栃木県市町村総合事務組合(特別会計)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5rECC4T863BL1OUGLqEvMMz8S65xVpY8TGXseYfFplOAXpguPODPtyOCCwF/gQWQ/Eba40YLOvUHvuViApjIA==" saltValue="LEx5w/wd4PNMvPgQ7lBJ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09" t="s">
        <v>549</v>
      </c>
      <c r="D34" s="1209"/>
      <c r="E34" s="1210"/>
      <c r="F34" s="32">
        <v>22.99</v>
      </c>
      <c r="G34" s="33">
        <v>20.36</v>
      </c>
      <c r="H34" s="33">
        <v>20.38</v>
      </c>
      <c r="I34" s="33">
        <v>19.91</v>
      </c>
      <c r="J34" s="34">
        <v>19.86</v>
      </c>
      <c r="K34" s="22"/>
      <c r="L34" s="22"/>
      <c r="M34" s="22"/>
      <c r="N34" s="22"/>
      <c r="O34" s="22"/>
      <c r="P34" s="22"/>
    </row>
    <row r="35" spans="1:16" ht="39" customHeight="1" x14ac:dyDescent="0.15">
      <c r="A35" s="22"/>
      <c r="B35" s="35"/>
      <c r="C35" s="1203" t="s">
        <v>550</v>
      </c>
      <c r="D35" s="1204"/>
      <c r="E35" s="1205"/>
      <c r="F35" s="36">
        <v>15.95</v>
      </c>
      <c r="G35" s="37">
        <v>16.059999999999999</v>
      </c>
      <c r="H35" s="37">
        <v>12.56</v>
      </c>
      <c r="I35" s="37">
        <v>10.31</v>
      </c>
      <c r="J35" s="38">
        <v>12.67</v>
      </c>
      <c r="K35" s="22"/>
      <c r="L35" s="22"/>
      <c r="M35" s="22"/>
      <c r="N35" s="22"/>
      <c r="O35" s="22"/>
      <c r="P35" s="22"/>
    </row>
    <row r="36" spans="1:16" ht="39" customHeight="1" x14ac:dyDescent="0.15">
      <c r="A36" s="22"/>
      <c r="B36" s="35"/>
      <c r="C36" s="1203" t="s">
        <v>551</v>
      </c>
      <c r="D36" s="1204"/>
      <c r="E36" s="1205"/>
      <c r="F36" s="36">
        <v>1.23</v>
      </c>
      <c r="G36" s="37">
        <v>1.31</v>
      </c>
      <c r="H36" s="37">
        <v>1.4</v>
      </c>
      <c r="I36" s="37">
        <v>2.4300000000000002</v>
      </c>
      <c r="J36" s="38">
        <v>2.31</v>
      </c>
      <c r="K36" s="22"/>
      <c r="L36" s="22"/>
      <c r="M36" s="22"/>
      <c r="N36" s="22"/>
      <c r="O36" s="22"/>
      <c r="P36" s="22"/>
    </row>
    <row r="37" spans="1:16" ht="39" customHeight="1" x14ac:dyDescent="0.15">
      <c r="A37" s="22"/>
      <c r="B37" s="35"/>
      <c r="C37" s="1203" t="s">
        <v>552</v>
      </c>
      <c r="D37" s="1204"/>
      <c r="E37" s="1205"/>
      <c r="F37" s="36">
        <v>1.17</v>
      </c>
      <c r="G37" s="37">
        <v>1.34</v>
      </c>
      <c r="H37" s="37">
        <v>1.79</v>
      </c>
      <c r="I37" s="37">
        <v>1.07</v>
      </c>
      <c r="J37" s="38">
        <v>1.23</v>
      </c>
      <c r="K37" s="22"/>
      <c r="L37" s="22"/>
      <c r="M37" s="22"/>
      <c r="N37" s="22"/>
      <c r="O37" s="22"/>
      <c r="P37" s="22"/>
    </row>
    <row r="38" spans="1:16" ht="39" customHeight="1" x14ac:dyDescent="0.15">
      <c r="A38" s="22"/>
      <c r="B38" s="35"/>
      <c r="C38" s="1203" t="s">
        <v>553</v>
      </c>
      <c r="D38" s="1204"/>
      <c r="E38" s="1205"/>
      <c r="F38" s="36">
        <v>0.2</v>
      </c>
      <c r="G38" s="37">
        <v>0.17</v>
      </c>
      <c r="H38" s="37">
        <v>0.28999999999999998</v>
      </c>
      <c r="I38" s="37">
        <v>0.28000000000000003</v>
      </c>
      <c r="J38" s="38">
        <v>0.28000000000000003</v>
      </c>
      <c r="K38" s="22"/>
      <c r="L38" s="22"/>
      <c r="M38" s="22"/>
      <c r="N38" s="22"/>
      <c r="O38" s="22"/>
      <c r="P38" s="22"/>
    </row>
    <row r="39" spans="1:16" ht="39" customHeight="1" x14ac:dyDescent="0.15">
      <c r="A39" s="22"/>
      <c r="B39" s="35"/>
      <c r="C39" s="1203" t="s">
        <v>554</v>
      </c>
      <c r="D39" s="1204"/>
      <c r="E39" s="1205"/>
      <c r="F39" s="36">
        <v>0.05</v>
      </c>
      <c r="G39" s="37">
        <v>0.08</v>
      </c>
      <c r="H39" s="37">
        <v>0.11</v>
      </c>
      <c r="I39" s="37">
        <v>0.08</v>
      </c>
      <c r="J39" s="38">
        <v>0.06</v>
      </c>
      <c r="K39" s="22"/>
      <c r="L39" s="22"/>
      <c r="M39" s="22"/>
      <c r="N39" s="22"/>
      <c r="O39" s="22"/>
      <c r="P39" s="22"/>
    </row>
    <row r="40" spans="1:16" ht="39" customHeight="1" x14ac:dyDescent="0.15">
      <c r="A40" s="22"/>
      <c r="B40" s="35"/>
      <c r="C40" s="1203" t="s">
        <v>555</v>
      </c>
      <c r="D40" s="1204"/>
      <c r="E40" s="1205"/>
      <c r="F40" s="36">
        <v>0.01</v>
      </c>
      <c r="G40" s="37">
        <v>0.01</v>
      </c>
      <c r="H40" s="37">
        <v>0.01</v>
      </c>
      <c r="I40" s="37">
        <v>0.01</v>
      </c>
      <c r="J40" s="38">
        <v>0</v>
      </c>
      <c r="K40" s="22"/>
      <c r="L40" s="22"/>
      <c r="M40" s="22"/>
      <c r="N40" s="22"/>
      <c r="O40" s="22"/>
      <c r="P40" s="22"/>
    </row>
    <row r="41" spans="1:16" ht="39" customHeight="1" x14ac:dyDescent="0.15">
      <c r="A41" s="22"/>
      <c r="B41" s="35"/>
      <c r="C41" s="1203" t="s">
        <v>556</v>
      </c>
      <c r="D41" s="1204"/>
      <c r="E41" s="1205"/>
      <c r="F41" s="36">
        <v>0</v>
      </c>
      <c r="G41" s="37">
        <v>0</v>
      </c>
      <c r="H41" s="37">
        <v>0</v>
      </c>
      <c r="I41" s="37">
        <v>0</v>
      </c>
      <c r="J41" s="38">
        <v>0</v>
      </c>
      <c r="K41" s="22"/>
      <c r="L41" s="22"/>
      <c r="M41" s="22"/>
      <c r="N41" s="22"/>
      <c r="O41" s="22"/>
      <c r="P41" s="22"/>
    </row>
    <row r="42" spans="1:16" ht="39" customHeight="1" x14ac:dyDescent="0.15">
      <c r="A42" s="22"/>
      <c r="B42" s="39"/>
      <c r="C42" s="1203" t="s">
        <v>557</v>
      </c>
      <c r="D42" s="1204"/>
      <c r="E42" s="1205"/>
      <c r="F42" s="36" t="s">
        <v>500</v>
      </c>
      <c r="G42" s="37" t="s">
        <v>500</v>
      </c>
      <c r="H42" s="37" t="s">
        <v>500</v>
      </c>
      <c r="I42" s="37" t="s">
        <v>500</v>
      </c>
      <c r="J42" s="38" t="s">
        <v>500</v>
      </c>
      <c r="K42" s="22"/>
      <c r="L42" s="22"/>
      <c r="M42" s="22"/>
      <c r="N42" s="22"/>
      <c r="O42" s="22"/>
      <c r="P42" s="22"/>
    </row>
    <row r="43" spans="1:16" ht="39" customHeight="1" thickBot="1" x14ac:dyDescent="0.2">
      <c r="A43" s="22"/>
      <c r="B43" s="40"/>
      <c r="C43" s="1206" t="s">
        <v>558</v>
      </c>
      <c r="D43" s="1207"/>
      <c r="E43" s="1208"/>
      <c r="F43" s="41" t="s">
        <v>500</v>
      </c>
      <c r="G43" s="42" t="s">
        <v>500</v>
      </c>
      <c r="H43" s="42" t="s">
        <v>500</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2Bb86a1SRdva3b/SsYeru7+e8UqOvLnN1M/frQDmK2DwPTpCRIUi51w+Pk1Ww7oon3o3MNLKtJ09srHBSONGg==" saltValue="9+bMzin0tBr2KqkO0VZn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45" zoomScale="80" zoomScaleNormal="80" zoomScaleSheetLayoutView="55" workbookViewId="0">
      <selection activeCell="K51" sqref="K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11" t="s">
        <v>10</v>
      </c>
      <c r="C45" s="1212"/>
      <c r="D45" s="58"/>
      <c r="E45" s="1217" t="s">
        <v>11</v>
      </c>
      <c r="F45" s="1217"/>
      <c r="G45" s="1217"/>
      <c r="H45" s="1217"/>
      <c r="I45" s="1217"/>
      <c r="J45" s="1218"/>
      <c r="K45" s="59">
        <v>1066</v>
      </c>
      <c r="L45" s="60">
        <v>1060</v>
      </c>
      <c r="M45" s="60">
        <v>1032</v>
      </c>
      <c r="N45" s="60">
        <v>1028</v>
      </c>
      <c r="O45" s="61">
        <v>1014</v>
      </c>
      <c r="P45" s="48"/>
      <c r="Q45" s="48"/>
      <c r="R45" s="48"/>
      <c r="S45" s="48"/>
      <c r="T45" s="48"/>
      <c r="U45" s="48"/>
    </row>
    <row r="46" spans="1:21" ht="30.75" customHeight="1" x14ac:dyDescent="0.15">
      <c r="A46" s="48"/>
      <c r="B46" s="1213"/>
      <c r="C46" s="1214"/>
      <c r="D46" s="62"/>
      <c r="E46" s="1219" t="s">
        <v>12</v>
      </c>
      <c r="F46" s="1219"/>
      <c r="G46" s="1219"/>
      <c r="H46" s="1219"/>
      <c r="I46" s="1219"/>
      <c r="J46" s="1220"/>
      <c r="K46" s="63" t="s">
        <v>500</v>
      </c>
      <c r="L46" s="64" t="s">
        <v>500</v>
      </c>
      <c r="M46" s="64" t="s">
        <v>500</v>
      </c>
      <c r="N46" s="64" t="s">
        <v>500</v>
      </c>
      <c r="O46" s="65" t="s">
        <v>500</v>
      </c>
      <c r="P46" s="48"/>
      <c r="Q46" s="48"/>
      <c r="R46" s="48"/>
      <c r="S46" s="48"/>
      <c r="T46" s="48"/>
      <c r="U46" s="48"/>
    </row>
    <row r="47" spans="1:21" ht="30.75" customHeight="1" x14ac:dyDescent="0.15">
      <c r="A47" s="48"/>
      <c r="B47" s="1213"/>
      <c r="C47" s="1214"/>
      <c r="D47" s="62"/>
      <c r="E47" s="1219" t="s">
        <v>13</v>
      </c>
      <c r="F47" s="1219"/>
      <c r="G47" s="1219"/>
      <c r="H47" s="1219"/>
      <c r="I47" s="1219"/>
      <c r="J47" s="1220"/>
      <c r="K47" s="63" t="s">
        <v>500</v>
      </c>
      <c r="L47" s="64" t="s">
        <v>500</v>
      </c>
      <c r="M47" s="64" t="s">
        <v>500</v>
      </c>
      <c r="N47" s="64" t="s">
        <v>500</v>
      </c>
      <c r="O47" s="65" t="s">
        <v>500</v>
      </c>
      <c r="P47" s="48"/>
      <c r="Q47" s="48"/>
      <c r="R47" s="48"/>
      <c r="S47" s="48"/>
      <c r="T47" s="48"/>
      <c r="U47" s="48"/>
    </row>
    <row r="48" spans="1:21" ht="30.75" customHeight="1" x14ac:dyDescent="0.15">
      <c r="A48" s="48"/>
      <c r="B48" s="1213"/>
      <c r="C48" s="1214"/>
      <c r="D48" s="62"/>
      <c r="E48" s="1219" t="s">
        <v>14</v>
      </c>
      <c r="F48" s="1219"/>
      <c r="G48" s="1219"/>
      <c r="H48" s="1219"/>
      <c r="I48" s="1219"/>
      <c r="J48" s="1220"/>
      <c r="K48" s="63">
        <v>149</v>
      </c>
      <c r="L48" s="64">
        <v>152</v>
      </c>
      <c r="M48" s="64">
        <v>152</v>
      </c>
      <c r="N48" s="64">
        <v>155</v>
      </c>
      <c r="O48" s="65">
        <v>159</v>
      </c>
      <c r="P48" s="48"/>
      <c r="Q48" s="48"/>
      <c r="R48" s="48"/>
      <c r="S48" s="48"/>
      <c r="T48" s="48"/>
      <c r="U48" s="48"/>
    </row>
    <row r="49" spans="1:21" ht="30.75" customHeight="1" x14ac:dyDescent="0.15">
      <c r="A49" s="48"/>
      <c r="B49" s="1213"/>
      <c r="C49" s="1214"/>
      <c r="D49" s="62"/>
      <c r="E49" s="1219" t="s">
        <v>15</v>
      </c>
      <c r="F49" s="1219"/>
      <c r="G49" s="1219"/>
      <c r="H49" s="1219"/>
      <c r="I49" s="1219"/>
      <c r="J49" s="1220"/>
      <c r="K49" s="63">
        <v>204</v>
      </c>
      <c r="L49" s="64">
        <v>190</v>
      </c>
      <c r="M49" s="64">
        <v>206</v>
      </c>
      <c r="N49" s="64">
        <v>152</v>
      </c>
      <c r="O49" s="65">
        <v>52</v>
      </c>
      <c r="P49" s="48"/>
      <c r="Q49" s="48"/>
      <c r="R49" s="48"/>
      <c r="S49" s="48"/>
      <c r="T49" s="48"/>
      <c r="U49" s="48"/>
    </row>
    <row r="50" spans="1:21" ht="30.75" customHeight="1" x14ac:dyDescent="0.15">
      <c r="A50" s="48"/>
      <c r="B50" s="1213"/>
      <c r="C50" s="1214"/>
      <c r="D50" s="62"/>
      <c r="E50" s="1219" t="s">
        <v>16</v>
      </c>
      <c r="F50" s="1219"/>
      <c r="G50" s="1219"/>
      <c r="H50" s="1219"/>
      <c r="I50" s="1219"/>
      <c r="J50" s="1220"/>
      <c r="K50" s="63">
        <v>3</v>
      </c>
      <c r="L50" s="64">
        <v>3</v>
      </c>
      <c r="M50" s="64">
        <v>2</v>
      </c>
      <c r="N50" s="64">
        <v>4</v>
      </c>
      <c r="O50" s="65">
        <v>2</v>
      </c>
      <c r="P50" s="48"/>
      <c r="Q50" s="48"/>
      <c r="R50" s="48"/>
      <c r="S50" s="48"/>
      <c r="T50" s="48"/>
      <c r="U50" s="48"/>
    </row>
    <row r="51" spans="1:21" ht="30.75" customHeight="1" x14ac:dyDescent="0.15">
      <c r="A51" s="48"/>
      <c r="B51" s="1215"/>
      <c r="C51" s="1216"/>
      <c r="D51" s="66"/>
      <c r="E51" s="1219" t="s">
        <v>17</v>
      </c>
      <c r="F51" s="1219"/>
      <c r="G51" s="1219"/>
      <c r="H51" s="1219"/>
      <c r="I51" s="1219"/>
      <c r="J51" s="1220"/>
      <c r="K51" s="63">
        <v>1</v>
      </c>
      <c r="L51" s="64">
        <v>0</v>
      </c>
      <c r="M51" s="64" t="s">
        <v>500</v>
      </c>
      <c r="N51" s="64">
        <v>0</v>
      </c>
      <c r="O51" s="65" t="s">
        <v>500</v>
      </c>
      <c r="P51" s="48"/>
      <c r="Q51" s="48"/>
      <c r="R51" s="48"/>
      <c r="S51" s="48"/>
      <c r="T51" s="48"/>
      <c r="U51" s="48"/>
    </row>
    <row r="52" spans="1:21" ht="30.75" customHeight="1" x14ac:dyDescent="0.15">
      <c r="A52" s="48"/>
      <c r="B52" s="1221" t="s">
        <v>18</v>
      </c>
      <c r="C52" s="1222"/>
      <c r="D52" s="66"/>
      <c r="E52" s="1219" t="s">
        <v>19</v>
      </c>
      <c r="F52" s="1219"/>
      <c r="G52" s="1219"/>
      <c r="H52" s="1219"/>
      <c r="I52" s="1219"/>
      <c r="J52" s="1220"/>
      <c r="K52" s="63">
        <v>825</v>
      </c>
      <c r="L52" s="64">
        <v>801</v>
      </c>
      <c r="M52" s="64">
        <v>811</v>
      </c>
      <c r="N52" s="64">
        <v>787</v>
      </c>
      <c r="O52" s="65">
        <v>782</v>
      </c>
      <c r="P52" s="48"/>
      <c r="Q52" s="48"/>
      <c r="R52" s="48"/>
      <c r="S52" s="48"/>
      <c r="T52" s="48"/>
      <c r="U52" s="48"/>
    </row>
    <row r="53" spans="1:21" ht="30.75" customHeight="1" thickBot="1" x14ac:dyDescent="0.2">
      <c r="A53" s="48"/>
      <c r="B53" s="1223" t="s">
        <v>20</v>
      </c>
      <c r="C53" s="1224"/>
      <c r="D53" s="67"/>
      <c r="E53" s="1225" t="s">
        <v>21</v>
      </c>
      <c r="F53" s="1225"/>
      <c r="G53" s="1225"/>
      <c r="H53" s="1225"/>
      <c r="I53" s="1225"/>
      <c r="J53" s="1226"/>
      <c r="K53" s="68">
        <v>598</v>
      </c>
      <c r="L53" s="69">
        <v>604</v>
      </c>
      <c r="M53" s="69">
        <v>581</v>
      </c>
      <c r="N53" s="69">
        <v>552</v>
      </c>
      <c r="O53" s="70">
        <v>445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27" t="s">
        <v>24</v>
      </c>
      <c r="C57" s="1228"/>
      <c r="D57" s="1231" t="s">
        <v>25</v>
      </c>
      <c r="E57" s="1232"/>
      <c r="F57" s="1232"/>
      <c r="G57" s="1232"/>
      <c r="H57" s="1232"/>
      <c r="I57" s="1232"/>
      <c r="J57" s="1233"/>
      <c r="K57" s="82" t="s">
        <v>590</v>
      </c>
      <c r="L57" s="83" t="s">
        <v>590</v>
      </c>
      <c r="M57" s="83" t="s">
        <v>590</v>
      </c>
      <c r="N57" s="83" t="s">
        <v>590</v>
      </c>
      <c r="O57" s="84" t="s">
        <v>590</v>
      </c>
    </row>
    <row r="58" spans="1:21" ht="31.5" customHeight="1" thickBot="1" x14ac:dyDescent="0.2">
      <c r="B58" s="1229"/>
      <c r="C58" s="1230"/>
      <c r="D58" s="1234" t="s">
        <v>26</v>
      </c>
      <c r="E58" s="1235"/>
      <c r="F58" s="1235"/>
      <c r="G58" s="1235"/>
      <c r="H58" s="1235"/>
      <c r="I58" s="1235"/>
      <c r="J58" s="1236"/>
      <c r="K58" s="85" t="s">
        <v>590</v>
      </c>
      <c r="L58" s="86" t="s">
        <v>590</v>
      </c>
      <c r="M58" s="86" t="s">
        <v>590</v>
      </c>
      <c r="N58" s="86" t="s">
        <v>590</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QP78pfCazCiT9jo9t4EGqI68LwYZN2awlXZrBSsswgDfV/1MHc9L5jPCzmIsr4rMA5muDEizBDGxhx4tqP5Q==" saltValue="SEaoJaCEWePMdvPDW2KU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542</v>
      </c>
      <c r="J40" s="99" t="s">
        <v>543</v>
      </c>
      <c r="K40" s="99" t="s">
        <v>544</v>
      </c>
      <c r="L40" s="99" t="s">
        <v>545</v>
      </c>
      <c r="M40" s="100" t="s">
        <v>546</v>
      </c>
    </row>
    <row r="41" spans="2:13" ht="27.75" customHeight="1" x14ac:dyDescent="0.15">
      <c r="B41" s="1237" t="s">
        <v>29</v>
      </c>
      <c r="C41" s="1238"/>
      <c r="D41" s="101"/>
      <c r="E41" s="1243" t="s">
        <v>30</v>
      </c>
      <c r="F41" s="1243"/>
      <c r="G41" s="1243"/>
      <c r="H41" s="1244"/>
      <c r="I41" s="102">
        <v>10927</v>
      </c>
      <c r="J41" s="103">
        <v>11261</v>
      </c>
      <c r="K41" s="103">
        <v>11528</v>
      </c>
      <c r="L41" s="103">
        <v>11684</v>
      </c>
      <c r="M41" s="104">
        <v>11491</v>
      </c>
    </row>
    <row r="42" spans="2:13" ht="27.75" customHeight="1" x14ac:dyDescent="0.15">
      <c r="B42" s="1239"/>
      <c r="C42" s="1240"/>
      <c r="D42" s="105"/>
      <c r="E42" s="1245" t="s">
        <v>31</v>
      </c>
      <c r="F42" s="1245"/>
      <c r="G42" s="1245"/>
      <c r="H42" s="1246"/>
      <c r="I42" s="106" t="s">
        <v>500</v>
      </c>
      <c r="J42" s="107" t="s">
        <v>500</v>
      </c>
      <c r="K42" s="107" t="s">
        <v>500</v>
      </c>
      <c r="L42" s="107" t="s">
        <v>500</v>
      </c>
      <c r="M42" s="108" t="s">
        <v>500</v>
      </c>
    </row>
    <row r="43" spans="2:13" ht="27.75" customHeight="1" x14ac:dyDescent="0.15">
      <c r="B43" s="1239"/>
      <c r="C43" s="1240"/>
      <c r="D43" s="105"/>
      <c r="E43" s="1245" t="s">
        <v>32</v>
      </c>
      <c r="F43" s="1245"/>
      <c r="G43" s="1245"/>
      <c r="H43" s="1246"/>
      <c r="I43" s="106">
        <v>2191</v>
      </c>
      <c r="J43" s="107">
        <v>2064</v>
      </c>
      <c r="K43" s="107">
        <v>1922</v>
      </c>
      <c r="L43" s="107">
        <v>1791</v>
      </c>
      <c r="M43" s="108">
        <v>1710</v>
      </c>
    </row>
    <row r="44" spans="2:13" ht="27.75" customHeight="1" x14ac:dyDescent="0.15">
      <c r="B44" s="1239"/>
      <c r="C44" s="1240"/>
      <c r="D44" s="105"/>
      <c r="E44" s="1245" t="s">
        <v>33</v>
      </c>
      <c r="F44" s="1245"/>
      <c r="G44" s="1245"/>
      <c r="H44" s="1246"/>
      <c r="I44" s="106">
        <v>606</v>
      </c>
      <c r="J44" s="107">
        <v>681</v>
      </c>
      <c r="K44" s="107">
        <v>474</v>
      </c>
      <c r="L44" s="107">
        <v>401</v>
      </c>
      <c r="M44" s="108">
        <v>432</v>
      </c>
    </row>
    <row r="45" spans="2:13" ht="27.75" customHeight="1" x14ac:dyDescent="0.15">
      <c r="B45" s="1239"/>
      <c r="C45" s="1240"/>
      <c r="D45" s="105"/>
      <c r="E45" s="1245" t="s">
        <v>34</v>
      </c>
      <c r="F45" s="1245"/>
      <c r="G45" s="1245"/>
      <c r="H45" s="1246"/>
      <c r="I45" s="106">
        <v>2336</v>
      </c>
      <c r="J45" s="107">
        <v>2232</v>
      </c>
      <c r="K45" s="107">
        <v>2159</v>
      </c>
      <c r="L45" s="107">
        <v>2111</v>
      </c>
      <c r="M45" s="108">
        <v>1994</v>
      </c>
    </row>
    <row r="46" spans="2:13" ht="27.75" customHeight="1" x14ac:dyDescent="0.15">
      <c r="B46" s="1239"/>
      <c r="C46" s="1240"/>
      <c r="D46" s="109"/>
      <c r="E46" s="1245" t="s">
        <v>35</v>
      </c>
      <c r="F46" s="1245"/>
      <c r="G46" s="1245"/>
      <c r="H46" s="1246"/>
      <c r="I46" s="106" t="s">
        <v>500</v>
      </c>
      <c r="J46" s="107">
        <v>2</v>
      </c>
      <c r="K46" s="107" t="s">
        <v>500</v>
      </c>
      <c r="L46" s="107" t="s">
        <v>500</v>
      </c>
      <c r="M46" s="108" t="s">
        <v>500</v>
      </c>
    </row>
    <row r="47" spans="2:13" ht="27.75" customHeight="1" x14ac:dyDescent="0.15">
      <c r="B47" s="1239"/>
      <c r="C47" s="1240"/>
      <c r="D47" s="110"/>
      <c r="E47" s="1247" t="s">
        <v>36</v>
      </c>
      <c r="F47" s="1248"/>
      <c r="G47" s="1248"/>
      <c r="H47" s="1249"/>
      <c r="I47" s="106" t="s">
        <v>500</v>
      </c>
      <c r="J47" s="107" t="s">
        <v>500</v>
      </c>
      <c r="K47" s="107" t="s">
        <v>500</v>
      </c>
      <c r="L47" s="107" t="s">
        <v>500</v>
      </c>
      <c r="M47" s="108" t="s">
        <v>500</v>
      </c>
    </row>
    <row r="48" spans="2:13" ht="27.75" customHeight="1" x14ac:dyDescent="0.15">
      <c r="B48" s="1239"/>
      <c r="C48" s="1240"/>
      <c r="D48" s="105"/>
      <c r="E48" s="1245" t="s">
        <v>37</v>
      </c>
      <c r="F48" s="1245"/>
      <c r="G48" s="1245"/>
      <c r="H48" s="1246"/>
      <c r="I48" s="106" t="s">
        <v>500</v>
      </c>
      <c r="J48" s="107" t="s">
        <v>500</v>
      </c>
      <c r="K48" s="107" t="s">
        <v>500</v>
      </c>
      <c r="L48" s="107" t="s">
        <v>500</v>
      </c>
      <c r="M48" s="108" t="s">
        <v>500</v>
      </c>
    </row>
    <row r="49" spans="2:13" ht="27.75" customHeight="1" x14ac:dyDescent="0.15">
      <c r="B49" s="1241"/>
      <c r="C49" s="1242"/>
      <c r="D49" s="105"/>
      <c r="E49" s="1245" t="s">
        <v>38</v>
      </c>
      <c r="F49" s="1245"/>
      <c r="G49" s="1245"/>
      <c r="H49" s="1246"/>
      <c r="I49" s="106" t="s">
        <v>500</v>
      </c>
      <c r="J49" s="107" t="s">
        <v>500</v>
      </c>
      <c r="K49" s="107" t="s">
        <v>500</v>
      </c>
      <c r="L49" s="107" t="s">
        <v>500</v>
      </c>
      <c r="M49" s="108" t="s">
        <v>500</v>
      </c>
    </row>
    <row r="50" spans="2:13" ht="27.75" customHeight="1" x14ac:dyDescent="0.15">
      <c r="B50" s="1250" t="s">
        <v>39</v>
      </c>
      <c r="C50" s="1251"/>
      <c r="D50" s="111"/>
      <c r="E50" s="1245" t="s">
        <v>40</v>
      </c>
      <c r="F50" s="1245"/>
      <c r="G50" s="1245"/>
      <c r="H50" s="1246"/>
      <c r="I50" s="106">
        <v>2059</v>
      </c>
      <c r="J50" s="107">
        <v>2218</v>
      </c>
      <c r="K50" s="107">
        <v>2458</v>
      </c>
      <c r="L50" s="107">
        <v>2780</v>
      </c>
      <c r="M50" s="108">
        <v>3027</v>
      </c>
    </row>
    <row r="51" spans="2:13" ht="27.75" customHeight="1" x14ac:dyDescent="0.15">
      <c r="B51" s="1239"/>
      <c r="C51" s="1240"/>
      <c r="D51" s="105"/>
      <c r="E51" s="1245" t="s">
        <v>41</v>
      </c>
      <c r="F51" s="1245"/>
      <c r="G51" s="1245"/>
      <c r="H51" s="1246"/>
      <c r="I51" s="106">
        <v>360</v>
      </c>
      <c r="J51" s="107">
        <v>344</v>
      </c>
      <c r="K51" s="107">
        <v>320</v>
      </c>
      <c r="L51" s="107">
        <v>296</v>
      </c>
      <c r="M51" s="108">
        <v>270</v>
      </c>
    </row>
    <row r="52" spans="2:13" ht="27.75" customHeight="1" x14ac:dyDescent="0.15">
      <c r="B52" s="1241"/>
      <c r="C52" s="1242"/>
      <c r="D52" s="105"/>
      <c r="E52" s="1245" t="s">
        <v>42</v>
      </c>
      <c r="F52" s="1245"/>
      <c r="G52" s="1245"/>
      <c r="H52" s="1246"/>
      <c r="I52" s="106">
        <v>8735</v>
      </c>
      <c r="J52" s="107">
        <v>9381</v>
      </c>
      <c r="K52" s="107">
        <v>9325</v>
      </c>
      <c r="L52" s="107">
        <v>9142</v>
      </c>
      <c r="M52" s="108">
        <v>9193</v>
      </c>
    </row>
    <row r="53" spans="2:13" ht="27.75" customHeight="1" thickBot="1" x14ac:dyDescent="0.2">
      <c r="B53" s="1252" t="s">
        <v>43</v>
      </c>
      <c r="C53" s="1253"/>
      <c r="D53" s="112"/>
      <c r="E53" s="1254" t="s">
        <v>44</v>
      </c>
      <c r="F53" s="1254"/>
      <c r="G53" s="1254"/>
      <c r="H53" s="1255"/>
      <c r="I53" s="113">
        <v>4906</v>
      </c>
      <c r="J53" s="114">
        <v>4296</v>
      </c>
      <c r="K53" s="114">
        <v>3980</v>
      </c>
      <c r="L53" s="114">
        <v>3767</v>
      </c>
      <c r="M53" s="115">
        <v>3138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fdnbr/URDYfLIfdJPoaMPHmGacq+sD6pwZ20KnuX79T8QyENtZZtDh+0sTNZLv+Gf2NNfwiSjZZ2YuuKFmeog==" saltValue="1KaxGfXiSvtmdTG4kXVc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4" zoomScale="80" zoomScaleNormal="8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64" t="s">
        <v>47</v>
      </c>
      <c r="D55" s="1264"/>
      <c r="E55" s="1265"/>
      <c r="F55" s="127">
        <v>1017</v>
      </c>
      <c r="G55" s="127">
        <v>1034</v>
      </c>
      <c r="H55" s="128">
        <v>1035</v>
      </c>
    </row>
    <row r="56" spans="2:8" ht="52.5" customHeight="1" x14ac:dyDescent="0.15">
      <c r="B56" s="129"/>
      <c r="C56" s="1266" t="s">
        <v>48</v>
      </c>
      <c r="D56" s="1266"/>
      <c r="E56" s="1267"/>
      <c r="F56" s="130">
        <v>336</v>
      </c>
      <c r="G56" s="130">
        <v>336</v>
      </c>
      <c r="H56" s="131">
        <v>336</v>
      </c>
    </row>
    <row r="57" spans="2:8" ht="53.25" customHeight="1" x14ac:dyDescent="0.15">
      <c r="B57" s="129"/>
      <c r="C57" s="1268" t="s">
        <v>49</v>
      </c>
      <c r="D57" s="1268"/>
      <c r="E57" s="1269"/>
      <c r="F57" s="132">
        <v>798</v>
      </c>
      <c r="G57" s="132">
        <v>942</v>
      </c>
      <c r="H57" s="133">
        <v>943</v>
      </c>
    </row>
    <row r="58" spans="2:8" ht="45.75" customHeight="1" x14ac:dyDescent="0.15">
      <c r="B58" s="134"/>
      <c r="C58" s="1256" t="s">
        <v>585</v>
      </c>
      <c r="D58" s="1257"/>
      <c r="E58" s="1258"/>
      <c r="F58" s="135">
        <v>255</v>
      </c>
      <c r="G58" s="135">
        <v>401</v>
      </c>
      <c r="H58" s="136">
        <v>421</v>
      </c>
    </row>
    <row r="59" spans="2:8" ht="45.75" customHeight="1" x14ac:dyDescent="0.15">
      <c r="B59" s="134"/>
      <c r="C59" s="1256" t="s">
        <v>586</v>
      </c>
      <c r="D59" s="1257"/>
      <c r="E59" s="1258"/>
      <c r="F59" s="135">
        <v>178</v>
      </c>
      <c r="G59" s="135">
        <v>187</v>
      </c>
      <c r="H59" s="136">
        <v>180</v>
      </c>
    </row>
    <row r="60" spans="2:8" ht="45.75" customHeight="1" x14ac:dyDescent="0.15">
      <c r="B60" s="134"/>
      <c r="C60" s="1256" t="s">
        <v>587</v>
      </c>
      <c r="D60" s="1257"/>
      <c r="E60" s="1258"/>
      <c r="F60" s="135">
        <v>144</v>
      </c>
      <c r="G60" s="135">
        <v>135</v>
      </c>
      <c r="H60" s="136">
        <v>126</v>
      </c>
    </row>
    <row r="61" spans="2:8" ht="45.75" customHeight="1" x14ac:dyDescent="0.15">
      <c r="B61" s="134"/>
      <c r="C61" s="1256" t="s">
        <v>588</v>
      </c>
      <c r="D61" s="1257"/>
      <c r="E61" s="1258"/>
      <c r="F61" s="135">
        <v>121</v>
      </c>
      <c r="G61" s="135">
        <v>121</v>
      </c>
      <c r="H61" s="136">
        <v>121</v>
      </c>
    </row>
    <row r="62" spans="2:8" ht="45.75" customHeight="1" thickBot="1" x14ac:dyDescent="0.2">
      <c r="B62" s="137"/>
      <c r="C62" s="1259" t="s">
        <v>589</v>
      </c>
      <c r="D62" s="1260"/>
      <c r="E62" s="1261"/>
      <c r="F62" s="138">
        <v>50</v>
      </c>
      <c r="G62" s="138">
        <v>49</v>
      </c>
      <c r="H62" s="139">
        <v>46</v>
      </c>
    </row>
    <row r="63" spans="2:8" ht="52.5" customHeight="1" thickBot="1" x14ac:dyDescent="0.2">
      <c r="B63" s="140"/>
      <c r="C63" s="1262" t="s">
        <v>50</v>
      </c>
      <c r="D63" s="1262"/>
      <c r="E63" s="1263"/>
      <c r="F63" s="141">
        <v>2150</v>
      </c>
      <c r="G63" s="141">
        <v>2312</v>
      </c>
      <c r="H63" s="142">
        <v>2315</v>
      </c>
    </row>
    <row r="64" spans="2:8" ht="15" customHeight="1" x14ac:dyDescent="0.15"/>
    <row r="65" ht="0" hidden="1" customHeight="1" x14ac:dyDescent="0.15"/>
    <row r="66" ht="0" hidden="1" customHeight="1" x14ac:dyDescent="0.15"/>
  </sheetData>
  <sheetProtection algorithmName="SHA-512" hashValue="lKdJqhvikqcQAYjJdGOAznYymY86XQ6tKvFiSNnD+Sf0oa8F3QTt072M7pYEeNcRtPIFii87FB2QSTTT6wXAcA==" saltValue="xcX2bU0P+mdcOUgieDpT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91772-0B79-47BC-9F37-E20DCC61EA27}">
  <sheetPr>
    <pageSetUpPr fitToPage="1"/>
  </sheetPr>
  <dimension ref="A1:WZM191"/>
  <sheetViews>
    <sheetView showGridLines="0" topLeftCell="AJ22" zoomScale="85" zoomScaleNormal="85" zoomScaleSheetLayoutView="55" workbookViewId="0">
      <selection activeCell="AN43" sqref="AN43:DC47"/>
    </sheetView>
  </sheetViews>
  <sheetFormatPr defaultColWidth="0" defaultRowHeight="13.5" customHeight="1" zeroHeight="1" x14ac:dyDescent="0.15"/>
  <cols>
    <col min="1" max="1" width="6.375" style="1272" customWidth="1"/>
    <col min="2" max="107" width="2.5" style="1272" customWidth="1"/>
    <col min="108" max="108" width="6.125" style="1280" customWidth="1"/>
    <col min="109" max="109" width="5.875" style="1279"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270"/>
      <c r="B1" s="1271"/>
      <c r="DD1" s="1272"/>
      <c r="DE1" s="1272"/>
    </row>
    <row r="2" spans="1:143" ht="25.5" customHeight="1" x14ac:dyDescent="0.15">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15">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0" customFormat="1" x14ac:dyDescent="0.15">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2"/>
      <c r="DE19" s="1272"/>
    </row>
    <row r="20" spans="1:351" x14ac:dyDescent="0.15">
      <c r="DD20" s="1272"/>
      <c r="DE20" s="1272"/>
    </row>
    <row r="21" spans="1:351" ht="17.25" x14ac:dyDescent="0.15">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7.25" x14ac:dyDescent="0.15">
      <c r="B22" s="1279"/>
      <c r="MM22" s="1278"/>
    </row>
    <row r="23" spans="1:351" x14ac:dyDescent="0.15">
      <c r="B23" s="1279"/>
    </row>
    <row r="24" spans="1:351" x14ac:dyDescent="0.15">
      <c r="B24" s="1279"/>
    </row>
    <row r="25" spans="1:351" x14ac:dyDescent="0.15">
      <c r="B25" s="1279"/>
    </row>
    <row r="26" spans="1:351" x14ac:dyDescent="0.15">
      <c r="B26" s="1279"/>
    </row>
    <row r="27" spans="1:351" x14ac:dyDescent="0.15">
      <c r="B27" s="1279"/>
    </row>
    <row r="28" spans="1:351" x14ac:dyDescent="0.15">
      <c r="B28" s="1279"/>
    </row>
    <row r="29" spans="1:351" x14ac:dyDescent="0.15">
      <c r="B29" s="1279"/>
    </row>
    <row r="30" spans="1:351" x14ac:dyDescent="0.15">
      <c r="B30" s="1279"/>
    </row>
    <row r="31" spans="1:351" x14ac:dyDescent="0.15">
      <c r="B31" s="1279"/>
    </row>
    <row r="32" spans="1:351" x14ac:dyDescent="0.15">
      <c r="B32" s="1279"/>
    </row>
    <row r="33" spans="2:109" x14ac:dyDescent="0.15">
      <c r="B33" s="1279"/>
    </row>
    <row r="34" spans="2:109" x14ac:dyDescent="0.15">
      <c r="B34" s="1279"/>
    </row>
    <row r="35" spans="2:109" x14ac:dyDescent="0.15">
      <c r="B35" s="1279"/>
    </row>
    <row r="36" spans="2:109" x14ac:dyDescent="0.15">
      <c r="B36" s="1279"/>
    </row>
    <row r="37" spans="2:109" x14ac:dyDescent="0.15">
      <c r="B37" s="1279"/>
    </row>
    <row r="38" spans="2:109" x14ac:dyDescent="0.15">
      <c r="B38" s="1279"/>
    </row>
    <row r="39" spans="2:109" x14ac:dyDescent="0.15">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x14ac:dyDescent="0.15">
      <c r="B40" s="1284"/>
      <c r="DD40" s="1284"/>
      <c r="DE40" s="1272"/>
    </row>
    <row r="41" spans="2:109" ht="17.25" x14ac:dyDescent="0.15">
      <c r="B41" s="1285" t="s">
        <v>593</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x14ac:dyDescent="0.15">
      <c r="B42" s="1279"/>
      <c r="G42" s="1286"/>
      <c r="I42" s="1287"/>
      <c r="J42" s="1287"/>
      <c r="K42" s="1287"/>
      <c r="AM42" s="1286"/>
      <c r="AN42" s="1286" t="s">
        <v>594</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15">
      <c r="B43" s="1279"/>
      <c r="AN43" s="1288" t="s">
        <v>595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x14ac:dyDescent="0.15">
      <c r="B49" s="1279"/>
      <c r="AN49" s="1272" t="s">
        <v>596</v>
      </c>
    </row>
    <row r="50" spans="1:109" x14ac:dyDescent="0.15">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542</v>
      </c>
      <c r="BQ50" s="1304"/>
      <c r="BR50" s="1304"/>
      <c r="BS50" s="1304"/>
      <c r="BT50" s="1304"/>
      <c r="BU50" s="1304"/>
      <c r="BV50" s="1304"/>
      <c r="BW50" s="1304"/>
      <c r="BX50" s="1304" t="s">
        <v>543</v>
      </c>
      <c r="BY50" s="1304"/>
      <c r="BZ50" s="1304"/>
      <c r="CA50" s="1304"/>
      <c r="CB50" s="1304"/>
      <c r="CC50" s="1304"/>
      <c r="CD50" s="1304"/>
      <c r="CE50" s="1304"/>
      <c r="CF50" s="1304" t="s">
        <v>544</v>
      </c>
      <c r="CG50" s="1304"/>
      <c r="CH50" s="1304"/>
      <c r="CI50" s="1304"/>
      <c r="CJ50" s="1304"/>
      <c r="CK50" s="1304"/>
      <c r="CL50" s="1304"/>
      <c r="CM50" s="1304"/>
      <c r="CN50" s="1304" t="s">
        <v>545</v>
      </c>
      <c r="CO50" s="1304"/>
      <c r="CP50" s="1304"/>
      <c r="CQ50" s="1304"/>
      <c r="CR50" s="1304"/>
      <c r="CS50" s="1304"/>
      <c r="CT50" s="1304"/>
      <c r="CU50" s="1304"/>
      <c r="CV50" s="1304" t="s">
        <v>546</v>
      </c>
      <c r="CW50" s="1304"/>
      <c r="CX50" s="1304"/>
      <c r="CY50" s="1304"/>
      <c r="CZ50" s="1304"/>
      <c r="DA50" s="1304"/>
      <c r="DB50" s="1304"/>
      <c r="DC50" s="1304"/>
    </row>
    <row r="51" spans="1:109" ht="13.5" customHeight="1" x14ac:dyDescent="0.15">
      <c r="B51" s="1279"/>
      <c r="G51" s="1305"/>
      <c r="H51" s="1305"/>
      <c r="I51" s="1306"/>
      <c r="J51" s="1306"/>
      <c r="K51" s="1307"/>
      <c r="L51" s="1307"/>
      <c r="M51" s="1307"/>
      <c r="N51" s="1307"/>
      <c r="AM51" s="1297"/>
      <c r="AN51" s="1308" t="s">
        <v>597</v>
      </c>
      <c r="AO51" s="1308"/>
      <c r="AP51" s="1308"/>
      <c r="AQ51" s="1308"/>
      <c r="AR51" s="1308"/>
      <c r="AS51" s="1308"/>
      <c r="AT51" s="1308"/>
      <c r="AU51" s="1308"/>
      <c r="AV51" s="1308"/>
      <c r="AW51" s="1308"/>
      <c r="AX51" s="1308"/>
      <c r="AY51" s="1308"/>
      <c r="AZ51" s="1308"/>
      <c r="BA51" s="1308"/>
      <c r="BB51" s="1308" t="s">
        <v>598</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63.6</v>
      </c>
      <c r="BY51" s="1310"/>
      <c r="BZ51" s="1310"/>
      <c r="CA51" s="1310"/>
      <c r="CB51" s="1310"/>
      <c r="CC51" s="1310"/>
      <c r="CD51" s="1310"/>
      <c r="CE51" s="1310"/>
      <c r="CF51" s="1309"/>
      <c r="CG51" s="1310"/>
      <c r="CH51" s="1310"/>
      <c r="CI51" s="1310"/>
      <c r="CJ51" s="1310"/>
      <c r="CK51" s="1310"/>
      <c r="CL51" s="1310"/>
      <c r="CM51" s="1310"/>
      <c r="CN51" s="1310">
        <v>55.5</v>
      </c>
      <c r="CO51" s="1310"/>
      <c r="CP51" s="1310"/>
      <c r="CQ51" s="1310"/>
      <c r="CR51" s="1310"/>
      <c r="CS51" s="1310"/>
      <c r="CT51" s="1310"/>
      <c r="CU51" s="1310"/>
      <c r="CV51" s="1310">
        <v>46.5</v>
      </c>
      <c r="CW51" s="1310"/>
      <c r="CX51" s="1310"/>
      <c r="CY51" s="1310"/>
      <c r="CZ51" s="1310"/>
      <c r="DA51" s="1310"/>
      <c r="DB51" s="1310"/>
      <c r="DC51" s="1310"/>
    </row>
    <row r="52" spans="1:109" x14ac:dyDescent="0.15">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599</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56.9</v>
      </c>
      <c r="BY53" s="1310"/>
      <c r="BZ53" s="1310"/>
      <c r="CA53" s="1310"/>
      <c r="CB53" s="1310"/>
      <c r="CC53" s="1310"/>
      <c r="CD53" s="1310"/>
      <c r="CE53" s="1310"/>
      <c r="CF53" s="1309"/>
      <c r="CG53" s="1310"/>
      <c r="CH53" s="1310"/>
      <c r="CI53" s="1310"/>
      <c r="CJ53" s="1310"/>
      <c r="CK53" s="1310"/>
      <c r="CL53" s="1310"/>
      <c r="CM53" s="1310"/>
      <c r="CN53" s="1310">
        <v>59.9</v>
      </c>
      <c r="CO53" s="1310"/>
      <c r="CP53" s="1310"/>
      <c r="CQ53" s="1310"/>
      <c r="CR53" s="1310"/>
      <c r="CS53" s="1310"/>
      <c r="CT53" s="1310"/>
      <c r="CU53" s="1310"/>
      <c r="CV53" s="1310">
        <v>61.7</v>
      </c>
      <c r="CW53" s="1310"/>
      <c r="CX53" s="1310"/>
      <c r="CY53" s="1310"/>
      <c r="CZ53" s="1310"/>
      <c r="DA53" s="1310"/>
      <c r="DB53" s="1310"/>
      <c r="DC53" s="1310"/>
    </row>
    <row r="54" spans="1:109" x14ac:dyDescent="0.15">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7"/>
      <c r="B55" s="1279"/>
      <c r="G55" s="1298"/>
      <c r="H55" s="1298"/>
      <c r="I55" s="1298"/>
      <c r="J55" s="1298"/>
      <c r="K55" s="1307"/>
      <c r="L55" s="1307"/>
      <c r="M55" s="1307"/>
      <c r="N55" s="1307"/>
      <c r="AN55" s="1304" t="s">
        <v>600</v>
      </c>
      <c r="AO55" s="1304"/>
      <c r="AP55" s="1304"/>
      <c r="AQ55" s="1304"/>
      <c r="AR55" s="1304"/>
      <c r="AS55" s="1304"/>
      <c r="AT55" s="1304"/>
      <c r="AU55" s="1304"/>
      <c r="AV55" s="1304"/>
      <c r="AW55" s="1304"/>
      <c r="AX55" s="1304"/>
      <c r="AY55" s="1304"/>
      <c r="AZ55" s="1304"/>
      <c r="BA55" s="1304"/>
      <c r="BB55" s="1308" t="s">
        <v>598</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20.2</v>
      </c>
      <c r="BY55" s="1310"/>
      <c r="BZ55" s="1310"/>
      <c r="CA55" s="1310"/>
      <c r="CB55" s="1310"/>
      <c r="CC55" s="1310"/>
      <c r="CD55" s="1310"/>
      <c r="CE55" s="1310"/>
      <c r="CF55" s="1309"/>
      <c r="CG55" s="1310"/>
      <c r="CH55" s="1310"/>
      <c r="CI55" s="1310"/>
      <c r="CJ55" s="1310"/>
      <c r="CK55" s="1310"/>
      <c r="CL55" s="1310"/>
      <c r="CM55" s="1310"/>
      <c r="CN55" s="1310">
        <v>14</v>
      </c>
      <c r="CO55" s="1310"/>
      <c r="CP55" s="1310"/>
      <c r="CQ55" s="1310"/>
      <c r="CR55" s="1310"/>
      <c r="CS55" s="1310"/>
      <c r="CT55" s="1310"/>
      <c r="CU55" s="1310"/>
      <c r="CV55" s="1310">
        <v>11.4</v>
      </c>
      <c r="CW55" s="1310"/>
      <c r="CX55" s="1310"/>
      <c r="CY55" s="1310"/>
      <c r="CZ55" s="1310"/>
      <c r="DA55" s="1310"/>
      <c r="DB55" s="1310"/>
      <c r="DC55" s="1310"/>
    </row>
    <row r="56" spans="1:109" x14ac:dyDescent="0.15">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x14ac:dyDescent="0.15">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599</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54.5</v>
      </c>
      <c r="BY57" s="1310"/>
      <c r="BZ57" s="1310"/>
      <c r="CA57" s="1310"/>
      <c r="CB57" s="1310"/>
      <c r="CC57" s="1310"/>
      <c r="CD57" s="1310"/>
      <c r="CE57" s="1310"/>
      <c r="CF57" s="1309"/>
      <c r="CG57" s="1310"/>
      <c r="CH57" s="1310"/>
      <c r="CI57" s="1310"/>
      <c r="CJ57" s="1310"/>
      <c r="CK57" s="1310"/>
      <c r="CL57" s="1310"/>
      <c r="CM57" s="1310"/>
      <c r="CN57" s="1310">
        <v>57.8</v>
      </c>
      <c r="CO57" s="1310"/>
      <c r="CP57" s="1310"/>
      <c r="CQ57" s="1310"/>
      <c r="CR57" s="1310"/>
      <c r="CS57" s="1310"/>
      <c r="CT57" s="1310"/>
      <c r="CU57" s="1310"/>
      <c r="CV57" s="1310">
        <v>59.2</v>
      </c>
      <c r="CW57" s="1310"/>
      <c r="CX57" s="1310"/>
      <c r="CY57" s="1310"/>
      <c r="CZ57" s="1310"/>
      <c r="DA57" s="1310"/>
      <c r="DB57" s="1310"/>
      <c r="DC57" s="1310"/>
      <c r="DD57" s="1313"/>
      <c r="DE57" s="1311"/>
    </row>
    <row r="58" spans="1:109" s="1287" customFormat="1" x14ac:dyDescent="0.15">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x14ac:dyDescent="0.15">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x14ac:dyDescent="0.15">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x14ac:dyDescent="0.15">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7.25" x14ac:dyDescent="0.15">
      <c r="B63" s="1319" t="s">
        <v>601</v>
      </c>
    </row>
    <row r="64" spans="1:109" x14ac:dyDescent="0.15">
      <c r="B64" s="1279"/>
      <c r="G64" s="1286"/>
      <c r="I64" s="1320"/>
      <c r="J64" s="1320"/>
      <c r="K64" s="1320"/>
      <c r="L64" s="1320"/>
      <c r="M64" s="1320"/>
      <c r="N64" s="1321"/>
      <c r="AM64" s="1286"/>
      <c r="AN64" s="1286" t="s">
        <v>594</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x14ac:dyDescent="0.15">
      <c r="B65" s="1279"/>
      <c r="AN65" s="1288" t="s">
        <v>602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1279"/>
      <c r="H70" s="1322"/>
      <c r="I70" s="1322"/>
      <c r="J70" s="1323"/>
      <c r="K70" s="1323"/>
      <c r="L70" s="1324"/>
      <c r="M70" s="1323"/>
      <c r="N70" s="1324"/>
      <c r="AN70" s="1297"/>
      <c r="AO70" s="1297"/>
      <c r="AP70" s="1297"/>
      <c r="AZ70" s="1297"/>
      <c r="BA70" s="1297"/>
      <c r="BB70" s="1297"/>
      <c r="BL70" s="1297"/>
      <c r="BM70" s="1297"/>
      <c r="BN70" s="1297"/>
      <c r="BX70" s="1297"/>
      <c r="BY70" s="1297"/>
      <c r="BZ70" s="1297"/>
      <c r="CJ70" s="1297"/>
      <c r="CK70" s="1297"/>
      <c r="CL70" s="1297"/>
      <c r="CV70" s="1297"/>
      <c r="CW70" s="1297"/>
      <c r="CX70" s="1297"/>
    </row>
    <row r="71" spans="2:107" x14ac:dyDescent="0.15">
      <c r="B71" s="1279"/>
      <c r="G71" s="1325"/>
      <c r="I71" s="1326"/>
      <c r="J71" s="1323"/>
      <c r="K71" s="1323"/>
      <c r="L71" s="1324"/>
      <c r="M71" s="1323"/>
      <c r="N71" s="1324"/>
      <c r="AM71" s="1325"/>
      <c r="AN71" s="1272" t="s">
        <v>596</v>
      </c>
    </row>
    <row r="72" spans="2:107" x14ac:dyDescent="0.15">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542</v>
      </c>
      <c r="BQ72" s="1304"/>
      <c r="BR72" s="1304"/>
      <c r="BS72" s="1304"/>
      <c r="BT72" s="1304"/>
      <c r="BU72" s="1304"/>
      <c r="BV72" s="1304"/>
      <c r="BW72" s="1304"/>
      <c r="BX72" s="1304" t="s">
        <v>543</v>
      </c>
      <c r="BY72" s="1304"/>
      <c r="BZ72" s="1304"/>
      <c r="CA72" s="1304"/>
      <c r="CB72" s="1304"/>
      <c r="CC72" s="1304"/>
      <c r="CD72" s="1304"/>
      <c r="CE72" s="1304"/>
      <c r="CF72" s="1304" t="s">
        <v>544</v>
      </c>
      <c r="CG72" s="1304"/>
      <c r="CH72" s="1304"/>
      <c r="CI72" s="1304"/>
      <c r="CJ72" s="1304"/>
      <c r="CK72" s="1304"/>
      <c r="CL72" s="1304"/>
      <c r="CM72" s="1304"/>
      <c r="CN72" s="1304" t="s">
        <v>545</v>
      </c>
      <c r="CO72" s="1304"/>
      <c r="CP72" s="1304"/>
      <c r="CQ72" s="1304"/>
      <c r="CR72" s="1304"/>
      <c r="CS72" s="1304"/>
      <c r="CT72" s="1304"/>
      <c r="CU72" s="1304"/>
      <c r="CV72" s="1304" t="s">
        <v>546</v>
      </c>
      <c r="CW72" s="1304"/>
      <c r="CX72" s="1304"/>
      <c r="CY72" s="1304"/>
      <c r="CZ72" s="1304"/>
      <c r="DA72" s="1304"/>
      <c r="DB72" s="1304"/>
      <c r="DC72" s="1304"/>
    </row>
    <row r="73" spans="2:107" x14ac:dyDescent="0.15">
      <c r="B73" s="1279"/>
      <c r="G73" s="1305"/>
      <c r="H73" s="1305"/>
      <c r="I73" s="1305"/>
      <c r="J73" s="1305"/>
      <c r="K73" s="1327"/>
      <c r="L73" s="1327"/>
      <c r="M73" s="1327"/>
      <c r="N73" s="1327"/>
      <c r="AM73" s="1297"/>
      <c r="AN73" s="1308" t="s">
        <v>597</v>
      </c>
      <c r="AO73" s="1308"/>
      <c r="AP73" s="1308"/>
      <c r="AQ73" s="1308"/>
      <c r="AR73" s="1308"/>
      <c r="AS73" s="1308"/>
      <c r="AT73" s="1308"/>
      <c r="AU73" s="1308"/>
      <c r="AV73" s="1308"/>
      <c r="AW73" s="1308"/>
      <c r="AX73" s="1308"/>
      <c r="AY73" s="1308"/>
      <c r="AZ73" s="1308"/>
      <c r="BA73" s="1308"/>
      <c r="BB73" s="1308" t="s">
        <v>598</v>
      </c>
      <c r="BC73" s="1308"/>
      <c r="BD73" s="1308"/>
      <c r="BE73" s="1308"/>
      <c r="BF73" s="1308"/>
      <c r="BG73" s="1308"/>
      <c r="BH73" s="1308"/>
      <c r="BI73" s="1308"/>
      <c r="BJ73" s="1308"/>
      <c r="BK73" s="1308"/>
      <c r="BL73" s="1308"/>
      <c r="BM73" s="1308"/>
      <c r="BN73" s="1308"/>
      <c r="BO73" s="1308"/>
      <c r="BP73" s="1310">
        <v>74.400000000000006</v>
      </c>
      <c r="BQ73" s="1310"/>
      <c r="BR73" s="1310"/>
      <c r="BS73" s="1310"/>
      <c r="BT73" s="1310"/>
      <c r="BU73" s="1310"/>
      <c r="BV73" s="1310"/>
      <c r="BW73" s="1310"/>
      <c r="BX73" s="1310">
        <v>63.6</v>
      </c>
      <c r="BY73" s="1310"/>
      <c r="BZ73" s="1310"/>
      <c r="CA73" s="1310"/>
      <c r="CB73" s="1310"/>
      <c r="CC73" s="1310"/>
      <c r="CD73" s="1310"/>
      <c r="CE73" s="1310"/>
      <c r="CF73" s="1310">
        <v>59.2</v>
      </c>
      <c r="CG73" s="1310"/>
      <c r="CH73" s="1310"/>
      <c r="CI73" s="1310"/>
      <c r="CJ73" s="1310"/>
      <c r="CK73" s="1310"/>
      <c r="CL73" s="1310"/>
      <c r="CM73" s="1310"/>
      <c r="CN73" s="1310">
        <v>55.5</v>
      </c>
      <c r="CO73" s="1310"/>
      <c r="CP73" s="1310"/>
      <c r="CQ73" s="1310"/>
      <c r="CR73" s="1310"/>
      <c r="CS73" s="1310"/>
      <c r="CT73" s="1310"/>
      <c r="CU73" s="1310"/>
      <c r="CV73" s="1310">
        <v>46.5</v>
      </c>
      <c r="CW73" s="1310"/>
      <c r="CX73" s="1310"/>
      <c r="CY73" s="1310"/>
      <c r="CZ73" s="1310"/>
      <c r="DA73" s="1310"/>
      <c r="DB73" s="1310"/>
      <c r="DC73" s="1310"/>
    </row>
    <row r="74" spans="2:107" x14ac:dyDescent="0.15">
      <c r="B74" s="1279"/>
      <c r="G74" s="1305"/>
      <c r="H74" s="1305"/>
      <c r="I74" s="1305"/>
      <c r="J74" s="1305"/>
      <c r="K74" s="1327"/>
      <c r="L74" s="1327"/>
      <c r="M74" s="1327"/>
      <c r="N74" s="1327"/>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603</v>
      </c>
      <c r="BC75" s="1308"/>
      <c r="BD75" s="1308"/>
      <c r="BE75" s="1308"/>
      <c r="BF75" s="1308"/>
      <c r="BG75" s="1308"/>
      <c r="BH75" s="1308"/>
      <c r="BI75" s="1308"/>
      <c r="BJ75" s="1308"/>
      <c r="BK75" s="1308"/>
      <c r="BL75" s="1308"/>
      <c r="BM75" s="1308"/>
      <c r="BN75" s="1308"/>
      <c r="BO75" s="1308"/>
      <c r="BP75" s="1310">
        <v>9.6</v>
      </c>
      <c r="BQ75" s="1310"/>
      <c r="BR75" s="1310"/>
      <c r="BS75" s="1310"/>
      <c r="BT75" s="1310"/>
      <c r="BU75" s="1310"/>
      <c r="BV75" s="1310"/>
      <c r="BW75" s="1310"/>
      <c r="BX75" s="1310">
        <v>9.1999999999999993</v>
      </c>
      <c r="BY75" s="1310"/>
      <c r="BZ75" s="1310"/>
      <c r="CA75" s="1310"/>
      <c r="CB75" s="1310"/>
      <c r="CC75" s="1310"/>
      <c r="CD75" s="1310"/>
      <c r="CE75" s="1310"/>
      <c r="CF75" s="1310">
        <v>8.8000000000000007</v>
      </c>
      <c r="CG75" s="1310"/>
      <c r="CH75" s="1310"/>
      <c r="CI75" s="1310"/>
      <c r="CJ75" s="1310"/>
      <c r="CK75" s="1310"/>
      <c r="CL75" s="1310"/>
      <c r="CM75" s="1310"/>
      <c r="CN75" s="1310">
        <v>8.5</v>
      </c>
      <c r="CO75" s="1310"/>
      <c r="CP75" s="1310"/>
      <c r="CQ75" s="1310"/>
      <c r="CR75" s="1310"/>
      <c r="CS75" s="1310"/>
      <c r="CT75" s="1310"/>
      <c r="CU75" s="1310"/>
      <c r="CV75" s="1310">
        <v>7.8</v>
      </c>
      <c r="CW75" s="1310"/>
      <c r="CX75" s="1310"/>
      <c r="CY75" s="1310"/>
      <c r="CZ75" s="1310"/>
      <c r="DA75" s="1310"/>
      <c r="DB75" s="1310"/>
      <c r="DC75" s="1310"/>
    </row>
    <row r="76" spans="2:107" x14ac:dyDescent="0.15">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79"/>
      <c r="G77" s="1298"/>
      <c r="H77" s="1298"/>
      <c r="I77" s="1298"/>
      <c r="J77" s="1298"/>
      <c r="K77" s="1327"/>
      <c r="L77" s="1327"/>
      <c r="M77" s="1327"/>
      <c r="N77" s="1327"/>
      <c r="AN77" s="1304" t="s">
        <v>600</v>
      </c>
      <c r="AO77" s="1304"/>
      <c r="AP77" s="1304"/>
      <c r="AQ77" s="1304"/>
      <c r="AR77" s="1304"/>
      <c r="AS77" s="1304"/>
      <c r="AT77" s="1304"/>
      <c r="AU77" s="1304"/>
      <c r="AV77" s="1304"/>
      <c r="AW77" s="1304"/>
      <c r="AX77" s="1304"/>
      <c r="AY77" s="1304"/>
      <c r="AZ77" s="1304"/>
      <c r="BA77" s="1304"/>
      <c r="BB77" s="1308" t="s">
        <v>598</v>
      </c>
      <c r="BC77" s="1308"/>
      <c r="BD77" s="1308"/>
      <c r="BE77" s="1308"/>
      <c r="BF77" s="1308"/>
      <c r="BG77" s="1308"/>
      <c r="BH77" s="1308"/>
      <c r="BI77" s="1308"/>
      <c r="BJ77" s="1308"/>
      <c r="BK77" s="1308"/>
      <c r="BL77" s="1308"/>
      <c r="BM77" s="1308"/>
      <c r="BN77" s="1308"/>
      <c r="BO77" s="1308"/>
      <c r="BP77" s="1310">
        <v>20.3</v>
      </c>
      <c r="BQ77" s="1310"/>
      <c r="BR77" s="1310"/>
      <c r="BS77" s="1310"/>
      <c r="BT77" s="1310"/>
      <c r="BU77" s="1310"/>
      <c r="BV77" s="1310"/>
      <c r="BW77" s="1310"/>
      <c r="BX77" s="1310">
        <v>20.2</v>
      </c>
      <c r="BY77" s="1310"/>
      <c r="BZ77" s="1310"/>
      <c r="CA77" s="1310"/>
      <c r="CB77" s="1310"/>
      <c r="CC77" s="1310"/>
      <c r="CD77" s="1310"/>
      <c r="CE77" s="1310"/>
      <c r="CF77" s="1310">
        <v>15.5</v>
      </c>
      <c r="CG77" s="1310"/>
      <c r="CH77" s="1310"/>
      <c r="CI77" s="1310"/>
      <c r="CJ77" s="1310"/>
      <c r="CK77" s="1310"/>
      <c r="CL77" s="1310"/>
      <c r="CM77" s="1310"/>
      <c r="CN77" s="1310">
        <v>14</v>
      </c>
      <c r="CO77" s="1310"/>
      <c r="CP77" s="1310"/>
      <c r="CQ77" s="1310"/>
      <c r="CR77" s="1310"/>
      <c r="CS77" s="1310"/>
      <c r="CT77" s="1310"/>
      <c r="CU77" s="1310"/>
      <c r="CV77" s="1310">
        <v>11.4</v>
      </c>
      <c r="CW77" s="1310"/>
      <c r="CX77" s="1310"/>
      <c r="CY77" s="1310"/>
      <c r="CZ77" s="1310"/>
      <c r="DA77" s="1310"/>
      <c r="DB77" s="1310"/>
      <c r="DC77" s="1310"/>
    </row>
    <row r="78" spans="2:107" x14ac:dyDescent="0.15">
      <c r="B78" s="1279"/>
      <c r="G78" s="1298"/>
      <c r="H78" s="1298"/>
      <c r="I78" s="1298"/>
      <c r="J78" s="1298"/>
      <c r="K78" s="1327"/>
      <c r="L78" s="1327"/>
      <c r="M78" s="1327"/>
      <c r="N78" s="1327"/>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79"/>
      <c r="G79" s="1298"/>
      <c r="H79" s="1298"/>
      <c r="I79" s="1312"/>
      <c r="J79" s="1312"/>
      <c r="K79" s="1328"/>
      <c r="L79" s="1328"/>
      <c r="M79" s="1328"/>
      <c r="N79" s="1328"/>
      <c r="AN79" s="1304"/>
      <c r="AO79" s="1304"/>
      <c r="AP79" s="1304"/>
      <c r="AQ79" s="1304"/>
      <c r="AR79" s="1304"/>
      <c r="AS79" s="1304"/>
      <c r="AT79" s="1304"/>
      <c r="AU79" s="1304"/>
      <c r="AV79" s="1304"/>
      <c r="AW79" s="1304"/>
      <c r="AX79" s="1304"/>
      <c r="AY79" s="1304"/>
      <c r="AZ79" s="1304"/>
      <c r="BA79" s="1304"/>
      <c r="BB79" s="1308" t="s">
        <v>603</v>
      </c>
      <c r="BC79" s="1308"/>
      <c r="BD79" s="1308"/>
      <c r="BE79" s="1308"/>
      <c r="BF79" s="1308"/>
      <c r="BG79" s="1308"/>
      <c r="BH79" s="1308"/>
      <c r="BI79" s="1308"/>
      <c r="BJ79" s="1308"/>
      <c r="BK79" s="1308"/>
      <c r="BL79" s="1308"/>
      <c r="BM79" s="1308"/>
      <c r="BN79" s="1308"/>
      <c r="BO79" s="1308"/>
      <c r="BP79" s="1310">
        <v>7.7</v>
      </c>
      <c r="BQ79" s="1310"/>
      <c r="BR79" s="1310"/>
      <c r="BS79" s="1310"/>
      <c r="BT79" s="1310"/>
      <c r="BU79" s="1310"/>
      <c r="BV79" s="1310"/>
      <c r="BW79" s="1310"/>
      <c r="BX79" s="1310">
        <v>7.1</v>
      </c>
      <c r="BY79" s="1310"/>
      <c r="BZ79" s="1310"/>
      <c r="CA79" s="1310"/>
      <c r="CB79" s="1310"/>
      <c r="CC79" s="1310"/>
      <c r="CD79" s="1310"/>
      <c r="CE79" s="1310"/>
      <c r="CF79" s="1310">
        <v>6.6</v>
      </c>
      <c r="CG79" s="1310"/>
      <c r="CH79" s="1310"/>
      <c r="CI79" s="1310"/>
      <c r="CJ79" s="1310"/>
      <c r="CK79" s="1310"/>
      <c r="CL79" s="1310"/>
      <c r="CM79" s="1310"/>
      <c r="CN79" s="1310">
        <v>6.5</v>
      </c>
      <c r="CO79" s="1310"/>
      <c r="CP79" s="1310"/>
      <c r="CQ79" s="1310"/>
      <c r="CR79" s="1310"/>
      <c r="CS79" s="1310"/>
      <c r="CT79" s="1310"/>
      <c r="CU79" s="1310"/>
      <c r="CV79" s="1310">
        <v>6.7</v>
      </c>
      <c r="CW79" s="1310"/>
      <c r="CX79" s="1310"/>
      <c r="CY79" s="1310"/>
      <c r="CZ79" s="1310"/>
      <c r="DA79" s="1310"/>
      <c r="DB79" s="1310"/>
      <c r="DC79" s="1310"/>
    </row>
    <row r="80" spans="2:107" x14ac:dyDescent="0.15">
      <c r="B80" s="1279"/>
      <c r="G80" s="1298"/>
      <c r="H80" s="1298"/>
      <c r="I80" s="1312"/>
      <c r="J80" s="1312"/>
      <c r="K80" s="1328"/>
      <c r="L80" s="1328"/>
      <c r="M80" s="1328"/>
      <c r="N80" s="1328"/>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79"/>
    </row>
    <row r="82" spans="2:109" ht="17.25" x14ac:dyDescent="0.15">
      <c r="B82" s="1279"/>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x14ac:dyDescent="0.15">
      <c r="DD84" s="1272"/>
      <c r="DE84" s="1272"/>
    </row>
    <row r="85" spans="2:109" x14ac:dyDescent="0.15">
      <c r="DD85" s="1272"/>
      <c r="DE85" s="1272"/>
    </row>
    <row r="86" spans="2:109" hidden="1" x14ac:dyDescent="0.15">
      <c r="DD86" s="1272"/>
      <c r="DE86" s="1272"/>
    </row>
    <row r="87" spans="2:109" hidden="1" x14ac:dyDescent="0.15">
      <c r="K87" s="1330"/>
      <c r="AQ87" s="1330"/>
      <c r="BC87" s="1330"/>
      <c r="BO87" s="1330"/>
      <c r="CA87" s="1330"/>
      <c r="CM87" s="1330"/>
      <c r="CY87" s="1330"/>
      <c r="DD87" s="1272"/>
      <c r="DE87" s="1272"/>
    </row>
    <row r="88" spans="2:109" hidden="1" x14ac:dyDescent="0.15">
      <c r="DD88" s="1272"/>
      <c r="DE88" s="1272"/>
    </row>
    <row r="89" spans="2:109" hidden="1" x14ac:dyDescent="0.15">
      <c r="DD89" s="1272"/>
      <c r="DE89" s="1272"/>
    </row>
    <row r="90" spans="2:109" hidden="1" x14ac:dyDescent="0.15">
      <c r="DD90" s="1272"/>
      <c r="DE90" s="1272"/>
    </row>
    <row r="91" spans="2:109"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pans="108:109" ht="13.5" hidden="1" customHeight="1" x14ac:dyDescent="0.15">
      <c r="DD97" s="1272"/>
      <c r="DE97" s="1272"/>
    </row>
    <row r="98" spans="108:109" ht="13.5" hidden="1" customHeight="1" x14ac:dyDescent="0.15">
      <c r="DD98" s="1272"/>
      <c r="DE98" s="1272"/>
    </row>
    <row r="99" spans="108:109" ht="13.5" hidden="1" customHeight="1" x14ac:dyDescent="0.15">
      <c r="DD99" s="1272"/>
      <c r="DE99" s="1272"/>
    </row>
    <row r="100" spans="108:109" ht="13.5" hidden="1" customHeight="1" x14ac:dyDescent="0.15">
      <c r="DD100" s="1272"/>
      <c r="DE100" s="1272"/>
    </row>
    <row r="101" spans="108:109" ht="13.5" hidden="1" customHeight="1" x14ac:dyDescent="0.15">
      <c r="DD101" s="1272"/>
      <c r="DE101" s="1272"/>
    </row>
    <row r="102" spans="108:109" ht="13.5" hidden="1" customHeight="1" x14ac:dyDescent="0.15">
      <c r="DD102" s="1272"/>
      <c r="DE102" s="1272"/>
    </row>
    <row r="103" spans="108:109" ht="13.5" hidden="1" customHeight="1" x14ac:dyDescent="0.15">
      <c r="DD103" s="1272"/>
      <c r="DE103" s="1272"/>
    </row>
    <row r="104" spans="108:109" ht="13.5" hidden="1" customHeight="1" x14ac:dyDescent="0.15">
      <c r="DD104" s="1272"/>
      <c r="DE104" s="1272"/>
    </row>
    <row r="105" spans="108:109" ht="13.5" hidden="1" customHeight="1" x14ac:dyDescent="0.15">
      <c r="DD105" s="1272"/>
      <c r="DE105" s="1272"/>
    </row>
    <row r="106" spans="108:109" ht="13.5" hidden="1" customHeight="1" x14ac:dyDescent="0.15">
      <c r="DD106" s="1272"/>
      <c r="DE106" s="1272"/>
    </row>
    <row r="107" spans="108:109" ht="13.5" hidden="1" customHeight="1" x14ac:dyDescent="0.15">
      <c r="DD107" s="1272"/>
      <c r="DE107" s="1272"/>
    </row>
    <row r="108" spans="108:109" ht="13.5" hidden="1" customHeight="1" x14ac:dyDescent="0.15">
      <c r="DD108" s="1272"/>
      <c r="DE108" s="1272"/>
    </row>
    <row r="109" spans="108:109" ht="13.5" hidden="1" customHeight="1" x14ac:dyDescent="0.15">
      <c r="DD109" s="1272"/>
      <c r="DE109" s="1272"/>
    </row>
    <row r="110" spans="108:109" ht="13.5" hidden="1" customHeight="1" x14ac:dyDescent="0.15">
      <c r="DD110" s="1272"/>
      <c r="DE110" s="1272"/>
    </row>
    <row r="111" spans="108:109" ht="13.5" hidden="1" customHeight="1" x14ac:dyDescent="0.15">
      <c r="DD111" s="1272"/>
      <c r="DE111" s="1272"/>
    </row>
    <row r="112" spans="108:109" ht="13.5" hidden="1" customHeight="1" x14ac:dyDescent="0.15">
      <c r="DD112" s="1272"/>
      <c r="DE112" s="1272"/>
    </row>
    <row r="113" spans="108:109" ht="13.5" hidden="1" customHeight="1" x14ac:dyDescent="0.15">
      <c r="DD113" s="1272"/>
      <c r="DE113" s="1272"/>
    </row>
    <row r="114" spans="108:109" ht="13.5" hidden="1" customHeight="1" x14ac:dyDescent="0.15">
      <c r="DD114" s="1272"/>
      <c r="DE114" s="1272"/>
    </row>
    <row r="115" spans="108:109" ht="13.5" hidden="1" customHeight="1" x14ac:dyDescent="0.15">
      <c r="DD115" s="1272"/>
      <c r="DE115" s="1272"/>
    </row>
    <row r="116" spans="108:109" ht="13.5" hidden="1" customHeight="1" x14ac:dyDescent="0.15">
      <c r="DD116" s="1272"/>
      <c r="DE116" s="1272"/>
    </row>
    <row r="117" spans="108:109" ht="13.5" hidden="1" customHeight="1" x14ac:dyDescent="0.15">
      <c r="DD117" s="1272"/>
      <c r="DE117" s="1272"/>
    </row>
    <row r="118" spans="108:109" ht="13.5" hidden="1" customHeight="1" x14ac:dyDescent="0.15">
      <c r="DD118" s="1272"/>
      <c r="DE118" s="1272"/>
    </row>
    <row r="119" spans="108:109" ht="13.5" hidden="1" customHeight="1" x14ac:dyDescent="0.15">
      <c r="DD119" s="1272"/>
      <c r="DE119" s="1272"/>
    </row>
    <row r="120" spans="108:109" ht="13.5" hidden="1" customHeight="1" x14ac:dyDescent="0.15">
      <c r="DD120" s="1272"/>
      <c r="DE120" s="1272"/>
    </row>
    <row r="121" spans="108:109" ht="13.5" hidden="1" customHeight="1" x14ac:dyDescent="0.15">
      <c r="DD121" s="1272"/>
      <c r="DE121" s="1272"/>
    </row>
    <row r="122" spans="108:109" ht="13.5" hidden="1" customHeight="1" x14ac:dyDescent="0.15">
      <c r="DD122" s="1272"/>
      <c r="DE122" s="1272"/>
    </row>
    <row r="123" spans="108:109" ht="13.5" hidden="1" customHeight="1" x14ac:dyDescent="0.15">
      <c r="DD123" s="1272"/>
      <c r="DE123" s="1272"/>
    </row>
    <row r="124" spans="108:109" ht="13.5" hidden="1" customHeight="1" x14ac:dyDescent="0.15">
      <c r="DD124" s="1272"/>
      <c r="DE124" s="1272"/>
    </row>
    <row r="125" spans="108:109" ht="13.5" hidden="1" customHeight="1" x14ac:dyDescent="0.15">
      <c r="DD125" s="1272"/>
      <c r="DE125" s="1272"/>
    </row>
    <row r="126" spans="108:109" ht="13.5" hidden="1" customHeight="1" x14ac:dyDescent="0.15">
      <c r="DD126" s="1272"/>
      <c r="DE126" s="1272"/>
    </row>
    <row r="127" spans="108:109" ht="13.5" hidden="1" customHeight="1" x14ac:dyDescent="0.15">
      <c r="DD127" s="1272"/>
      <c r="DE127" s="1272"/>
    </row>
    <row r="128" spans="108:109" ht="13.5" hidden="1" customHeight="1" x14ac:dyDescent="0.15">
      <c r="DD128" s="1272"/>
      <c r="DE128" s="1272"/>
    </row>
    <row r="129" spans="108:109" ht="13.5" hidden="1" customHeight="1" x14ac:dyDescent="0.15">
      <c r="DD129" s="1272"/>
      <c r="DE129" s="1272"/>
    </row>
    <row r="130" spans="108:109" ht="13.5" hidden="1" customHeight="1" x14ac:dyDescent="0.15">
      <c r="DD130" s="1272"/>
      <c r="DE130" s="1272"/>
    </row>
    <row r="131" spans="108:109" ht="13.5" hidden="1" customHeight="1" x14ac:dyDescent="0.15">
      <c r="DD131" s="1272"/>
      <c r="DE131" s="1272"/>
    </row>
    <row r="132" spans="108:109" ht="13.5" hidden="1" customHeight="1" x14ac:dyDescent="0.15">
      <c r="DD132" s="1272"/>
      <c r="DE132" s="1272"/>
    </row>
    <row r="133" spans="108:109" ht="13.5" hidden="1" customHeight="1" x14ac:dyDescent="0.15">
      <c r="DD133" s="1272"/>
      <c r="DE133" s="1272"/>
    </row>
    <row r="134" spans="108:109" ht="13.5" hidden="1" customHeight="1" x14ac:dyDescent="0.15">
      <c r="DD134" s="1272"/>
      <c r="DE134" s="1272"/>
    </row>
    <row r="135" spans="108:109" ht="13.5" hidden="1" customHeight="1" x14ac:dyDescent="0.15">
      <c r="DD135" s="1272"/>
      <c r="DE135" s="1272"/>
    </row>
    <row r="136" spans="108:109" ht="13.5" hidden="1" customHeight="1" x14ac:dyDescent="0.15">
      <c r="DD136" s="1272"/>
      <c r="DE136" s="1272"/>
    </row>
    <row r="137" spans="108:109" ht="13.5" hidden="1" customHeight="1" x14ac:dyDescent="0.15">
      <c r="DD137" s="1272"/>
      <c r="DE137" s="1272"/>
    </row>
    <row r="138" spans="108:109" ht="13.5" hidden="1" customHeight="1" x14ac:dyDescent="0.15">
      <c r="DD138" s="1272"/>
      <c r="DE138" s="1272"/>
    </row>
    <row r="139" spans="108:109" ht="13.5" hidden="1" customHeight="1" x14ac:dyDescent="0.15">
      <c r="DD139" s="1272"/>
      <c r="DE139" s="1272"/>
    </row>
    <row r="140" spans="108:109" ht="13.5" hidden="1" customHeight="1" x14ac:dyDescent="0.15">
      <c r="DD140" s="1272"/>
      <c r="DE140" s="1272"/>
    </row>
    <row r="141" spans="108:109" ht="13.5" hidden="1" customHeight="1" x14ac:dyDescent="0.15">
      <c r="DD141" s="1272"/>
      <c r="DE141" s="1272"/>
    </row>
    <row r="142" spans="108:109" ht="13.5" hidden="1" customHeight="1" x14ac:dyDescent="0.15">
      <c r="DD142" s="1272"/>
      <c r="DE142" s="1272"/>
    </row>
    <row r="143" spans="108:109" ht="13.5" hidden="1" customHeight="1" x14ac:dyDescent="0.15">
      <c r="DD143" s="1272"/>
      <c r="DE143" s="1272"/>
    </row>
    <row r="144" spans="108:109" ht="13.5" hidden="1" customHeight="1" x14ac:dyDescent="0.15">
      <c r="DD144" s="1272"/>
      <c r="DE144" s="1272"/>
    </row>
    <row r="145" spans="108:109" ht="13.5" hidden="1" customHeight="1" x14ac:dyDescent="0.15">
      <c r="DD145" s="1272"/>
      <c r="DE145" s="1272"/>
    </row>
    <row r="146" spans="108:109" ht="13.5" hidden="1" customHeight="1" x14ac:dyDescent="0.15">
      <c r="DD146" s="1272"/>
      <c r="DE146" s="1272"/>
    </row>
    <row r="147" spans="108:109" ht="13.5" hidden="1" customHeight="1" x14ac:dyDescent="0.15">
      <c r="DD147" s="1272"/>
      <c r="DE147" s="1272"/>
    </row>
    <row r="148" spans="108:109" ht="13.5" hidden="1" customHeight="1" x14ac:dyDescent="0.15">
      <c r="DD148" s="1272"/>
      <c r="DE148" s="1272"/>
    </row>
    <row r="149" spans="108:109" ht="13.5" hidden="1" customHeight="1" x14ac:dyDescent="0.15">
      <c r="DD149" s="1272"/>
      <c r="DE149" s="1272"/>
    </row>
    <row r="150" spans="108:109" ht="13.5" hidden="1" customHeight="1" x14ac:dyDescent="0.15">
      <c r="DD150" s="1272"/>
      <c r="DE150" s="1272"/>
    </row>
    <row r="151" spans="108:109" ht="13.5" hidden="1" customHeight="1" x14ac:dyDescent="0.15">
      <c r="DD151" s="1272"/>
      <c r="DE151" s="1272"/>
    </row>
    <row r="152" spans="108:109" ht="13.5" hidden="1" customHeight="1" x14ac:dyDescent="0.15">
      <c r="DD152" s="1272"/>
      <c r="DE152" s="1272"/>
    </row>
    <row r="153" spans="108:109" ht="13.5" hidden="1" customHeight="1" x14ac:dyDescent="0.15">
      <c r="DD153" s="1272"/>
      <c r="DE153" s="1272"/>
    </row>
    <row r="154" spans="108:109" ht="13.5" hidden="1" customHeight="1" x14ac:dyDescent="0.15">
      <c r="DD154" s="1272"/>
      <c r="DE154" s="1272"/>
    </row>
    <row r="155" spans="108:109" ht="13.5" hidden="1" customHeight="1" x14ac:dyDescent="0.15">
      <c r="DD155" s="1272"/>
      <c r="DE155" s="1272"/>
    </row>
    <row r="156" spans="108:109" ht="13.5" hidden="1" customHeight="1" x14ac:dyDescent="0.15">
      <c r="DD156" s="1272"/>
      <c r="DE156" s="1272"/>
    </row>
    <row r="157" spans="108:109" ht="13.5" hidden="1" customHeight="1" x14ac:dyDescent="0.15">
      <c r="DD157" s="1272"/>
      <c r="DE157" s="1272"/>
    </row>
    <row r="158" spans="108:109" ht="13.5" hidden="1" customHeight="1" x14ac:dyDescent="0.15">
      <c r="DD158" s="1272"/>
      <c r="DE158" s="1272"/>
    </row>
    <row r="159" spans="108:109" ht="13.5" hidden="1" customHeight="1" x14ac:dyDescent="0.15">
      <c r="DD159" s="1272"/>
      <c r="DE159" s="1272"/>
    </row>
    <row r="160" spans="108:109" ht="13.5" hidden="1" customHeight="1" x14ac:dyDescent="0.15">
      <c r="DD160" s="1272"/>
      <c r="DE160" s="127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6WO38LxVhI8L0TrSj2MhD+SSROVtempMSl0Yt+x0z1FBWbuqEZwqLeRTnoKwOsFO+srCB0/R/QjxeoR4V+KFg==" saltValue="qVVgvdNCao+X50mExf6V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07901-1777-497B-835B-6DC490300627}">
  <sheetPr>
    <pageSetUpPr fitToPage="1"/>
  </sheetPr>
  <dimension ref="A1:DR135"/>
  <sheetViews>
    <sheetView showGridLines="0" topLeftCell="A106" zoomScale="70" zoomScaleNormal="70" zoomScaleSheetLayoutView="70" workbookViewId="0">
      <selection activeCell="AE71" sqref="AE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r4Mm1XY6Dn1+vHVKWsHBIagVWCftzWlmBcdYq0eOa6uf2Udk2FDM3tpI1EHcTihFp/i/J2+anlqJ45p6gmSCg==" saltValue="munXT3M86wnJnt3Dcawc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5B47-4685-49F5-9ECB-09CB6A47E0E8}">
  <sheetPr>
    <pageSetUpPr fitToPage="1"/>
  </sheetPr>
  <dimension ref="A1:DR135"/>
  <sheetViews>
    <sheetView showGridLines="0" tabSelected="1" topLeftCell="A95"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UNbVCLiFR7q7Pc+8lCrYl+0sxIMR+vCRWuLU19obS9v9BX757c2/zKmduebKyBp10TWqPPoi3sGUVnNqPlHgQ==" saltValue="otapraFQCQdE1MlFMqhu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539</v>
      </c>
      <c r="G2" s="156"/>
      <c r="H2" s="157"/>
    </row>
    <row r="3" spans="1:8" x14ac:dyDescent="0.15">
      <c r="A3" s="153" t="s">
        <v>532</v>
      </c>
      <c r="B3" s="158"/>
      <c r="C3" s="159"/>
      <c r="D3" s="160">
        <v>136137</v>
      </c>
      <c r="E3" s="161"/>
      <c r="F3" s="162">
        <v>53292</v>
      </c>
      <c r="G3" s="163"/>
      <c r="H3" s="164"/>
    </row>
    <row r="4" spans="1:8" x14ac:dyDescent="0.15">
      <c r="A4" s="165"/>
      <c r="B4" s="166"/>
      <c r="C4" s="167"/>
      <c r="D4" s="168">
        <v>48167</v>
      </c>
      <c r="E4" s="169"/>
      <c r="F4" s="170">
        <v>28900</v>
      </c>
      <c r="G4" s="171"/>
      <c r="H4" s="172"/>
    </row>
    <row r="5" spans="1:8" x14ac:dyDescent="0.15">
      <c r="A5" s="153" t="s">
        <v>534</v>
      </c>
      <c r="B5" s="158"/>
      <c r="C5" s="159"/>
      <c r="D5" s="160">
        <v>129306</v>
      </c>
      <c r="E5" s="161"/>
      <c r="F5" s="162">
        <v>56894</v>
      </c>
      <c r="G5" s="163"/>
      <c r="H5" s="164"/>
    </row>
    <row r="6" spans="1:8" x14ac:dyDescent="0.15">
      <c r="A6" s="165"/>
      <c r="B6" s="166"/>
      <c r="C6" s="167"/>
      <c r="D6" s="168">
        <v>25538</v>
      </c>
      <c r="E6" s="169"/>
      <c r="F6" s="170">
        <v>32548</v>
      </c>
      <c r="G6" s="171"/>
      <c r="H6" s="172"/>
    </row>
    <row r="7" spans="1:8" x14ac:dyDescent="0.15">
      <c r="A7" s="153" t="s">
        <v>535</v>
      </c>
      <c r="B7" s="158"/>
      <c r="C7" s="159"/>
      <c r="D7" s="160">
        <v>64119</v>
      </c>
      <c r="E7" s="161"/>
      <c r="F7" s="162">
        <v>57122</v>
      </c>
      <c r="G7" s="163"/>
      <c r="H7" s="164"/>
    </row>
    <row r="8" spans="1:8" x14ac:dyDescent="0.15">
      <c r="A8" s="165"/>
      <c r="B8" s="166"/>
      <c r="C8" s="167"/>
      <c r="D8" s="168">
        <v>40421</v>
      </c>
      <c r="E8" s="169"/>
      <c r="F8" s="170">
        <v>36191</v>
      </c>
      <c r="G8" s="171"/>
      <c r="H8" s="172"/>
    </row>
    <row r="9" spans="1:8" x14ac:dyDescent="0.15">
      <c r="A9" s="153" t="s">
        <v>536</v>
      </c>
      <c r="B9" s="158"/>
      <c r="C9" s="159"/>
      <c r="D9" s="160">
        <v>62597</v>
      </c>
      <c r="E9" s="161"/>
      <c r="F9" s="162">
        <v>53655</v>
      </c>
      <c r="G9" s="163"/>
      <c r="H9" s="164"/>
    </row>
    <row r="10" spans="1:8" x14ac:dyDescent="0.15">
      <c r="A10" s="165"/>
      <c r="B10" s="166"/>
      <c r="C10" s="167"/>
      <c r="D10" s="168">
        <v>23547</v>
      </c>
      <c r="E10" s="169"/>
      <c r="F10" s="170">
        <v>32719</v>
      </c>
      <c r="G10" s="171"/>
      <c r="H10" s="172"/>
    </row>
    <row r="11" spans="1:8" x14ac:dyDescent="0.15">
      <c r="A11" s="153" t="s">
        <v>537</v>
      </c>
      <c r="B11" s="158"/>
      <c r="C11" s="159"/>
      <c r="D11" s="160">
        <v>38076</v>
      </c>
      <c r="E11" s="161"/>
      <c r="F11" s="162">
        <v>53869</v>
      </c>
      <c r="G11" s="163"/>
      <c r="H11" s="164"/>
    </row>
    <row r="12" spans="1:8" x14ac:dyDescent="0.15">
      <c r="A12" s="165"/>
      <c r="B12" s="166"/>
      <c r="C12" s="173"/>
      <c r="D12" s="168">
        <v>21851</v>
      </c>
      <c r="E12" s="169"/>
      <c r="F12" s="170">
        <v>35046</v>
      </c>
      <c r="G12" s="171"/>
      <c r="H12" s="172"/>
    </row>
    <row r="13" spans="1:8" x14ac:dyDescent="0.15">
      <c r="A13" s="153"/>
      <c r="B13" s="158"/>
      <c r="C13" s="174"/>
      <c r="D13" s="175">
        <v>86047</v>
      </c>
      <c r="E13" s="176"/>
      <c r="F13" s="177">
        <v>54966</v>
      </c>
      <c r="G13" s="178"/>
      <c r="H13" s="164"/>
    </row>
    <row r="14" spans="1:8" x14ac:dyDescent="0.15">
      <c r="A14" s="165"/>
      <c r="B14" s="166"/>
      <c r="C14" s="167"/>
      <c r="D14" s="168">
        <v>31905</v>
      </c>
      <c r="E14" s="169"/>
      <c r="F14" s="170">
        <v>33081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15.91</v>
      </c>
      <c r="C19" s="179">
        <f>ROUND(VALUE(SUBSTITUTE(実質収支比率等に係る経年分析!G$48,"▲","-")),2)</f>
        <v>16.05</v>
      </c>
      <c r="D19" s="179">
        <f>ROUND(VALUE(SUBSTITUTE(実質収支比率等に係る経年分析!H$48,"▲","-")),2)</f>
        <v>12.58</v>
      </c>
      <c r="E19" s="179">
        <f>ROUND(VALUE(SUBSTITUTE(実質収支比率等に係る経年分析!I$48,"▲","-")),2)</f>
        <v>10.33</v>
      </c>
      <c r="F19" s="179">
        <f>ROUND(VALUE(SUBSTITUTE(実質収支比率等に係る経年分析!J$48,"▲","-")),2)</f>
        <v>12.68</v>
      </c>
    </row>
    <row r="20" spans="1:11" x14ac:dyDescent="0.15">
      <c r="A20" s="179" t="s">
        <v>54</v>
      </c>
      <c r="B20" s="179">
        <f>ROUND(VALUE(SUBSTITUTE(実質収支比率等に係る経年分析!F$47,"▲","-")),2)</f>
        <v>12.44</v>
      </c>
      <c r="C20" s="179">
        <f>ROUND(VALUE(SUBSTITUTE(実質収支比率等に係る経年分析!G$47,"▲","-")),2)</f>
        <v>12.27</v>
      </c>
      <c r="D20" s="179">
        <f>ROUND(VALUE(SUBSTITUTE(実質収支比率等に係る経年分析!H$47,"▲","-")),2)</f>
        <v>13.54</v>
      </c>
      <c r="E20" s="179">
        <f>ROUND(VALUE(SUBSTITUTE(実質収支比率等に係る経年分析!I$47,"▲","-")),2)</f>
        <v>13.7</v>
      </c>
      <c r="F20" s="179">
        <f>ROUND(VALUE(SUBSTITUTE(実質収支比率等に係る経年分析!J$47,"▲","-")),2)</f>
        <v>13.81</v>
      </c>
    </row>
    <row r="21" spans="1:11" x14ac:dyDescent="0.15">
      <c r="A21" s="179" t="s">
        <v>55</v>
      </c>
      <c r="B21" s="179">
        <f>IF(ISNUMBER(VALUE(SUBSTITUTE(実質収支比率等に係る経年分析!F$49,"▲","-"))),ROUND(VALUE(SUBSTITUTE(実質収支比率等に係る経年分析!F$49,"▲","-")),2),NA())</f>
        <v>4.18</v>
      </c>
      <c r="C21" s="179">
        <f>IF(ISNUMBER(VALUE(SUBSTITUTE(実質収支比率等に係る経年分析!G$49,"▲","-"))),ROUND(VALUE(SUBSTITUTE(実質収支比率等に係る経年分析!G$49,"▲","-")),2),NA())</f>
        <v>0.45</v>
      </c>
      <c r="D21" s="179">
        <f>IF(ISNUMBER(VALUE(SUBSTITUTE(実質収支比率等に係る経年分析!H$49,"▲","-"))),ROUND(VALUE(SUBSTITUTE(実質収支比率等に係る経年分析!H$49,"▲","-")),2),NA())</f>
        <v>-2.31</v>
      </c>
      <c r="E21" s="179">
        <f>IF(ISNUMBER(VALUE(SUBSTITUTE(実質収支比率等に係る経年分析!I$49,"▲","-"))),ROUND(VALUE(SUBSTITUTE(実質収支比率等に係る経年分析!I$49,"▲","-")),2),NA())</f>
        <v>-1.96</v>
      </c>
      <c r="F21" s="179">
        <f>IF(ISNUMBER(VALUE(SUBSTITUTE(実質収支比率等に係る経年分析!J$49,"▲","-"))),ROUND(VALUE(SUBSTITUTE(実質収支比率等に係る経年分析!J$49,"▲","-")),2),NA())</f>
        <v>2.2999999999999998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宅地造成事業特別会計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観光事業特別会計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2.4300000000000002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15.95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16.059999999999999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12.56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12.67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20.36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19.86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825</v>
      </c>
      <c r="E42" s="181"/>
      <c r="F42" s="181"/>
      <c r="G42" s="181">
        <f>'実質公債費比率（分子）の構造'!L$52</f>
        <v>801</v>
      </c>
      <c r="H42" s="181"/>
      <c r="I42" s="181"/>
      <c r="J42" s="181">
        <f>'実質公債費比率（分子）の構造'!M$52</f>
        <v>811</v>
      </c>
      <c r="K42" s="181"/>
      <c r="L42" s="181"/>
      <c r="M42" s="181">
        <f>'実質公債費比率（分子）の構造'!N$52</f>
        <v>787</v>
      </c>
      <c r="N42" s="181"/>
      <c r="O42" s="181"/>
      <c r="P42" s="181">
        <f>'実質公債費比率（分子）の構造'!O$52</f>
        <v>782</v>
      </c>
    </row>
    <row r="43" spans="1:16" x14ac:dyDescent="0.15">
      <c r="A43" s="181" t="s">
        <v>63</v>
      </c>
      <c r="B43" s="181">
        <f>'実質公債費比率（分子）の構造'!K$51</f>
        <v>1</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3</v>
      </c>
      <c r="C44" s="181"/>
      <c r="D44" s="181"/>
      <c r="E44" s="181">
        <f>'実質公債費比率（分子）の構造'!L$50</f>
        <v>3</v>
      </c>
      <c r="F44" s="181"/>
      <c r="G44" s="181"/>
      <c r="H44" s="181">
        <f>'実質公債費比率（分子）の構造'!M$50</f>
        <v>2</v>
      </c>
      <c r="I44" s="181"/>
      <c r="J44" s="181"/>
      <c r="K44" s="181">
        <f>'実質公債費比率（分子）の構造'!N$50</f>
        <v>4</v>
      </c>
      <c r="L44" s="181"/>
      <c r="M44" s="181"/>
      <c r="N44" s="181">
        <f>'実質公債費比率（分子）の構造'!O$50</f>
        <v>2</v>
      </c>
      <c r="O44" s="181"/>
      <c r="P44" s="181"/>
    </row>
    <row r="45" spans="1:16" x14ac:dyDescent="0.15">
      <c r="A45" s="181" t="s">
        <v>65</v>
      </c>
      <c r="B45" s="181">
        <f>'実質公債費比率（分子）の構造'!K$49</f>
        <v>204</v>
      </c>
      <c r="C45" s="181"/>
      <c r="D45" s="181"/>
      <c r="E45" s="181">
        <f>'実質公債費比率（分子）の構造'!L$49</f>
        <v>190</v>
      </c>
      <c r="F45" s="181"/>
      <c r="G45" s="181"/>
      <c r="H45" s="181">
        <f>'実質公債費比率（分子）の構造'!M$49</f>
        <v>206</v>
      </c>
      <c r="I45" s="181"/>
      <c r="J45" s="181"/>
      <c r="K45" s="181">
        <f>'実質公債費比率（分子）の構造'!N$49</f>
        <v>152</v>
      </c>
      <c r="L45" s="181"/>
      <c r="M45" s="181"/>
      <c r="N45" s="181">
        <f>'実質公債費比率（分子）の構造'!O$49</f>
        <v>52</v>
      </c>
      <c r="O45" s="181"/>
      <c r="P45" s="181"/>
    </row>
    <row r="46" spans="1:16" x14ac:dyDescent="0.15">
      <c r="A46" s="181" t="s">
        <v>66</v>
      </c>
      <c r="B46" s="181">
        <f>'実質公債費比率（分子）の構造'!K$48</f>
        <v>149</v>
      </c>
      <c r="C46" s="181"/>
      <c r="D46" s="181"/>
      <c r="E46" s="181">
        <f>'実質公債費比率（分子）の構造'!L$48</f>
        <v>152</v>
      </c>
      <c r="F46" s="181"/>
      <c r="G46" s="181"/>
      <c r="H46" s="181">
        <f>'実質公債費比率（分子）の構造'!M$48</f>
        <v>152</v>
      </c>
      <c r="I46" s="181"/>
      <c r="J46" s="181"/>
      <c r="K46" s="181">
        <f>'実質公債費比率（分子）の構造'!N$48</f>
        <v>155</v>
      </c>
      <c r="L46" s="181"/>
      <c r="M46" s="181"/>
      <c r="N46" s="181">
        <f>'実質公債費比率（分子）の構造'!O$48</f>
        <v>159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1066</v>
      </c>
      <c r="C49" s="181"/>
      <c r="D49" s="181"/>
      <c r="E49" s="181">
        <f>'実質公債費比率（分子）の構造'!L$45</f>
        <v>1060</v>
      </c>
      <c r="F49" s="181"/>
      <c r="G49" s="181"/>
      <c r="H49" s="181">
        <f>'実質公債費比率（分子）の構造'!M$45</f>
        <v>1032</v>
      </c>
      <c r="I49" s="181"/>
      <c r="J49" s="181"/>
      <c r="K49" s="181">
        <f>'実質公債費比率（分子）の構造'!N$45</f>
        <v>1028</v>
      </c>
      <c r="L49" s="181"/>
      <c r="M49" s="181"/>
      <c r="N49" s="181">
        <f>'実質公債費比率（分子）の構造'!O$45</f>
        <v>1014</v>
      </c>
      <c r="O49" s="181"/>
      <c r="P49" s="181"/>
    </row>
    <row r="50" spans="1:16" x14ac:dyDescent="0.15">
      <c r="A50" s="181" t="s">
        <v>70</v>
      </c>
      <c r="B50" s="181" t="e">
        <f>NA()</f>
        <v>#N/A</v>
      </c>
      <c r="C50" s="181">
        <f>IF(ISNUMBER('実質公債費比率（分子）の構造'!K$53),'実質公債費比率（分子）の構造'!K$53,NA())</f>
        <v>598</v>
      </c>
      <c r="D50" s="181" t="e">
        <f>NA()</f>
        <v>#N/A</v>
      </c>
      <c r="E50" s="181" t="e">
        <f>NA()</f>
        <v>#N/A</v>
      </c>
      <c r="F50" s="181">
        <f>IF(ISNUMBER('実質公債費比率（分子）の構造'!L$53),'実質公債費比率（分子）の構造'!L$53,NA())</f>
        <v>604</v>
      </c>
      <c r="G50" s="181" t="e">
        <f>NA()</f>
        <v>#N/A</v>
      </c>
      <c r="H50" s="181" t="e">
        <f>NA()</f>
        <v>#N/A</v>
      </c>
      <c r="I50" s="181">
        <f>IF(ISNUMBER('実質公債費比率（分子）の構造'!M$53),'実質公債費比率（分子）の構造'!M$53,NA())</f>
        <v>581</v>
      </c>
      <c r="J50" s="181" t="e">
        <f>NA()</f>
        <v>#N/A</v>
      </c>
      <c r="K50" s="181" t="e">
        <f>NA()</f>
        <v>#N/A</v>
      </c>
      <c r="L50" s="181">
        <f>IF(ISNUMBER('実質公債費比率（分子）の構造'!N$53),'実質公債費比率（分子）の構造'!N$53,NA())</f>
        <v>552</v>
      </c>
      <c r="M50" s="181" t="e">
        <f>NA()</f>
        <v>#N/A</v>
      </c>
      <c r="N50" s="181" t="e">
        <f>NA()</f>
        <v>#N/A</v>
      </c>
      <c r="O50" s="181">
        <f>IF(ISNUMBER('実質公債費比率（分子）の構造'!O$53),'実質公債費比率（分子）の構造'!O$53,NA())</f>
        <v>445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8735</v>
      </c>
      <c r="E56" s="180"/>
      <c r="F56" s="180"/>
      <c r="G56" s="180">
        <f>'将来負担比率（分子）の構造'!J$52</f>
        <v>9381</v>
      </c>
      <c r="H56" s="180"/>
      <c r="I56" s="180"/>
      <c r="J56" s="180">
        <f>'将来負担比率（分子）の構造'!K$52</f>
        <v>9325</v>
      </c>
      <c r="K56" s="180"/>
      <c r="L56" s="180"/>
      <c r="M56" s="180">
        <f>'将来負担比率（分子）の構造'!L$52</f>
        <v>9142</v>
      </c>
      <c r="N56" s="180"/>
      <c r="O56" s="180"/>
      <c r="P56" s="180">
        <f>'将来負担比率（分子）の構造'!M$52</f>
        <v>9193</v>
      </c>
    </row>
    <row r="57" spans="1:16" x14ac:dyDescent="0.15">
      <c r="A57" s="180" t="s">
        <v>41</v>
      </c>
      <c r="B57" s="180"/>
      <c r="C57" s="180"/>
      <c r="D57" s="180">
        <f>'将来負担比率（分子）の構造'!I$51</f>
        <v>360</v>
      </c>
      <c r="E57" s="180"/>
      <c r="F57" s="180"/>
      <c r="G57" s="180">
        <f>'将来負担比率（分子）の構造'!J$51</f>
        <v>344</v>
      </c>
      <c r="H57" s="180"/>
      <c r="I57" s="180"/>
      <c r="J57" s="180">
        <f>'将来負担比率（分子）の構造'!K$51</f>
        <v>320</v>
      </c>
      <c r="K57" s="180"/>
      <c r="L57" s="180"/>
      <c r="M57" s="180">
        <f>'将来負担比率（分子）の構造'!L$51</f>
        <v>296</v>
      </c>
      <c r="N57" s="180"/>
      <c r="O57" s="180"/>
      <c r="P57" s="180">
        <f>'将来負担比率（分子）の構造'!M$51</f>
        <v>270</v>
      </c>
    </row>
    <row r="58" spans="1:16" x14ac:dyDescent="0.15">
      <c r="A58" s="180" t="s">
        <v>40</v>
      </c>
      <c r="B58" s="180"/>
      <c r="C58" s="180"/>
      <c r="D58" s="180">
        <f>'将来負担比率（分子）の構造'!I$50</f>
        <v>2059</v>
      </c>
      <c r="E58" s="180"/>
      <c r="F58" s="180"/>
      <c r="G58" s="180">
        <f>'将来負担比率（分子）の構造'!J$50</f>
        <v>2218</v>
      </c>
      <c r="H58" s="180"/>
      <c r="I58" s="180"/>
      <c r="J58" s="180">
        <f>'将来負担比率（分子）の構造'!K$50</f>
        <v>2458</v>
      </c>
      <c r="K58" s="180"/>
      <c r="L58" s="180"/>
      <c r="M58" s="180">
        <f>'将来負担比率（分子）の構造'!L$50</f>
        <v>2780</v>
      </c>
      <c r="N58" s="180"/>
      <c r="O58" s="180"/>
      <c r="P58" s="180">
        <f>'将来負担比率（分子）の構造'!M$50</f>
        <v>3027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f>'将来負担比率（分子）の構造'!J$46</f>
        <v>2</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2336</v>
      </c>
      <c r="C62" s="180"/>
      <c r="D62" s="180"/>
      <c r="E62" s="180">
        <f>'将来負担比率（分子）の構造'!J$45</f>
        <v>2232</v>
      </c>
      <c r="F62" s="180"/>
      <c r="G62" s="180"/>
      <c r="H62" s="180">
        <f>'将来負担比率（分子）の構造'!K$45</f>
        <v>2159</v>
      </c>
      <c r="I62" s="180"/>
      <c r="J62" s="180"/>
      <c r="K62" s="180">
        <f>'将来負担比率（分子）の構造'!L$45</f>
        <v>2111</v>
      </c>
      <c r="L62" s="180"/>
      <c r="M62" s="180"/>
      <c r="N62" s="180">
        <f>'将来負担比率（分子）の構造'!M$45</f>
        <v>1994</v>
      </c>
      <c r="O62" s="180"/>
      <c r="P62" s="180"/>
    </row>
    <row r="63" spans="1:16" x14ac:dyDescent="0.15">
      <c r="A63" s="180" t="s">
        <v>33</v>
      </c>
      <c r="B63" s="180">
        <f>'将来負担比率（分子）の構造'!I$44</f>
        <v>606</v>
      </c>
      <c r="C63" s="180"/>
      <c r="D63" s="180"/>
      <c r="E63" s="180">
        <f>'将来負担比率（分子）の構造'!J$44</f>
        <v>681</v>
      </c>
      <c r="F63" s="180"/>
      <c r="G63" s="180"/>
      <c r="H63" s="180">
        <f>'将来負担比率（分子）の構造'!K$44</f>
        <v>474</v>
      </c>
      <c r="I63" s="180"/>
      <c r="J63" s="180"/>
      <c r="K63" s="180">
        <f>'将来負担比率（分子）の構造'!L$44</f>
        <v>401</v>
      </c>
      <c r="L63" s="180"/>
      <c r="M63" s="180"/>
      <c r="N63" s="180">
        <f>'将来負担比率（分子）の構造'!M$44</f>
        <v>432</v>
      </c>
      <c r="O63" s="180"/>
      <c r="P63" s="180"/>
    </row>
    <row r="64" spans="1:16" x14ac:dyDescent="0.15">
      <c r="A64" s="180" t="s">
        <v>32</v>
      </c>
      <c r="B64" s="180">
        <f>'将来負担比率（分子）の構造'!I$43</f>
        <v>2191</v>
      </c>
      <c r="C64" s="180"/>
      <c r="D64" s="180"/>
      <c r="E64" s="180">
        <f>'将来負担比率（分子）の構造'!J$43</f>
        <v>2064</v>
      </c>
      <c r="F64" s="180"/>
      <c r="G64" s="180"/>
      <c r="H64" s="180">
        <f>'将来負担比率（分子）の構造'!K$43</f>
        <v>1922</v>
      </c>
      <c r="I64" s="180"/>
      <c r="J64" s="180"/>
      <c r="K64" s="180">
        <f>'将来負担比率（分子）の構造'!L$43</f>
        <v>1791</v>
      </c>
      <c r="L64" s="180"/>
      <c r="M64" s="180"/>
      <c r="N64" s="180">
        <f>'将来負担比率（分子）の構造'!M$43</f>
        <v>1710</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10927</v>
      </c>
      <c r="C66" s="180"/>
      <c r="D66" s="180"/>
      <c r="E66" s="180">
        <f>'将来負担比率（分子）の構造'!J$41</f>
        <v>11261</v>
      </c>
      <c r="F66" s="180"/>
      <c r="G66" s="180"/>
      <c r="H66" s="180">
        <f>'将来負担比率（分子）の構造'!K$41</f>
        <v>11528</v>
      </c>
      <c r="I66" s="180"/>
      <c r="J66" s="180"/>
      <c r="K66" s="180">
        <f>'将来負担比率（分子）の構造'!L$41</f>
        <v>11684</v>
      </c>
      <c r="L66" s="180"/>
      <c r="M66" s="180"/>
      <c r="N66" s="180">
        <f>'将来負担比率（分子）の構造'!M$41</f>
        <v>11491</v>
      </c>
      <c r="O66" s="180"/>
      <c r="P66" s="180"/>
    </row>
    <row r="67" spans="1:16" x14ac:dyDescent="0.15">
      <c r="A67" s="180" t="s">
        <v>74</v>
      </c>
      <c r="B67" s="180" t="e">
        <f>NA()</f>
        <v>#N/A</v>
      </c>
      <c r="C67" s="180">
        <f>IF(ISNUMBER('将来負担比率（分子）の構造'!I$53), IF('将来負担比率（分子）の構造'!I$53 &lt; 0, 0, '将来負担比率（分子）の構造'!I$53), NA())</f>
        <v>4906</v>
      </c>
      <c r="D67" s="180" t="e">
        <f>NA()</f>
        <v>#N/A</v>
      </c>
      <c r="E67" s="180" t="e">
        <f>NA()</f>
        <v>#N/A</v>
      </c>
      <c r="F67" s="180">
        <f>IF(ISNUMBER('将来負担比率（分子）の構造'!J$53), IF('将来負担比率（分子）の構造'!J$53 &lt; 0, 0, '将来負担比率（分子）の構造'!J$53), NA())</f>
        <v>4296</v>
      </c>
      <c r="G67" s="180" t="e">
        <f>NA()</f>
        <v>#N/A</v>
      </c>
      <c r="H67" s="180" t="e">
        <f>NA()</f>
        <v>#N/A</v>
      </c>
      <c r="I67" s="180">
        <f>IF(ISNUMBER('将来負担比率（分子）の構造'!K$53), IF('将来負担比率（分子）の構造'!K$53 &lt; 0, 0, '将来負担比率（分子）の構造'!K$53), NA())</f>
        <v>3980</v>
      </c>
      <c r="J67" s="180" t="e">
        <f>NA()</f>
        <v>#N/A</v>
      </c>
      <c r="K67" s="180" t="e">
        <f>NA()</f>
        <v>#N/A</v>
      </c>
      <c r="L67" s="180">
        <f>IF(ISNUMBER('将来負担比率（分子）の構造'!L$53), IF('将来負担比率（分子）の構造'!L$53 &lt; 0, 0, '将来負担比率（分子）の構造'!L$53), NA())</f>
        <v>3767</v>
      </c>
      <c r="M67" s="180" t="e">
        <f>NA()</f>
        <v>#N/A</v>
      </c>
      <c r="N67" s="180" t="e">
        <f>NA()</f>
        <v>#N/A</v>
      </c>
      <c r="O67" s="180">
        <f>IF(ISNUMBER('将来負担比率（分子）の構造'!M$53), IF('将来負担比率（分子）の構造'!M$53 &lt; 0, 0, '将来負担比率（分子）の構造'!M$53), NA())</f>
        <v>3138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1017</v>
      </c>
      <c r="C72" s="184">
        <f>基金残高に係る経年分析!G55</f>
        <v>1034</v>
      </c>
      <c r="D72" s="184">
        <f>基金残高に係る経年分析!H55</f>
        <v>1035</v>
      </c>
    </row>
    <row r="73" spans="1:16" x14ac:dyDescent="0.15">
      <c r="A73" s="183" t="s">
        <v>77</v>
      </c>
      <c r="B73" s="184">
        <f>基金残高に係る経年分析!F56</f>
        <v>336</v>
      </c>
      <c r="C73" s="184">
        <f>基金残高に係る経年分析!G56</f>
        <v>336</v>
      </c>
      <c r="D73" s="184">
        <f>基金残高に係る経年分析!H56</f>
        <v>336</v>
      </c>
    </row>
    <row r="74" spans="1:16" x14ac:dyDescent="0.15">
      <c r="A74" s="183" t="s">
        <v>78</v>
      </c>
      <c r="B74" s="184">
        <f>基金残高に係る経年分析!F57</f>
        <v>798</v>
      </c>
      <c r="C74" s="184">
        <f>基金残高に係る経年分析!G57</f>
        <v>942</v>
      </c>
      <c r="D74" s="184">
        <f>基金残高に係る経年分析!H57</f>
        <v>943</v>
      </c>
    </row>
  </sheetData>
  <sheetProtection algorithmName="SHA-512" hashValue="3+sWKOxuJaF8h8n345uKBrBFcWvildHc2FKPUQCbYcxdcGohS8jgvKZcCaNOa1XoTyCLQNzEJ+4BRwWPoE8PfQ==" saltValue="doxbMO07S2Acz0nk+4l9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5105756</v>
      </c>
      <c r="S5" s="631"/>
      <c r="T5" s="631"/>
      <c r="U5" s="631"/>
      <c r="V5" s="631"/>
      <c r="W5" s="631"/>
      <c r="X5" s="631"/>
      <c r="Y5" s="632"/>
      <c r="Z5" s="633">
        <v>41.5</v>
      </c>
      <c r="AA5" s="633"/>
      <c r="AB5" s="633"/>
      <c r="AC5" s="633"/>
      <c r="AD5" s="634">
        <v>5105756</v>
      </c>
      <c r="AE5" s="634"/>
      <c r="AF5" s="634"/>
      <c r="AG5" s="634"/>
      <c r="AH5" s="634"/>
      <c r="AI5" s="634"/>
      <c r="AJ5" s="634"/>
      <c r="AK5" s="634"/>
      <c r="AL5" s="635">
        <v>70.599999999999994</v>
      </c>
      <c r="AM5" s="636"/>
      <c r="AN5" s="636"/>
      <c r="AO5" s="637"/>
      <c r="AP5" s="627" t="s">
        <v>225</v>
      </c>
      <c r="AQ5" s="628"/>
      <c r="AR5" s="628"/>
      <c r="AS5" s="628"/>
      <c r="AT5" s="628"/>
      <c r="AU5" s="628"/>
      <c r="AV5" s="628"/>
      <c r="AW5" s="628"/>
      <c r="AX5" s="628"/>
      <c r="AY5" s="628"/>
      <c r="AZ5" s="628"/>
      <c r="BA5" s="628"/>
      <c r="BB5" s="628"/>
      <c r="BC5" s="628"/>
      <c r="BD5" s="628"/>
      <c r="BE5" s="628"/>
      <c r="BF5" s="629"/>
      <c r="BG5" s="641">
        <v>4909751</v>
      </c>
      <c r="BH5" s="642"/>
      <c r="BI5" s="642"/>
      <c r="BJ5" s="642"/>
      <c r="BK5" s="642"/>
      <c r="BL5" s="642"/>
      <c r="BM5" s="642"/>
      <c r="BN5" s="643"/>
      <c r="BO5" s="644">
        <v>96.2</v>
      </c>
      <c r="BP5" s="644"/>
      <c r="BQ5" s="644"/>
      <c r="BR5" s="644"/>
      <c r="BS5" s="645">
        <v>26216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163029</v>
      </c>
      <c r="S6" s="642"/>
      <c r="T6" s="642"/>
      <c r="U6" s="642"/>
      <c r="V6" s="642"/>
      <c r="W6" s="642"/>
      <c r="X6" s="642"/>
      <c r="Y6" s="643"/>
      <c r="Z6" s="644">
        <v>1.3</v>
      </c>
      <c r="AA6" s="644"/>
      <c r="AB6" s="644"/>
      <c r="AC6" s="644"/>
      <c r="AD6" s="645">
        <v>163029</v>
      </c>
      <c r="AE6" s="645"/>
      <c r="AF6" s="645"/>
      <c r="AG6" s="645"/>
      <c r="AH6" s="645"/>
      <c r="AI6" s="645"/>
      <c r="AJ6" s="645"/>
      <c r="AK6" s="645"/>
      <c r="AL6" s="646">
        <v>2.2999999999999998</v>
      </c>
      <c r="AM6" s="647"/>
      <c r="AN6" s="647"/>
      <c r="AO6" s="648"/>
      <c r="AP6" s="638" t="s">
        <v>230</v>
      </c>
      <c r="AQ6" s="639"/>
      <c r="AR6" s="639"/>
      <c r="AS6" s="639"/>
      <c r="AT6" s="639"/>
      <c r="AU6" s="639"/>
      <c r="AV6" s="639"/>
      <c r="AW6" s="639"/>
      <c r="AX6" s="639"/>
      <c r="AY6" s="639"/>
      <c r="AZ6" s="639"/>
      <c r="BA6" s="639"/>
      <c r="BB6" s="639"/>
      <c r="BC6" s="639"/>
      <c r="BD6" s="639"/>
      <c r="BE6" s="639"/>
      <c r="BF6" s="640"/>
      <c r="BG6" s="641">
        <v>4909751</v>
      </c>
      <c r="BH6" s="642"/>
      <c r="BI6" s="642"/>
      <c r="BJ6" s="642"/>
      <c r="BK6" s="642"/>
      <c r="BL6" s="642"/>
      <c r="BM6" s="642"/>
      <c r="BN6" s="643"/>
      <c r="BO6" s="644">
        <v>96.2</v>
      </c>
      <c r="BP6" s="644"/>
      <c r="BQ6" s="644"/>
      <c r="BR6" s="644"/>
      <c r="BS6" s="645">
        <v>26216</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114944</v>
      </c>
      <c r="CS6" s="642"/>
      <c r="CT6" s="642"/>
      <c r="CU6" s="642"/>
      <c r="CV6" s="642"/>
      <c r="CW6" s="642"/>
      <c r="CX6" s="642"/>
      <c r="CY6" s="643"/>
      <c r="CZ6" s="635">
        <v>1</v>
      </c>
      <c r="DA6" s="636"/>
      <c r="DB6" s="636"/>
      <c r="DC6" s="655"/>
      <c r="DD6" s="650" t="s">
        <v>127</v>
      </c>
      <c r="DE6" s="642"/>
      <c r="DF6" s="642"/>
      <c r="DG6" s="642"/>
      <c r="DH6" s="642"/>
      <c r="DI6" s="642"/>
      <c r="DJ6" s="642"/>
      <c r="DK6" s="642"/>
      <c r="DL6" s="642"/>
      <c r="DM6" s="642"/>
      <c r="DN6" s="642"/>
      <c r="DO6" s="642"/>
      <c r="DP6" s="643"/>
      <c r="DQ6" s="650">
        <v>114944</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4129</v>
      </c>
      <c r="S7" s="642"/>
      <c r="T7" s="642"/>
      <c r="U7" s="642"/>
      <c r="V7" s="642"/>
      <c r="W7" s="642"/>
      <c r="X7" s="642"/>
      <c r="Y7" s="643"/>
      <c r="Z7" s="644">
        <v>0</v>
      </c>
      <c r="AA7" s="644"/>
      <c r="AB7" s="644"/>
      <c r="AC7" s="644"/>
      <c r="AD7" s="645">
        <v>4129</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1324266</v>
      </c>
      <c r="BH7" s="642"/>
      <c r="BI7" s="642"/>
      <c r="BJ7" s="642"/>
      <c r="BK7" s="642"/>
      <c r="BL7" s="642"/>
      <c r="BM7" s="642"/>
      <c r="BN7" s="643"/>
      <c r="BO7" s="644">
        <v>25.9</v>
      </c>
      <c r="BP7" s="644"/>
      <c r="BQ7" s="644"/>
      <c r="BR7" s="644"/>
      <c r="BS7" s="645">
        <v>26216</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2033402</v>
      </c>
      <c r="CS7" s="642"/>
      <c r="CT7" s="642"/>
      <c r="CU7" s="642"/>
      <c r="CV7" s="642"/>
      <c r="CW7" s="642"/>
      <c r="CX7" s="642"/>
      <c r="CY7" s="643"/>
      <c r="CZ7" s="644">
        <v>18</v>
      </c>
      <c r="DA7" s="644"/>
      <c r="DB7" s="644"/>
      <c r="DC7" s="644"/>
      <c r="DD7" s="650">
        <v>57404</v>
      </c>
      <c r="DE7" s="642"/>
      <c r="DF7" s="642"/>
      <c r="DG7" s="642"/>
      <c r="DH7" s="642"/>
      <c r="DI7" s="642"/>
      <c r="DJ7" s="642"/>
      <c r="DK7" s="642"/>
      <c r="DL7" s="642"/>
      <c r="DM7" s="642"/>
      <c r="DN7" s="642"/>
      <c r="DO7" s="642"/>
      <c r="DP7" s="643"/>
      <c r="DQ7" s="650">
        <v>1651080</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8762</v>
      </c>
      <c r="S8" s="642"/>
      <c r="T8" s="642"/>
      <c r="U8" s="642"/>
      <c r="V8" s="642"/>
      <c r="W8" s="642"/>
      <c r="X8" s="642"/>
      <c r="Y8" s="643"/>
      <c r="Z8" s="644">
        <v>0.1</v>
      </c>
      <c r="AA8" s="644"/>
      <c r="AB8" s="644"/>
      <c r="AC8" s="644"/>
      <c r="AD8" s="645">
        <v>8762</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77127</v>
      </c>
      <c r="BH8" s="642"/>
      <c r="BI8" s="642"/>
      <c r="BJ8" s="642"/>
      <c r="BK8" s="642"/>
      <c r="BL8" s="642"/>
      <c r="BM8" s="642"/>
      <c r="BN8" s="643"/>
      <c r="BO8" s="644">
        <v>1.5</v>
      </c>
      <c r="BP8" s="644"/>
      <c r="BQ8" s="644"/>
      <c r="BR8" s="644"/>
      <c r="BS8" s="650" t="s">
        <v>237</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3279247</v>
      </c>
      <c r="CS8" s="642"/>
      <c r="CT8" s="642"/>
      <c r="CU8" s="642"/>
      <c r="CV8" s="642"/>
      <c r="CW8" s="642"/>
      <c r="CX8" s="642"/>
      <c r="CY8" s="643"/>
      <c r="CZ8" s="644">
        <v>29</v>
      </c>
      <c r="DA8" s="644"/>
      <c r="DB8" s="644"/>
      <c r="DC8" s="644"/>
      <c r="DD8" s="650">
        <v>14218</v>
      </c>
      <c r="DE8" s="642"/>
      <c r="DF8" s="642"/>
      <c r="DG8" s="642"/>
      <c r="DH8" s="642"/>
      <c r="DI8" s="642"/>
      <c r="DJ8" s="642"/>
      <c r="DK8" s="642"/>
      <c r="DL8" s="642"/>
      <c r="DM8" s="642"/>
      <c r="DN8" s="642"/>
      <c r="DO8" s="642"/>
      <c r="DP8" s="643"/>
      <c r="DQ8" s="650">
        <v>2038164</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7861</v>
      </c>
      <c r="S9" s="642"/>
      <c r="T9" s="642"/>
      <c r="U9" s="642"/>
      <c r="V9" s="642"/>
      <c r="W9" s="642"/>
      <c r="X9" s="642"/>
      <c r="Y9" s="643"/>
      <c r="Z9" s="644">
        <v>0.1</v>
      </c>
      <c r="AA9" s="644"/>
      <c r="AB9" s="644"/>
      <c r="AC9" s="644"/>
      <c r="AD9" s="645">
        <v>7861</v>
      </c>
      <c r="AE9" s="645"/>
      <c r="AF9" s="645"/>
      <c r="AG9" s="645"/>
      <c r="AH9" s="645"/>
      <c r="AI9" s="645"/>
      <c r="AJ9" s="645"/>
      <c r="AK9" s="645"/>
      <c r="AL9" s="646">
        <v>0.1</v>
      </c>
      <c r="AM9" s="647"/>
      <c r="AN9" s="647"/>
      <c r="AO9" s="648"/>
      <c r="AP9" s="638" t="s">
        <v>240</v>
      </c>
      <c r="AQ9" s="639"/>
      <c r="AR9" s="639"/>
      <c r="AS9" s="639"/>
      <c r="AT9" s="639"/>
      <c r="AU9" s="639"/>
      <c r="AV9" s="639"/>
      <c r="AW9" s="639"/>
      <c r="AX9" s="639"/>
      <c r="AY9" s="639"/>
      <c r="AZ9" s="639"/>
      <c r="BA9" s="639"/>
      <c r="BB9" s="639"/>
      <c r="BC9" s="639"/>
      <c r="BD9" s="639"/>
      <c r="BE9" s="639"/>
      <c r="BF9" s="640"/>
      <c r="BG9" s="641">
        <v>955877</v>
      </c>
      <c r="BH9" s="642"/>
      <c r="BI9" s="642"/>
      <c r="BJ9" s="642"/>
      <c r="BK9" s="642"/>
      <c r="BL9" s="642"/>
      <c r="BM9" s="642"/>
      <c r="BN9" s="643"/>
      <c r="BO9" s="644">
        <v>18.7</v>
      </c>
      <c r="BP9" s="644"/>
      <c r="BQ9" s="644"/>
      <c r="BR9" s="644"/>
      <c r="BS9" s="650" t="s">
        <v>237</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995194</v>
      </c>
      <c r="CS9" s="642"/>
      <c r="CT9" s="642"/>
      <c r="CU9" s="642"/>
      <c r="CV9" s="642"/>
      <c r="CW9" s="642"/>
      <c r="CX9" s="642"/>
      <c r="CY9" s="643"/>
      <c r="CZ9" s="644">
        <v>8.8000000000000007</v>
      </c>
      <c r="DA9" s="644"/>
      <c r="DB9" s="644"/>
      <c r="DC9" s="644"/>
      <c r="DD9" s="650">
        <v>41794</v>
      </c>
      <c r="DE9" s="642"/>
      <c r="DF9" s="642"/>
      <c r="DG9" s="642"/>
      <c r="DH9" s="642"/>
      <c r="DI9" s="642"/>
      <c r="DJ9" s="642"/>
      <c r="DK9" s="642"/>
      <c r="DL9" s="642"/>
      <c r="DM9" s="642"/>
      <c r="DN9" s="642"/>
      <c r="DO9" s="642"/>
      <c r="DP9" s="643"/>
      <c r="DQ9" s="650">
        <v>850831</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136</v>
      </c>
      <c r="S10" s="642"/>
      <c r="T10" s="642"/>
      <c r="U10" s="642"/>
      <c r="V10" s="642"/>
      <c r="W10" s="642"/>
      <c r="X10" s="642"/>
      <c r="Y10" s="643"/>
      <c r="Z10" s="644" t="s">
        <v>136</v>
      </c>
      <c r="AA10" s="644"/>
      <c r="AB10" s="644"/>
      <c r="AC10" s="644"/>
      <c r="AD10" s="645" t="s">
        <v>237</v>
      </c>
      <c r="AE10" s="645"/>
      <c r="AF10" s="645"/>
      <c r="AG10" s="645"/>
      <c r="AH10" s="645"/>
      <c r="AI10" s="645"/>
      <c r="AJ10" s="645"/>
      <c r="AK10" s="645"/>
      <c r="AL10" s="646" t="s">
        <v>237</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156312</v>
      </c>
      <c r="BH10" s="642"/>
      <c r="BI10" s="642"/>
      <c r="BJ10" s="642"/>
      <c r="BK10" s="642"/>
      <c r="BL10" s="642"/>
      <c r="BM10" s="642"/>
      <c r="BN10" s="643"/>
      <c r="BO10" s="644">
        <v>3.1</v>
      </c>
      <c r="BP10" s="644"/>
      <c r="BQ10" s="644"/>
      <c r="BR10" s="644"/>
      <c r="BS10" s="650" t="s">
        <v>237</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737</v>
      </c>
      <c r="CS10" s="642"/>
      <c r="CT10" s="642"/>
      <c r="CU10" s="642"/>
      <c r="CV10" s="642"/>
      <c r="CW10" s="642"/>
      <c r="CX10" s="642"/>
      <c r="CY10" s="643"/>
      <c r="CZ10" s="644">
        <v>0</v>
      </c>
      <c r="DA10" s="644"/>
      <c r="DB10" s="644"/>
      <c r="DC10" s="644"/>
      <c r="DD10" s="650" t="s">
        <v>127</v>
      </c>
      <c r="DE10" s="642"/>
      <c r="DF10" s="642"/>
      <c r="DG10" s="642"/>
      <c r="DH10" s="642"/>
      <c r="DI10" s="642"/>
      <c r="DJ10" s="642"/>
      <c r="DK10" s="642"/>
      <c r="DL10" s="642"/>
      <c r="DM10" s="642"/>
      <c r="DN10" s="642"/>
      <c r="DO10" s="642"/>
      <c r="DP10" s="643"/>
      <c r="DQ10" s="650">
        <v>737</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136</v>
      </c>
      <c r="S11" s="642"/>
      <c r="T11" s="642"/>
      <c r="U11" s="642"/>
      <c r="V11" s="642"/>
      <c r="W11" s="642"/>
      <c r="X11" s="642"/>
      <c r="Y11" s="643"/>
      <c r="Z11" s="644" t="s">
        <v>237</v>
      </c>
      <c r="AA11" s="644"/>
      <c r="AB11" s="644"/>
      <c r="AC11" s="644"/>
      <c r="AD11" s="645" t="s">
        <v>237</v>
      </c>
      <c r="AE11" s="645"/>
      <c r="AF11" s="645"/>
      <c r="AG11" s="645"/>
      <c r="AH11" s="645"/>
      <c r="AI11" s="645"/>
      <c r="AJ11" s="645"/>
      <c r="AK11" s="645"/>
      <c r="AL11" s="646" t="s">
        <v>127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134950</v>
      </c>
      <c r="BH11" s="642"/>
      <c r="BI11" s="642"/>
      <c r="BJ11" s="642"/>
      <c r="BK11" s="642"/>
      <c r="BL11" s="642"/>
      <c r="BM11" s="642"/>
      <c r="BN11" s="643"/>
      <c r="BO11" s="644">
        <v>2.6</v>
      </c>
      <c r="BP11" s="644"/>
      <c r="BQ11" s="644"/>
      <c r="BR11" s="644"/>
      <c r="BS11" s="650">
        <v>26216</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694318</v>
      </c>
      <c r="CS11" s="642"/>
      <c r="CT11" s="642"/>
      <c r="CU11" s="642"/>
      <c r="CV11" s="642"/>
      <c r="CW11" s="642"/>
      <c r="CX11" s="642"/>
      <c r="CY11" s="643"/>
      <c r="CZ11" s="644">
        <v>6.1</v>
      </c>
      <c r="DA11" s="644"/>
      <c r="DB11" s="644"/>
      <c r="DC11" s="644"/>
      <c r="DD11" s="650">
        <v>313488</v>
      </c>
      <c r="DE11" s="642"/>
      <c r="DF11" s="642"/>
      <c r="DG11" s="642"/>
      <c r="DH11" s="642"/>
      <c r="DI11" s="642"/>
      <c r="DJ11" s="642"/>
      <c r="DK11" s="642"/>
      <c r="DL11" s="642"/>
      <c r="DM11" s="642"/>
      <c r="DN11" s="642"/>
      <c r="DO11" s="642"/>
      <c r="DP11" s="643"/>
      <c r="DQ11" s="650">
        <v>281180</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512291</v>
      </c>
      <c r="S12" s="642"/>
      <c r="T12" s="642"/>
      <c r="U12" s="642"/>
      <c r="V12" s="642"/>
      <c r="W12" s="642"/>
      <c r="X12" s="642"/>
      <c r="Y12" s="643"/>
      <c r="Z12" s="644">
        <v>4.2</v>
      </c>
      <c r="AA12" s="644"/>
      <c r="AB12" s="644"/>
      <c r="AC12" s="644"/>
      <c r="AD12" s="645">
        <v>512291</v>
      </c>
      <c r="AE12" s="645"/>
      <c r="AF12" s="645"/>
      <c r="AG12" s="645"/>
      <c r="AH12" s="645"/>
      <c r="AI12" s="645"/>
      <c r="AJ12" s="645"/>
      <c r="AK12" s="645"/>
      <c r="AL12" s="646">
        <v>7.1</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3332407</v>
      </c>
      <c r="BH12" s="642"/>
      <c r="BI12" s="642"/>
      <c r="BJ12" s="642"/>
      <c r="BK12" s="642"/>
      <c r="BL12" s="642"/>
      <c r="BM12" s="642"/>
      <c r="BN12" s="643"/>
      <c r="BO12" s="644">
        <v>65.3</v>
      </c>
      <c r="BP12" s="644"/>
      <c r="BQ12" s="644"/>
      <c r="BR12" s="644"/>
      <c r="BS12" s="650" t="s">
        <v>237</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754815</v>
      </c>
      <c r="CS12" s="642"/>
      <c r="CT12" s="642"/>
      <c r="CU12" s="642"/>
      <c r="CV12" s="642"/>
      <c r="CW12" s="642"/>
      <c r="CX12" s="642"/>
      <c r="CY12" s="643"/>
      <c r="CZ12" s="644">
        <v>6.7</v>
      </c>
      <c r="DA12" s="644"/>
      <c r="DB12" s="644"/>
      <c r="DC12" s="644"/>
      <c r="DD12" s="650">
        <v>104781</v>
      </c>
      <c r="DE12" s="642"/>
      <c r="DF12" s="642"/>
      <c r="DG12" s="642"/>
      <c r="DH12" s="642"/>
      <c r="DI12" s="642"/>
      <c r="DJ12" s="642"/>
      <c r="DK12" s="642"/>
      <c r="DL12" s="642"/>
      <c r="DM12" s="642"/>
      <c r="DN12" s="642"/>
      <c r="DO12" s="642"/>
      <c r="DP12" s="643"/>
      <c r="DQ12" s="650">
        <v>344042</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54101</v>
      </c>
      <c r="S13" s="642"/>
      <c r="T13" s="642"/>
      <c r="U13" s="642"/>
      <c r="V13" s="642"/>
      <c r="W13" s="642"/>
      <c r="X13" s="642"/>
      <c r="Y13" s="643"/>
      <c r="Z13" s="644">
        <v>0.4</v>
      </c>
      <c r="AA13" s="644"/>
      <c r="AB13" s="644"/>
      <c r="AC13" s="644"/>
      <c r="AD13" s="645">
        <v>54101</v>
      </c>
      <c r="AE13" s="645"/>
      <c r="AF13" s="645"/>
      <c r="AG13" s="645"/>
      <c r="AH13" s="645"/>
      <c r="AI13" s="645"/>
      <c r="AJ13" s="645"/>
      <c r="AK13" s="645"/>
      <c r="AL13" s="646">
        <v>0.7</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3322553</v>
      </c>
      <c r="BH13" s="642"/>
      <c r="BI13" s="642"/>
      <c r="BJ13" s="642"/>
      <c r="BK13" s="642"/>
      <c r="BL13" s="642"/>
      <c r="BM13" s="642"/>
      <c r="BN13" s="643"/>
      <c r="BO13" s="644">
        <v>65.099999999999994</v>
      </c>
      <c r="BP13" s="644"/>
      <c r="BQ13" s="644"/>
      <c r="BR13" s="644"/>
      <c r="BS13" s="650" t="s">
        <v>136</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706109</v>
      </c>
      <c r="CS13" s="642"/>
      <c r="CT13" s="642"/>
      <c r="CU13" s="642"/>
      <c r="CV13" s="642"/>
      <c r="CW13" s="642"/>
      <c r="CX13" s="642"/>
      <c r="CY13" s="643"/>
      <c r="CZ13" s="644">
        <v>6.2</v>
      </c>
      <c r="DA13" s="644"/>
      <c r="DB13" s="644"/>
      <c r="DC13" s="644"/>
      <c r="DD13" s="650">
        <v>329424</v>
      </c>
      <c r="DE13" s="642"/>
      <c r="DF13" s="642"/>
      <c r="DG13" s="642"/>
      <c r="DH13" s="642"/>
      <c r="DI13" s="642"/>
      <c r="DJ13" s="642"/>
      <c r="DK13" s="642"/>
      <c r="DL13" s="642"/>
      <c r="DM13" s="642"/>
      <c r="DN13" s="642"/>
      <c r="DO13" s="642"/>
      <c r="DP13" s="643"/>
      <c r="DQ13" s="650">
        <v>453582</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237</v>
      </c>
      <c r="S14" s="642"/>
      <c r="T14" s="642"/>
      <c r="U14" s="642"/>
      <c r="V14" s="642"/>
      <c r="W14" s="642"/>
      <c r="X14" s="642"/>
      <c r="Y14" s="643"/>
      <c r="Z14" s="644" t="s">
        <v>136</v>
      </c>
      <c r="AA14" s="644"/>
      <c r="AB14" s="644"/>
      <c r="AC14" s="644"/>
      <c r="AD14" s="645" t="s">
        <v>237</v>
      </c>
      <c r="AE14" s="645"/>
      <c r="AF14" s="645"/>
      <c r="AG14" s="645"/>
      <c r="AH14" s="645"/>
      <c r="AI14" s="645"/>
      <c r="AJ14" s="645"/>
      <c r="AK14" s="645"/>
      <c r="AL14" s="646" t="s">
        <v>127</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91010</v>
      </c>
      <c r="BH14" s="642"/>
      <c r="BI14" s="642"/>
      <c r="BJ14" s="642"/>
      <c r="BK14" s="642"/>
      <c r="BL14" s="642"/>
      <c r="BM14" s="642"/>
      <c r="BN14" s="643"/>
      <c r="BO14" s="644">
        <v>1.8</v>
      </c>
      <c r="BP14" s="644"/>
      <c r="BQ14" s="644"/>
      <c r="BR14" s="644"/>
      <c r="BS14" s="650" t="s">
        <v>237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650422</v>
      </c>
      <c r="CS14" s="642"/>
      <c r="CT14" s="642"/>
      <c r="CU14" s="642"/>
      <c r="CV14" s="642"/>
      <c r="CW14" s="642"/>
      <c r="CX14" s="642"/>
      <c r="CY14" s="643"/>
      <c r="CZ14" s="644">
        <v>5.8</v>
      </c>
      <c r="DA14" s="644"/>
      <c r="DB14" s="644"/>
      <c r="DC14" s="644"/>
      <c r="DD14" s="650">
        <v>52732</v>
      </c>
      <c r="DE14" s="642"/>
      <c r="DF14" s="642"/>
      <c r="DG14" s="642"/>
      <c r="DH14" s="642"/>
      <c r="DI14" s="642"/>
      <c r="DJ14" s="642"/>
      <c r="DK14" s="642"/>
      <c r="DL14" s="642"/>
      <c r="DM14" s="642"/>
      <c r="DN14" s="642"/>
      <c r="DO14" s="642"/>
      <c r="DP14" s="643"/>
      <c r="DQ14" s="650">
        <v>609767</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58578</v>
      </c>
      <c r="S15" s="642"/>
      <c r="T15" s="642"/>
      <c r="U15" s="642"/>
      <c r="V15" s="642"/>
      <c r="W15" s="642"/>
      <c r="X15" s="642"/>
      <c r="Y15" s="643"/>
      <c r="Z15" s="644">
        <v>0.5</v>
      </c>
      <c r="AA15" s="644"/>
      <c r="AB15" s="644"/>
      <c r="AC15" s="644"/>
      <c r="AD15" s="645">
        <v>58578</v>
      </c>
      <c r="AE15" s="645"/>
      <c r="AF15" s="645"/>
      <c r="AG15" s="645"/>
      <c r="AH15" s="645"/>
      <c r="AI15" s="645"/>
      <c r="AJ15" s="645"/>
      <c r="AK15" s="645"/>
      <c r="AL15" s="646">
        <v>0.8</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162068</v>
      </c>
      <c r="BH15" s="642"/>
      <c r="BI15" s="642"/>
      <c r="BJ15" s="642"/>
      <c r="BK15" s="642"/>
      <c r="BL15" s="642"/>
      <c r="BM15" s="642"/>
      <c r="BN15" s="643"/>
      <c r="BO15" s="644">
        <v>3.2</v>
      </c>
      <c r="BP15" s="644"/>
      <c r="BQ15" s="644"/>
      <c r="BR15" s="644"/>
      <c r="BS15" s="650" t="s">
        <v>127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1065135</v>
      </c>
      <c r="CS15" s="642"/>
      <c r="CT15" s="642"/>
      <c r="CU15" s="642"/>
      <c r="CV15" s="642"/>
      <c r="CW15" s="642"/>
      <c r="CX15" s="642"/>
      <c r="CY15" s="643"/>
      <c r="CZ15" s="644">
        <v>9.4</v>
      </c>
      <c r="DA15" s="644"/>
      <c r="DB15" s="644"/>
      <c r="DC15" s="644"/>
      <c r="DD15" s="650">
        <v>49020</v>
      </c>
      <c r="DE15" s="642"/>
      <c r="DF15" s="642"/>
      <c r="DG15" s="642"/>
      <c r="DH15" s="642"/>
      <c r="DI15" s="642"/>
      <c r="DJ15" s="642"/>
      <c r="DK15" s="642"/>
      <c r="DL15" s="642"/>
      <c r="DM15" s="642"/>
      <c r="DN15" s="642"/>
      <c r="DO15" s="642"/>
      <c r="DP15" s="643"/>
      <c r="DQ15" s="650">
        <v>999306</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261</v>
      </c>
      <c r="AE16" s="645"/>
      <c r="AF16" s="645"/>
      <c r="AG16" s="645"/>
      <c r="AH16" s="645"/>
      <c r="AI16" s="645"/>
      <c r="AJ16" s="645"/>
      <c r="AK16" s="645"/>
      <c r="AL16" s="646" t="s">
        <v>237</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136</v>
      </c>
      <c r="BH16" s="642"/>
      <c r="BI16" s="642"/>
      <c r="BJ16" s="642"/>
      <c r="BK16" s="642"/>
      <c r="BL16" s="642"/>
      <c r="BM16" s="642"/>
      <c r="BN16" s="643"/>
      <c r="BO16" s="644" t="s">
        <v>237</v>
      </c>
      <c r="BP16" s="644"/>
      <c r="BQ16" s="644"/>
      <c r="BR16" s="644"/>
      <c r="BS16" s="650" t="s">
        <v>136</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1414</v>
      </c>
      <c r="CS16" s="642"/>
      <c r="CT16" s="642"/>
      <c r="CU16" s="642"/>
      <c r="CV16" s="642"/>
      <c r="CW16" s="642"/>
      <c r="CX16" s="642"/>
      <c r="CY16" s="643"/>
      <c r="CZ16" s="644">
        <v>0</v>
      </c>
      <c r="DA16" s="644"/>
      <c r="DB16" s="644"/>
      <c r="DC16" s="644"/>
      <c r="DD16" s="650" t="s">
        <v>237</v>
      </c>
      <c r="DE16" s="642"/>
      <c r="DF16" s="642"/>
      <c r="DG16" s="642"/>
      <c r="DH16" s="642"/>
      <c r="DI16" s="642"/>
      <c r="DJ16" s="642"/>
      <c r="DK16" s="642"/>
      <c r="DL16" s="642"/>
      <c r="DM16" s="642"/>
      <c r="DN16" s="642"/>
      <c r="DO16" s="642"/>
      <c r="DP16" s="643"/>
      <c r="DQ16" s="650">
        <v>1414</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8241</v>
      </c>
      <c r="S17" s="642"/>
      <c r="T17" s="642"/>
      <c r="U17" s="642"/>
      <c r="V17" s="642"/>
      <c r="W17" s="642"/>
      <c r="X17" s="642"/>
      <c r="Y17" s="643"/>
      <c r="Z17" s="644">
        <v>0.1</v>
      </c>
      <c r="AA17" s="644"/>
      <c r="AB17" s="644"/>
      <c r="AC17" s="644"/>
      <c r="AD17" s="645">
        <v>8241</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237</v>
      </c>
      <c r="BH17" s="642"/>
      <c r="BI17" s="642"/>
      <c r="BJ17" s="642"/>
      <c r="BK17" s="642"/>
      <c r="BL17" s="642"/>
      <c r="BM17" s="642"/>
      <c r="BN17" s="643"/>
      <c r="BO17" s="644" t="s">
        <v>237</v>
      </c>
      <c r="BP17" s="644"/>
      <c r="BQ17" s="644"/>
      <c r="BR17" s="644"/>
      <c r="BS17" s="650" t="s">
        <v>237</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1013779</v>
      </c>
      <c r="CS17" s="642"/>
      <c r="CT17" s="642"/>
      <c r="CU17" s="642"/>
      <c r="CV17" s="642"/>
      <c r="CW17" s="642"/>
      <c r="CX17" s="642"/>
      <c r="CY17" s="643"/>
      <c r="CZ17" s="644">
        <v>9</v>
      </c>
      <c r="DA17" s="644"/>
      <c r="DB17" s="644"/>
      <c r="DC17" s="644"/>
      <c r="DD17" s="650" t="s">
        <v>237</v>
      </c>
      <c r="DE17" s="642"/>
      <c r="DF17" s="642"/>
      <c r="DG17" s="642"/>
      <c r="DH17" s="642"/>
      <c r="DI17" s="642"/>
      <c r="DJ17" s="642"/>
      <c r="DK17" s="642"/>
      <c r="DL17" s="642"/>
      <c r="DM17" s="642"/>
      <c r="DN17" s="642"/>
      <c r="DO17" s="642"/>
      <c r="DP17" s="643"/>
      <c r="DQ17" s="650">
        <v>988334</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1577217</v>
      </c>
      <c r="S18" s="642"/>
      <c r="T18" s="642"/>
      <c r="U18" s="642"/>
      <c r="V18" s="642"/>
      <c r="W18" s="642"/>
      <c r="X18" s="642"/>
      <c r="Y18" s="643"/>
      <c r="Z18" s="644">
        <v>12.8</v>
      </c>
      <c r="AA18" s="644"/>
      <c r="AB18" s="644"/>
      <c r="AC18" s="644"/>
      <c r="AD18" s="645">
        <v>1287529</v>
      </c>
      <c r="AE18" s="645"/>
      <c r="AF18" s="645"/>
      <c r="AG18" s="645"/>
      <c r="AH18" s="645"/>
      <c r="AI18" s="645"/>
      <c r="AJ18" s="645"/>
      <c r="AK18" s="645"/>
      <c r="AL18" s="646">
        <v>17.8</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237</v>
      </c>
      <c r="BH18" s="642"/>
      <c r="BI18" s="642"/>
      <c r="BJ18" s="642"/>
      <c r="BK18" s="642"/>
      <c r="BL18" s="642"/>
      <c r="BM18" s="642"/>
      <c r="BN18" s="643"/>
      <c r="BO18" s="644" t="s">
        <v>127</v>
      </c>
      <c r="BP18" s="644"/>
      <c r="BQ18" s="644"/>
      <c r="BR18" s="644"/>
      <c r="BS18" s="650" t="s">
        <v>136</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136</v>
      </c>
      <c r="CS18" s="642"/>
      <c r="CT18" s="642"/>
      <c r="CU18" s="642"/>
      <c r="CV18" s="642"/>
      <c r="CW18" s="642"/>
      <c r="CX18" s="642"/>
      <c r="CY18" s="643"/>
      <c r="CZ18" s="644" t="s">
        <v>261</v>
      </c>
      <c r="DA18" s="644"/>
      <c r="DB18" s="644"/>
      <c r="DC18" s="644"/>
      <c r="DD18" s="650" t="s">
        <v>127</v>
      </c>
      <c r="DE18" s="642"/>
      <c r="DF18" s="642"/>
      <c r="DG18" s="642"/>
      <c r="DH18" s="642"/>
      <c r="DI18" s="642"/>
      <c r="DJ18" s="642"/>
      <c r="DK18" s="642"/>
      <c r="DL18" s="642"/>
      <c r="DM18" s="642"/>
      <c r="DN18" s="642"/>
      <c r="DO18" s="642"/>
      <c r="DP18" s="643"/>
      <c r="DQ18" s="650" t="s">
        <v>136</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1287529</v>
      </c>
      <c r="S19" s="642"/>
      <c r="T19" s="642"/>
      <c r="U19" s="642"/>
      <c r="V19" s="642"/>
      <c r="W19" s="642"/>
      <c r="X19" s="642"/>
      <c r="Y19" s="643"/>
      <c r="Z19" s="644">
        <v>10.5</v>
      </c>
      <c r="AA19" s="644"/>
      <c r="AB19" s="644"/>
      <c r="AC19" s="644"/>
      <c r="AD19" s="645">
        <v>1287529</v>
      </c>
      <c r="AE19" s="645"/>
      <c r="AF19" s="645"/>
      <c r="AG19" s="645"/>
      <c r="AH19" s="645"/>
      <c r="AI19" s="645"/>
      <c r="AJ19" s="645"/>
      <c r="AK19" s="645"/>
      <c r="AL19" s="646">
        <v>17.8</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196005</v>
      </c>
      <c r="BH19" s="642"/>
      <c r="BI19" s="642"/>
      <c r="BJ19" s="642"/>
      <c r="BK19" s="642"/>
      <c r="BL19" s="642"/>
      <c r="BM19" s="642"/>
      <c r="BN19" s="643"/>
      <c r="BO19" s="644">
        <v>3.8</v>
      </c>
      <c r="BP19" s="644"/>
      <c r="BQ19" s="644"/>
      <c r="BR19" s="644"/>
      <c r="BS19" s="650" t="s">
        <v>127</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127</v>
      </c>
      <c r="DA19" s="644"/>
      <c r="DB19" s="644"/>
      <c r="DC19" s="644"/>
      <c r="DD19" s="650" t="s">
        <v>127</v>
      </c>
      <c r="DE19" s="642"/>
      <c r="DF19" s="642"/>
      <c r="DG19" s="642"/>
      <c r="DH19" s="642"/>
      <c r="DI19" s="642"/>
      <c r="DJ19" s="642"/>
      <c r="DK19" s="642"/>
      <c r="DL19" s="642"/>
      <c r="DM19" s="642"/>
      <c r="DN19" s="642"/>
      <c r="DO19" s="642"/>
      <c r="DP19" s="643"/>
      <c r="DQ19" s="650" t="s">
        <v>237</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255015</v>
      </c>
      <c r="S20" s="642"/>
      <c r="T20" s="642"/>
      <c r="U20" s="642"/>
      <c r="V20" s="642"/>
      <c r="W20" s="642"/>
      <c r="X20" s="642"/>
      <c r="Y20" s="643"/>
      <c r="Z20" s="644">
        <v>2.1</v>
      </c>
      <c r="AA20" s="644"/>
      <c r="AB20" s="644"/>
      <c r="AC20" s="644"/>
      <c r="AD20" s="645" t="s">
        <v>237</v>
      </c>
      <c r="AE20" s="645"/>
      <c r="AF20" s="645"/>
      <c r="AG20" s="645"/>
      <c r="AH20" s="645"/>
      <c r="AI20" s="645"/>
      <c r="AJ20" s="645"/>
      <c r="AK20" s="645"/>
      <c r="AL20" s="646" t="s">
        <v>237</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196005</v>
      </c>
      <c r="BH20" s="642"/>
      <c r="BI20" s="642"/>
      <c r="BJ20" s="642"/>
      <c r="BK20" s="642"/>
      <c r="BL20" s="642"/>
      <c r="BM20" s="642"/>
      <c r="BN20" s="643"/>
      <c r="BO20" s="644">
        <v>3.8</v>
      </c>
      <c r="BP20" s="644"/>
      <c r="BQ20" s="644"/>
      <c r="BR20" s="644"/>
      <c r="BS20" s="650" t="s">
        <v>237</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11309516</v>
      </c>
      <c r="CS20" s="642"/>
      <c r="CT20" s="642"/>
      <c r="CU20" s="642"/>
      <c r="CV20" s="642"/>
      <c r="CW20" s="642"/>
      <c r="CX20" s="642"/>
      <c r="CY20" s="643"/>
      <c r="CZ20" s="644">
        <v>100</v>
      </c>
      <c r="DA20" s="644"/>
      <c r="DB20" s="644"/>
      <c r="DC20" s="644"/>
      <c r="DD20" s="650">
        <v>962861</v>
      </c>
      <c r="DE20" s="642"/>
      <c r="DF20" s="642"/>
      <c r="DG20" s="642"/>
      <c r="DH20" s="642"/>
      <c r="DI20" s="642"/>
      <c r="DJ20" s="642"/>
      <c r="DK20" s="642"/>
      <c r="DL20" s="642"/>
      <c r="DM20" s="642"/>
      <c r="DN20" s="642"/>
      <c r="DO20" s="642"/>
      <c r="DP20" s="643"/>
      <c r="DQ20" s="650">
        <v>8333381</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34673</v>
      </c>
      <c r="S21" s="642"/>
      <c r="T21" s="642"/>
      <c r="U21" s="642"/>
      <c r="V21" s="642"/>
      <c r="W21" s="642"/>
      <c r="X21" s="642"/>
      <c r="Y21" s="643"/>
      <c r="Z21" s="644">
        <v>0.3</v>
      </c>
      <c r="AA21" s="644"/>
      <c r="AB21" s="644"/>
      <c r="AC21" s="644"/>
      <c r="AD21" s="645" t="s">
        <v>136</v>
      </c>
      <c r="AE21" s="645"/>
      <c r="AF21" s="645"/>
      <c r="AG21" s="645"/>
      <c r="AH21" s="645"/>
      <c r="AI21" s="645"/>
      <c r="AJ21" s="645"/>
      <c r="AK21" s="645"/>
      <c r="AL21" s="646" t="s">
        <v>237</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196005</v>
      </c>
      <c r="BH21" s="642"/>
      <c r="BI21" s="642"/>
      <c r="BJ21" s="642"/>
      <c r="BK21" s="642"/>
      <c r="BL21" s="642"/>
      <c r="BM21" s="642"/>
      <c r="BN21" s="643"/>
      <c r="BO21" s="644">
        <v>3.8</v>
      </c>
      <c r="BP21" s="644"/>
      <c r="BQ21" s="644"/>
      <c r="BR21" s="644"/>
      <c r="BS21" s="650" t="s">
        <v>261</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7499965</v>
      </c>
      <c r="S22" s="642"/>
      <c r="T22" s="642"/>
      <c r="U22" s="642"/>
      <c r="V22" s="642"/>
      <c r="W22" s="642"/>
      <c r="X22" s="642"/>
      <c r="Y22" s="643"/>
      <c r="Z22" s="644">
        <v>61</v>
      </c>
      <c r="AA22" s="644"/>
      <c r="AB22" s="644"/>
      <c r="AC22" s="644"/>
      <c r="AD22" s="645">
        <v>7210277</v>
      </c>
      <c r="AE22" s="645"/>
      <c r="AF22" s="645"/>
      <c r="AG22" s="645"/>
      <c r="AH22" s="645"/>
      <c r="AI22" s="645"/>
      <c r="AJ22" s="645"/>
      <c r="AK22" s="645"/>
      <c r="AL22" s="646">
        <v>99.7</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136</v>
      </c>
      <c r="BH22" s="642"/>
      <c r="BI22" s="642"/>
      <c r="BJ22" s="642"/>
      <c r="BK22" s="642"/>
      <c r="BL22" s="642"/>
      <c r="BM22" s="642"/>
      <c r="BN22" s="643"/>
      <c r="BO22" s="644" t="s">
        <v>261</v>
      </c>
      <c r="BP22" s="644"/>
      <c r="BQ22" s="644"/>
      <c r="BR22" s="644"/>
      <c r="BS22" s="650" t="s">
        <v>136</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2821</v>
      </c>
      <c r="S23" s="642"/>
      <c r="T23" s="642"/>
      <c r="U23" s="642"/>
      <c r="V23" s="642"/>
      <c r="W23" s="642"/>
      <c r="X23" s="642"/>
      <c r="Y23" s="643"/>
      <c r="Z23" s="644">
        <v>0</v>
      </c>
      <c r="AA23" s="644"/>
      <c r="AB23" s="644"/>
      <c r="AC23" s="644"/>
      <c r="AD23" s="645">
        <v>2821</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237</v>
      </c>
      <c r="BH23" s="642"/>
      <c r="BI23" s="642"/>
      <c r="BJ23" s="642"/>
      <c r="BK23" s="642"/>
      <c r="BL23" s="642"/>
      <c r="BM23" s="642"/>
      <c r="BN23" s="643"/>
      <c r="BO23" s="644" t="s">
        <v>237</v>
      </c>
      <c r="BP23" s="644"/>
      <c r="BQ23" s="644"/>
      <c r="BR23" s="644"/>
      <c r="BS23" s="650" t="s">
        <v>237</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3" t="s">
        <v>286</v>
      </c>
      <c r="DM23" s="674"/>
      <c r="DN23" s="674"/>
      <c r="DO23" s="674"/>
      <c r="DP23" s="674"/>
      <c r="DQ23" s="674"/>
      <c r="DR23" s="674"/>
      <c r="DS23" s="674"/>
      <c r="DT23" s="674"/>
      <c r="DU23" s="674"/>
      <c r="DV23" s="675"/>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14377</v>
      </c>
      <c r="S24" s="642"/>
      <c r="T24" s="642"/>
      <c r="U24" s="642"/>
      <c r="V24" s="642"/>
      <c r="W24" s="642"/>
      <c r="X24" s="642"/>
      <c r="Y24" s="643"/>
      <c r="Z24" s="644">
        <v>0.1</v>
      </c>
      <c r="AA24" s="644"/>
      <c r="AB24" s="644"/>
      <c r="AC24" s="644"/>
      <c r="AD24" s="645" t="s">
        <v>127</v>
      </c>
      <c r="AE24" s="645"/>
      <c r="AF24" s="645"/>
      <c r="AG24" s="645"/>
      <c r="AH24" s="645"/>
      <c r="AI24" s="645"/>
      <c r="AJ24" s="645"/>
      <c r="AK24" s="645"/>
      <c r="AL24" s="646" t="s">
        <v>237</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261</v>
      </c>
      <c r="BP24" s="644"/>
      <c r="BQ24" s="644"/>
      <c r="BR24" s="644"/>
      <c r="BS24" s="650" t="s">
        <v>237</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4527825</v>
      </c>
      <c r="CS24" s="631"/>
      <c r="CT24" s="631"/>
      <c r="CU24" s="631"/>
      <c r="CV24" s="631"/>
      <c r="CW24" s="631"/>
      <c r="CX24" s="631"/>
      <c r="CY24" s="632"/>
      <c r="CZ24" s="635">
        <v>40</v>
      </c>
      <c r="DA24" s="636"/>
      <c r="DB24" s="636"/>
      <c r="DC24" s="655"/>
      <c r="DD24" s="676">
        <v>3481942</v>
      </c>
      <c r="DE24" s="631"/>
      <c r="DF24" s="631"/>
      <c r="DG24" s="631"/>
      <c r="DH24" s="631"/>
      <c r="DI24" s="631"/>
      <c r="DJ24" s="631"/>
      <c r="DK24" s="632"/>
      <c r="DL24" s="676">
        <v>3465541</v>
      </c>
      <c r="DM24" s="631"/>
      <c r="DN24" s="631"/>
      <c r="DO24" s="631"/>
      <c r="DP24" s="631"/>
      <c r="DQ24" s="631"/>
      <c r="DR24" s="631"/>
      <c r="DS24" s="631"/>
      <c r="DT24" s="631"/>
      <c r="DU24" s="631"/>
      <c r="DV24" s="632"/>
      <c r="DW24" s="635">
        <v>44.5</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186626</v>
      </c>
      <c r="S25" s="642"/>
      <c r="T25" s="642"/>
      <c r="U25" s="642"/>
      <c r="V25" s="642"/>
      <c r="W25" s="642"/>
      <c r="X25" s="642"/>
      <c r="Y25" s="643"/>
      <c r="Z25" s="644">
        <v>1.5</v>
      </c>
      <c r="AA25" s="644"/>
      <c r="AB25" s="644"/>
      <c r="AC25" s="644"/>
      <c r="AD25" s="645">
        <v>4720</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136</v>
      </c>
      <c r="BH25" s="642"/>
      <c r="BI25" s="642"/>
      <c r="BJ25" s="642"/>
      <c r="BK25" s="642"/>
      <c r="BL25" s="642"/>
      <c r="BM25" s="642"/>
      <c r="BN25" s="643"/>
      <c r="BO25" s="644" t="s">
        <v>237</v>
      </c>
      <c r="BP25" s="644"/>
      <c r="BQ25" s="644"/>
      <c r="BR25" s="644"/>
      <c r="BS25" s="650" t="s">
        <v>237</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2020075</v>
      </c>
      <c r="CS25" s="665"/>
      <c r="CT25" s="665"/>
      <c r="CU25" s="665"/>
      <c r="CV25" s="665"/>
      <c r="CW25" s="665"/>
      <c r="CX25" s="665"/>
      <c r="CY25" s="666"/>
      <c r="CZ25" s="646">
        <v>17.899999999999999</v>
      </c>
      <c r="DA25" s="677"/>
      <c r="DB25" s="677"/>
      <c r="DC25" s="679"/>
      <c r="DD25" s="650">
        <v>1892242</v>
      </c>
      <c r="DE25" s="665"/>
      <c r="DF25" s="665"/>
      <c r="DG25" s="665"/>
      <c r="DH25" s="665"/>
      <c r="DI25" s="665"/>
      <c r="DJ25" s="665"/>
      <c r="DK25" s="666"/>
      <c r="DL25" s="650">
        <v>1875841</v>
      </c>
      <c r="DM25" s="665"/>
      <c r="DN25" s="665"/>
      <c r="DO25" s="665"/>
      <c r="DP25" s="665"/>
      <c r="DQ25" s="665"/>
      <c r="DR25" s="665"/>
      <c r="DS25" s="665"/>
      <c r="DT25" s="665"/>
      <c r="DU25" s="665"/>
      <c r="DV25" s="666"/>
      <c r="DW25" s="646">
        <v>24.1</v>
      </c>
      <c r="DX25" s="677"/>
      <c r="DY25" s="677"/>
      <c r="DZ25" s="677"/>
      <c r="EA25" s="677"/>
      <c r="EB25" s="677"/>
      <c r="EC25" s="678"/>
    </row>
    <row r="26" spans="2:133" ht="11.25" customHeight="1" x14ac:dyDescent="0.15">
      <c r="B26" s="638" t="s">
        <v>294</v>
      </c>
      <c r="C26" s="639"/>
      <c r="D26" s="639"/>
      <c r="E26" s="639"/>
      <c r="F26" s="639"/>
      <c r="G26" s="639"/>
      <c r="H26" s="639"/>
      <c r="I26" s="639"/>
      <c r="J26" s="639"/>
      <c r="K26" s="639"/>
      <c r="L26" s="639"/>
      <c r="M26" s="639"/>
      <c r="N26" s="639"/>
      <c r="O26" s="639"/>
      <c r="P26" s="639"/>
      <c r="Q26" s="640"/>
      <c r="R26" s="641">
        <v>85377</v>
      </c>
      <c r="S26" s="642"/>
      <c r="T26" s="642"/>
      <c r="U26" s="642"/>
      <c r="V26" s="642"/>
      <c r="W26" s="642"/>
      <c r="X26" s="642"/>
      <c r="Y26" s="643"/>
      <c r="Z26" s="644">
        <v>0.7</v>
      </c>
      <c r="AA26" s="644"/>
      <c r="AB26" s="644"/>
      <c r="AC26" s="644"/>
      <c r="AD26" s="645" t="s">
        <v>237</v>
      </c>
      <c r="AE26" s="645"/>
      <c r="AF26" s="645"/>
      <c r="AG26" s="645"/>
      <c r="AH26" s="645"/>
      <c r="AI26" s="645"/>
      <c r="AJ26" s="645"/>
      <c r="AK26" s="645"/>
      <c r="AL26" s="646" t="s">
        <v>237</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261</v>
      </c>
      <c r="BH26" s="642"/>
      <c r="BI26" s="642"/>
      <c r="BJ26" s="642"/>
      <c r="BK26" s="642"/>
      <c r="BL26" s="642"/>
      <c r="BM26" s="642"/>
      <c r="BN26" s="643"/>
      <c r="BO26" s="644" t="s">
        <v>261</v>
      </c>
      <c r="BP26" s="644"/>
      <c r="BQ26" s="644"/>
      <c r="BR26" s="644"/>
      <c r="BS26" s="650" t="s">
        <v>127</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1283662</v>
      </c>
      <c r="CS26" s="642"/>
      <c r="CT26" s="642"/>
      <c r="CU26" s="642"/>
      <c r="CV26" s="642"/>
      <c r="CW26" s="642"/>
      <c r="CX26" s="642"/>
      <c r="CY26" s="643"/>
      <c r="CZ26" s="646">
        <v>11.4</v>
      </c>
      <c r="DA26" s="677"/>
      <c r="DB26" s="677"/>
      <c r="DC26" s="679"/>
      <c r="DD26" s="650">
        <v>1184171</v>
      </c>
      <c r="DE26" s="642"/>
      <c r="DF26" s="642"/>
      <c r="DG26" s="642"/>
      <c r="DH26" s="642"/>
      <c r="DI26" s="642"/>
      <c r="DJ26" s="642"/>
      <c r="DK26" s="643"/>
      <c r="DL26" s="650" t="s">
        <v>237</v>
      </c>
      <c r="DM26" s="642"/>
      <c r="DN26" s="642"/>
      <c r="DO26" s="642"/>
      <c r="DP26" s="642"/>
      <c r="DQ26" s="642"/>
      <c r="DR26" s="642"/>
      <c r="DS26" s="642"/>
      <c r="DT26" s="642"/>
      <c r="DU26" s="642"/>
      <c r="DV26" s="643"/>
      <c r="DW26" s="646" t="s">
        <v>237</v>
      </c>
      <c r="DX26" s="677"/>
      <c r="DY26" s="677"/>
      <c r="DZ26" s="677"/>
      <c r="EA26" s="677"/>
      <c r="EB26" s="677"/>
      <c r="EC26" s="678"/>
    </row>
    <row r="27" spans="2:133" ht="11.25" customHeight="1" x14ac:dyDescent="0.15">
      <c r="B27" s="638" t="s">
        <v>297</v>
      </c>
      <c r="C27" s="639"/>
      <c r="D27" s="639"/>
      <c r="E27" s="639"/>
      <c r="F27" s="639"/>
      <c r="G27" s="639"/>
      <c r="H27" s="639"/>
      <c r="I27" s="639"/>
      <c r="J27" s="639"/>
      <c r="K27" s="639"/>
      <c r="L27" s="639"/>
      <c r="M27" s="639"/>
      <c r="N27" s="639"/>
      <c r="O27" s="639"/>
      <c r="P27" s="639"/>
      <c r="Q27" s="640"/>
      <c r="R27" s="641">
        <v>713981</v>
      </c>
      <c r="S27" s="642"/>
      <c r="T27" s="642"/>
      <c r="U27" s="642"/>
      <c r="V27" s="642"/>
      <c r="W27" s="642"/>
      <c r="X27" s="642"/>
      <c r="Y27" s="643"/>
      <c r="Z27" s="644">
        <v>5.8</v>
      </c>
      <c r="AA27" s="644"/>
      <c r="AB27" s="644"/>
      <c r="AC27" s="644"/>
      <c r="AD27" s="645" t="s">
        <v>127</v>
      </c>
      <c r="AE27" s="645"/>
      <c r="AF27" s="645"/>
      <c r="AG27" s="645"/>
      <c r="AH27" s="645"/>
      <c r="AI27" s="645"/>
      <c r="AJ27" s="645"/>
      <c r="AK27" s="645"/>
      <c r="AL27" s="646" t="s">
        <v>237</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5105756</v>
      </c>
      <c r="BH27" s="642"/>
      <c r="BI27" s="642"/>
      <c r="BJ27" s="642"/>
      <c r="BK27" s="642"/>
      <c r="BL27" s="642"/>
      <c r="BM27" s="642"/>
      <c r="BN27" s="643"/>
      <c r="BO27" s="644">
        <v>100</v>
      </c>
      <c r="BP27" s="644"/>
      <c r="BQ27" s="644"/>
      <c r="BR27" s="644"/>
      <c r="BS27" s="650">
        <v>26216</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1493971</v>
      </c>
      <c r="CS27" s="665"/>
      <c r="CT27" s="665"/>
      <c r="CU27" s="665"/>
      <c r="CV27" s="665"/>
      <c r="CW27" s="665"/>
      <c r="CX27" s="665"/>
      <c r="CY27" s="666"/>
      <c r="CZ27" s="646">
        <v>13.2</v>
      </c>
      <c r="DA27" s="677"/>
      <c r="DB27" s="677"/>
      <c r="DC27" s="679"/>
      <c r="DD27" s="650">
        <v>601366</v>
      </c>
      <c r="DE27" s="665"/>
      <c r="DF27" s="665"/>
      <c r="DG27" s="665"/>
      <c r="DH27" s="665"/>
      <c r="DI27" s="665"/>
      <c r="DJ27" s="665"/>
      <c r="DK27" s="666"/>
      <c r="DL27" s="650">
        <v>601366</v>
      </c>
      <c r="DM27" s="665"/>
      <c r="DN27" s="665"/>
      <c r="DO27" s="665"/>
      <c r="DP27" s="665"/>
      <c r="DQ27" s="665"/>
      <c r="DR27" s="665"/>
      <c r="DS27" s="665"/>
      <c r="DT27" s="665"/>
      <c r="DU27" s="665"/>
      <c r="DV27" s="666"/>
      <c r="DW27" s="646">
        <v>7.7</v>
      </c>
      <c r="DX27" s="677"/>
      <c r="DY27" s="677"/>
      <c r="DZ27" s="677"/>
      <c r="EA27" s="677"/>
      <c r="EB27" s="677"/>
      <c r="EC27" s="678"/>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237</v>
      </c>
      <c r="S28" s="642"/>
      <c r="T28" s="642"/>
      <c r="U28" s="642"/>
      <c r="V28" s="642"/>
      <c r="W28" s="642"/>
      <c r="X28" s="642"/>
      <c r="Y28" s="643"/>
      <c r="Z28" s="644" t="s">
        <v>127</v>
      </c>
      <c r="AA28" s="644"/>
      <c r="AB28" s="644"/>
      <c r="AC28" s="644"/>
      <c r="AD28" s="645" t="s">
        <v>237</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1013779</v>
      </c>
      <c r="CS28" s="642"/>
      <c r="CT28" s="642"/>
      <c r="CU28" s="642"/>
      <c r="CV28" s="642"/>
      <c r="CW28" s="642"/>
      <c r="CX28" s="642"/>
      <c r="CY28" s="643"/>
      <c r="CZ28" s="646">
        <v>9</v>
      </c>
      <c r="DA28" s="677"/>
      <c r="DB28" s="677"/>
      <c r="DC28" s="679"/>
      <c r="DD28" s="650">
        <v>988334</v>
      </c>
      <c r="DE28" s="642"/>
      <c r="DF28" s="642"/>
      <c r="DG28" s="642"/>
      <c r="DH28" s="642"/>
      <c r="DI28" s="642"/>
      <c r="DJ28" s="642"/>
      <c r="DK28" s="643"/>
      <c r="DL28" s="650">
        <v>988334</v>
      </c>
      <c r="DM28" s="642"/>
      <c r="DN28" s="642"/>
      <c r="DO28" s="642"/>
      <c r="DP28" s="642"/>
      <c r="DQ28" s="642"/>
      <c r="DR28" s="642"/>
      <c r="DS28" s="642"/>
      <c r="DT28" s="642"/>
      <c r="DU28" s="642"/>
      <c r="DV28" s="643"/>
      <c r="DW28" s="646">
        <v>12.7</v>
      </c>
      <c r="DX28" s="677"/>
      <c r="DY28" s="677"/>
      <c r="DZ28" s="677"/>
      <c r="EA28" s="677"/>
      <c r="EB28" s="677"/>
      <c r="EC28" s="678"/>
    </row>
    <row r="29" spans="2:133" ht="11.25" customHeight="1" x14ac:dyDescent="0.15">
      <c r="B29" s="638" t="s">
        <v>302</v>
      </c>
      <c r="C29" s="639"/>
      <c r="D29" s="639"/>
      <c r="E29" s="639"/>
      <c r="F29" s="639"/>
      <c r="G29" s="639"/>
      <c r="H29" s="639"/>
      <c r="I29" s="639"/>
      <c r="J29" s="639"/>
      <c r="K29" s="639"/>
      <c r="L29" s="639"/>
      <c r="M29" s="639"/>
      <c r="N29" s="639"/>
      <c r="O29" s="639"/>
      <c r="P29" s="639"/>
      <c r="Q29" s="640"/>
      <c r="R29" s="641">
        <v>987717</v>
      </c>
      <c r="S29" s="642"/>
      <c r="T29" s="642"/>
      <c r="U29" s="642"/>
      <c r="V29" s="642"/>
      <c r="W29" s="642"/>
      <c r="X29" s="642"/>
      <c r="Y29" s="643"/>
      <c r="Z29" s="644">
        <v>8</v>
      </c>
      <c r="AA29" s="644"/>
      <c r="AB29" s="644"/>
      <c r="AC29" s="644"/>
      <c r="AD29" s="645" t="s">
        <v>237</v>
      </c>
      <c r="AE29" s="645"/>
      <c r="AF29" s="645"/>
      <c r="AG29" s="645"/>
      <c r="AH29" s="645"/>
      <c r="AI29" s="645"/>
      <c r="AJ29" s="645"/>
      <c r="AK29" s="645"/>
      <c r="AL29" s="646" t="s">
        <v>237</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1013779</v>
      </c>
      <c r="CS29" s="665"/>
      <c r="CT29" s="665"/>
      <c r="CU29" s="665"/>
      <c r="CV29" s="665"/>
      <c r="CW29" s="665"/>
      <c r="CX29" s="665"/>
      <c r="CY29" s="666"/>
      <c r="CZ29" s="646">
        <v>9</v>
      </c>
      <c r="DA29" s="677"/>
      <c r="DB29" s="677"/>
      <c r="DC29" s="679"/>
      <c r="DD29" s="650">
        <v>988334</v>
      </c>
      <c r="DE29" s="665"/>
      <c r="DF29" s="665"/>
      <c r="DG29" s="665"/>
      <c r="DH29" s="665"/>
      <c r="DI29" s="665"/>
      <c r="DJ29" s="665"/>
      <c r="DK29" s="666"/>
      <c r="DL29" s="650">
        <v>988334</v>
      </c>
      <c r="DM29" s="665"/>
      <c r="DN29" s="665"/>
      <c r="DO29" s="665"/>
      <c r="DP29" s="665"/>
      <c r="DQ29" s="665"/>
      <c r="DR29" s="665"/>
      <c r="DS29" s="665"/>
      <c r="DT29" s="665"/>
      <c r="DU29" s="665"/>
      <c r="DV29" s="666"/>
      <c r="DW29" s="646">
        <v>12.7</v>
      </c>
      <c r="DX29" s="677"/>
      <c r="DY29" s="677"/>
      <c r="DZ29" s="677"/>
      <c r="EA29" s="677"/>
      <c r="EB29" s="677"/>
      <c r="EC29" s="678"/>
    </row>
    <row r="30" spans="2:133" ht="11.25" customHeight="1" x14ac:dyDescent="0.15">
      <c r="B30" s="638" t="s">
        <v>307</v>
      </c>
      <c r="C30" s="639"/>
      <c r="D30" s="639"/>
      <c r="E30" s="639"/>
      <c r="F30" s="639"/>
      <c r="G30" s="639"/>
      <c r="H30" s="639"/>
      <c r="I30" s="639"/>
      <c r="J30" s="639"/>
      <c r="K30" s="639"/>
      <c r="L30" s="639"/>
      <c r="M30" s="639"/>
      <c r="N30" s="639"/>
      <c r="O30" s="639"/>
      <c r="P30" s="639"/>
      <c r="Q30" s="640"/>
      <c r="R30" s="641">
        <v>26048</v>
      </c>
      <c r="S30" s="642"/>
      <c r="T30" s="642"/>
      <c r="U30" s="642"/>
      <c r="V30" s="642"/>
      <c r="W30" s="642"/>
      <c r="X30" s="642"/>
      <c r="Y30" s="643"/>
      <c r="Z30" s="644">
        <v>0.2</v>
      </c>
      <c r="AA30" s="644"/>
      <c r="AB30" s="644"/>
      <c r="AC30" s="644"/>
      <c r="AD30" s="645">
        <v>15670</v>
      </c>
      <c r="AE30" s="645"/>
      <c r="AF30" s="645"/>
      <c r="AG30" s="645"/>
      <c r="AH30" s="645"/>
      <c r="AI30" s="645"/>
      <c r="AJ30" s="645"/>
      <c r="AK30" s="645"/>
      <c r="AL30" s="646">
        <v>0.2</v>
      </c>
      <c r="AM30" s="647"/>
      <c r="AN30" s="647"/>
      <c r="AO30" s="648"/>
      <c r="AP30" s="689" t="s">
        <v>308</v>
      </c>
      <c r="AQ30" s="690"/>
      <c r="AR30" s="690"/>
      <c r="AS30" s="690"/>
      <c r="AT30" s="695" t="s">
        <v>309</v>
      </c>
      <c r="AU30" s="230"/>
      <c r="AV30" s="230"/>
      <c r="AW30" s="230"/>
      <c r="AX30" s="627" t="s">
        <v>185</v>
      </c>
      <c r="AY30" s="628"/>
      <c r="AZ30" s="628"/>
      <c r="BA30" s="628"/>
      <c r="BB30" s="628"/>
      <c r="BC30" s="628"/>
      <c r="BD30" s="628"/>
      <c r="BE30" s="628"/>
      <c r="BF30" s="629"/>
      <c r="BG30" s="701">
        <v>98.2</v>
      </c>
      <c r="BH30" s="702"/>
      <c r="BI30" s="702"/>
      <c r="BJ30" s="702"/>
      <c r="BK30" s="702"/>
      <c r="BL30" s="702"/>
      <c r="BM30" s="636">
        <v>92.1</v>
      </c>
      <c r="BN30" s="702"/>
      <c r="BO30" s="702"/>
      <c r="BP30" s="702"/>
      <c r="BQ30" s="703"/>
      <c r="BR30" s="701">
        <v>97.7</v>
      </c>
      <c r="BS30" s="702"/>
      <c r="BT30" s="702"/>
      <c r="BU30" s="702"/>
      <c r="BV30" s="702"/>
      <c r="BW30" s="702"/>
      <c r="BX30" s="636">
        <v>90.7</v>
      </c>
      <c r="BY30" s="702"/>
      <c r="BZ30" s="702"/>
      <c r="CA30" s="702"/>
      <c r="CB30" s="703"/>
      <c r="CD30" s="706"/>
      <c r="CE30" s="707"/>
      <c r="CF30" s="656" t="s">
        <v>310</v>
      </c>
      <c r="CG30" s="657"/>
      <c r="CH30" s="657"/>
      <c r="CI30" s="657"/>
      <c r="CJ30" s="657"/>
      <c r="CK30" s="657"/>
      <c r="CL30" s="657"/>
      <c r="CM30" s="657"/>
      <c r="CN30" s="657"/>
      <c r="CO30" s="657"/>
      <c r="CP30" s="657"/>
      <c r="CQ30" s="658"/>
      <c r="CR30" s="641">
        <v>941060</v>
      </c>
      <c r="CS30" s="642"/>
      <c r="CT30" s="642"/>
      <c r="CU30" s="642"/>
      <c r="CV30" s="642"/>
      <c r="CW30" s="642"/>
      <c r="CX30" s="642"/>
      <c r="CY30" s="643"/>
      <c r="CZ30" s="646">
        <v>8.3000000000000007</v>
      </c>
      <c r="DA30" s="677"/>
      <c r="DB30" s="677"/>
      <c r="DC30" s="679"/>
      <c r="DD30" s="650">
        <v>915615</v>
      </c>
      <c r="DE30" s="642"/>
      <c r="DF30" s="642"/>
      <c r="DG30" s="642"/>
      <c r="DH30" s="642"/>
      <c r="DI30" s="642"/>
      <c r="DJ30" s="642"/>
      <c r="DK30" s="643"/>
      <c r="DL30" s="650">
        <v>915615</v>
      </c>
      <c r="DM30" s="642"/>
      <c r="DN30" s="642"/>
      <c r="DO30" s="642"/>
      <c r="DP30" s="642"/>
      <c r="DQ30" s="642"/>
      <c r="DR30" s="642"/>
      <c r="DS30" s="642"/>
      <c r="DT30" s="642"/>
      <c r="DU30" s="642"/>
      <c r="DV30" s="643"/>
      <c r="DW30" s="646">
        <v>11.7</v>
      </c>
      <c r="DX30" s="677"/>
      <c r="DY30" s="677"/>
      <c r="DZ30" s="677"/>
      <c r="EA30" s="677"/>
      <c r="EB30" s="677"/>
      <c r="EC30" s="678"/>
    </row>
    <row r="31" spans="2:133" ht="11.25" customHeight="1" x14ac:dyDescent="0.15">
      <c r="B31" s="638" t="s">
        <v>311</v>
      </c>
      <c r="C31" s="639"/>
      <c r="D31" s="639"/>
      <c r="E31" s="639"/>
      <c r="F31" s="639"/>
      <c r="G31" s="639"/>
      <c r="H31" s="639"/>
      <c r="I31" s="639"/>
      <c r="J31" s="639"/>
      <c r="K31" s="639"/>
      <c r="L31" s="639"/>
      <c r="M31" s="639"/>
      <c r="N31" s="639"/>
      <c r="O31" s="639"/>
      <c r="P31" s="639"/>
      <c r="Q31" s="640"/>
      <c r="R31" s="641">
        <v>170382</v>
      </c>
      <c r="S31" s="642"/>
      <c r="T31" s="642"/>
      <c r="U31" s="642"/>
      <c r="V31" s="642"/>
      <c r="W31" s="642"/>
      <c r="X31" s="642"/>
      <c r="Y31" s="643"/>
      <c r="Z31" s="644">
        <v>1.4</v>
      </c>
      <c r="AA31" s="644"/>
      <c r="AB31" s="644"/>
      <c r="AC31" s="644"/>
      <c r="AD31" s="645" t="s">
        <v>136</v>
      </c>
      <c r="AE31" s="645"/>
      <c r="AF31" s="645"/>
      <c r="AG31" s="645"/>
      <c r="AH31" s="645"/>
      <c r="AI31" s="645"/>
      <c r="AJ31" s="645"/>
      <c r="AK31" s="645"/>
      <c r="AL31" s="646" t="s">
        <v>136</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98.7</v>
      </c>
      <c r="BH31" s="665"/>
      <c r="BI31" s="665"/>
      <c r="BJ31" s="665"/>
      <c r="BK31" s="665"/>
      <c r="BL31" s="665"/>
      <c r="BM31" s="647">
        <v>93.9</v>
      </c>
      <c r="BN31" s="699"/>
      <c r="BO31" s="699"/>
      <c r="BP31" s="699"/>
      <c r="BQ31" s="700"/>
      <c r="BR31" s="698">
        <v>98.1</v>
      </c>
      <c r="BS31" s="665"/>
      <c r="BT31" s="665"/>
      <c r="BU31" s="665"/>
      <c r="BV31" s="665"/>
      <c r="BW31" s="665"/>
      <c r="BX31" s="647">
        <v>92.6</v>
      </c>
      <c r="BY31" s="699"/>
      <c r="BZ31" s="699"/>
      <c r="CA31" s="699"/>
      <c r="CB31" s="700"/>
      <c r="CD31" s="706"/>
      <c r="CE31" s="707"/>
      <c r="CF31" s="656" t="s">
        <v>314</v>
      </c>
      <c r="CG31" s="657"/>
      <c r="CH31" s="657"/>
      <c r="CI31" s="657"/>
      <c r="CJ31" s="657"/>
      <c r="CK31" s="657"/>
      <c r="CL31" s="657"/>
      <c r="CM31" s="657"/>
      <c r="CN31" s="657"/>
      <c r="CO31" s="657"/>
      <c r="CP31" s="657"/>
      <c r="CQ31" s="658"/>
      <c r="CR31" s="641">
        <v>72719</v>
      </c>
      <c r="CS31" s="665"/>
      <c r="CT31" s="665"/>
      <c r="CU31" s="665"/>
      <c r="CV31" s="665"/>
      <c r="CW31" s="665"/>
      <c r="CX31" s="665"/>
      <c r="CY31" s="666"/>
      <c r="CZ31" s="646">
        <v>0.6</v>
      </c>
      <c r="DA31" s="677"/>
      <c r="DB31" s="677"/>
      <c r="DC31" s="679"/>
      <c r="DD31" s="650">
        <v>72719</v>
      </c>
      <c r="DE31" s="665"/>
      <c r="DF31" s="665"/>
      <c r="DG31" s="665"/>
      <c r="DH31" s="665"/>
      <c r="DI31" s="665"/>
      <c r="DJ31" s="665"/>
      <c r="DK31" s="666"/>
      <c r="DL31" s="650">
        <v>72719</v>
      </c>
      <c r="DM31" s="665"/>
      <c r="DN31" s="665"/>
      <c r="DO31" s="665"/>
      <c r="DP31" s="665"/>
      <c r="DQ31" s="665"/>
      <c r="DR31" s="665"/>
      <c r="DS31" s="665"/>
      <c r="DT31" s="665"/>
      <c r="DU31" s="665"/>
      <c r="DV31" s="666"/>
      <c r="DW31" s="646">
        <v>0.9</v>
      </c>
      <c r="DX31" s="677"/>
      <c r="DY31" s="677"/>
      <c r="DZ31" s="677"/>
      <c r="EA31" s="677"/>
      <c r="EB31" s="677"/>
      <c r="EC31" s="678"/>
    </row>
    <row r="32" spans="2:133" ht="11.25" customHeight="1" x14ac:dyDescent="0.15">
      <c r="B32" s="638" t="s">
        <v>315</v>
      </c>
      <c r="C32" s="639"/>
      <c r="D32" s="639"/>
      <c r="E32" s="639"/>
      <c r="F32" s="639"/>
      <c r="G32" s="639"/>
      <c r="H32" s="639"/>
      <c r="I32" s="639"/>
      <c r="J32" s="639"/>
      <c r="K32" s="639"/>
      <c r="L32" s="639"/>
      <c r="M32" s="639"/>
      <c r="N32" s="639"/>
      <c r="O32" s="639"/>
      <c r="P32" s="639"/>
      <c r="Q32" s="640"/>
      <c r="R32" s="641">
        <v>587016</v>
      </c>
      <c r="S32" s="642"/>
      <c r="T32" s="642"/>
      <c r="U32" s="642"/>
      <c r="V32" s="642"/>
      <c r="W32" s="642"/>
      <c r="X32" s="642"/>
      <c r="Y32" s="643"/>
      <c r="Z32" s="644">
        <v>4.8</v>
      </c>
      <c r="AA32" s="644"/>
      <c r="AB32" s="644"/>
      <c r="AC32" s="644"/>
      <c r="AD32" s="645" t="s">
        <v>237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97.9</v>
      </c>
      <c r="BH32" s="711"/>
      <c r="BI32" s="711"/>
      <c r="BJ32" s="711"/>
      <c r="BK32" s="711"/>
      <c r="BL32" s="711"/>
      <c r="BM32" s="712">
        <v>91</v>
      </c>
      <c r="BN32" s="711"/>
      <c r="BO32" s="711"/>
      <c r="BP32" s="711"/>
      <c r="BQ32" s="713"/>
      <c r="BR32" s="710">
        <v>97.4</v>
      </c>
      <c r="BS32" s="711"/>
      <c r="BT32" s="711"/>
      <c r="BU32" s="711"/>
      <c r="BV32" s="711"/>
      <c r="BW32" s="711"/>
      <c r="BX32" s="712">
        <v>89.5</v>
      </c>
      <c r="BY32" s="711"/>
      <c r="BZ32" s="711"/>
      <c r="CA32" s="711"/>
      <c r="CB32" s="713"/>
      <c r="CD32" s="708"/>
      <c r="CE32" s="709"/>
      <c r="CF32" s="656" t="s">
        <v>317</v>
      </c>
      <c r="CG32" s="657"/>
      <c r="CH32" s="657"/>
      <c r="CI32" s="657"/>
      <c r="CJ32" s="657"/>
      <c r="CK32" s="657"/>
      <c r="CL32" s="657"/>
      <c r="CM32" s="657"/>
      <c r="CN32" s="657"/>
      <c r="CO32" s="657"/>
      <c r="CP32" s="657"/>
      <c r="CQ32" s="658"/>
      <c r="CR32" s="641" t="s">
        <v>136</v>
      </c>
      <c r="CS32" s="642"/>
      <c r="CT32" s="642"/>
      <c r="CU32" s="642"/>
      <c r="CV32" s="642"/>
      <c r="CW32" s="642"/>
      <c r="CX32" s="642"/>
      <c r="CY32" s="643"/>
      <c r="CZ32" s="646" t="s">
        <v>136</v>
      </c>
      <c r="DA32" s="677"/>
      <c r="DB32" s="677"/>
      <c r="DC32" s="679"/>
      <c r="DD32" s="650" t="s">
        <v>136</v>
      </c>
      <c r="DE32" s="642"/>
      <c r="DF32" s="642"/>
      <c r="DG32" s="642"/>
      <c r="DH32" s="642"/>
      <c r="DI32" s="642"/>
      <c r="DJ32" s="642"/>
      <c r="DK32" s="643"/>
      <c r="DL32" s="650" t="s">
        <v>237</v>
      </c>
      <c r="DM32" s="642"/>
      <c r="DN32" s="642"/>
      <c r="DO32" s="642"/>
      <c r="DP32" s="642"/>
      <c r="DQ32" s="642"/>
      <c r="DR32" s="642"/>
      <c r="DS32" s="642"/>
      <c r="DT32" s="642"/>
      <c r="DU32" s="642"/>
      <c r="DV32" s="643"/>
      <c r="DW32" s="646" t="s">
        <v>127</v>
      </c>
      <c r="DX32" s="677"/>
      <c r="DY32" s="677"/>
      <c r="DZ32" s="677"/>
      <c r="EA32" s="677"/>
      <c r="EB32" s="677"/>
      <c r="EC32" s="678"/>
    </row>
    <row r="33" spans="2:133" ht="11.25" customHeight="1" x14ac:dyDescent="0.15">
      <c r="B33" s="638" t="s">
        <v>318</v>
      </c>
      <c r="C33" s="639"/>
      <c r="D33" s="639"/>
      <c r="E33" s="639"/>
      <c r="F33" s="639"/>
      <c r="G33" s="639"/>
      <c r="H33" s="639"/>
      <c r="I33" s="639"/>
      <c r="J33" s="639"/>
      <c r="K33" s="639"/>
      <c r="L33" s="639"/>
      <c r="M33" s="639"/>
      <c r="N33" s="639"/>
      <c r="O33" s="639"/>
      <c r="P33" s="639"/>
      <c r="Q33" s="640"/>
      <c r="R33" s="641">
        <v>840366</v>
      </c>
      <c r="S33" s="642"/>
      <c r="T33" s="642"/>
      <c r="U33" s="642"/>
      <c r="V33" s="642"/>
      <c r="W33" s="642"/>
      <c r="X33" s="642"/>
      <c r="Y33" s="643"/>
      <c r="Z33" s="644">
        <v>6.8</v>
      </c>
      <c r="AA33" s="644"/>
      <c r="AB33" s="644"/>
      <c r="AC33" s="644"/>
      <c r="AD33" s="645" t="s">
        <v>127</v>
      </c>
      <c r="AE33" s="645"/>
      <c r="AF33" s="645"/>
      <c r="AG33" s="645"/>
      <c r="AH33" s="645"/>
      <c r="AI33" s="645"/>
      <c r="AJ33" s="645"/>
      <c r="AK33" s="645"/>
      <c r="AL33" s="646" t="s">
        <v>237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5817416</v>
      </c>
      <c r="CS33" s="665"/>
      <c r="CT33" s="665"/>
      <c r="CU33" s="665"/>
      <c r="CV33" s="665"/>
      <c r="CW33" s="665"/>
      <c r="CX33" s="665"/>
      <c r="CY33" s="666"/>
      <c r="CZ33" s="646">
        <v>51.4</v>
      </c>
      <c r="DA33" s="677"/>
      <c r="DB33" s="677"/>
      <c r="DC33" s="679"/>
      <c r="DD33" s="650">
        <v>4585696</v>
      </c>
      <c r="DE33" s="665"/>
      <c r="DF33" s="665"/>
      <c r="DG33" s="665"/>
      <c r="DH33" s="665"/>
      <c r="DI33" s="665"/>
      <c r="DJ33" s="665"/>
      <c r="DK33" s="666"/>
      <c r="DL33" s="650">
        <v>3816742</v>
      </c>
      <c r="DM33" s="665"/>
      <c r="DN33" s="665"/>
      <c r="DO33" s="665"/>
      <c r="DP33" s="665"/>
      <c r="DQ33" s="665"/>
      <c r="DR33" s="665"/>
      <c r="DS33" s="665"/>
      <c r="DT33" s="665"/>
      <c r="DU33" s="665"/>
      <c r="DV33" s="666"/>
      <c r="DW33" s="646">
        <v>49</v>
      </c>
      <c r="DX33" s="677"/>
      <c r="DY33" s="677"/>
      <c r="DZ33" s="677"/>
      <c r="EA33" s="677"/>
      <c r="EB33" s="677"/>
      <c r="EC33" s="678"/>
    </row>
    <row r="34" spans="2:133" ht="11.25" customHeight="1" x14ac:dyDescent="0.15">
      <c r="B34" s="638" t="s">
        <v>320</v>
      </c>
      <c r="C34" s="639"/>
      <c r="D34" s="639"/>
      <c r="E34" s="639"/>
      <c r="F34" s="639"/>
      <c r="G34" s="639"/>
      <c r="H34" s="639"/>
      <c r="I34" s="639"/>
      <c r="J34" s="639"/>
      <c r="K34" s="639"/>
      <c r="L34" s="639"/>
      <c r="M34" s="639"/>
      <c r="N34" s="639"/>
      <c r="O34" s="639"/>
      <c r="P34" s="639"/>
      <c r="Q34" s="640"/>
      <c r="R34" s="641">
        <v>402134</v>
      </c>
      <c r="S34" s="642"/>
      <c r="T34" s="642"/>
      <c r="U34" s="642"/>
      <c r="V34" s="642"/>
      <c r="W34" s="642"/>
      <c r="X34" s="642"/>
      <c r="Y34" s="643"/>
      <c r="Z34" s="644">
        <v>3.3</v>
      </c>
      <c r="AA34" s="644"/>
      <c r="AB34" s="644"/>
      <c r="AC34" s="644"/>
      <c r="AD34" s="645">
        <v>452</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1876578</v>
      </c>
      <c r="CS34" s="642"/>
      <c r="CT34" s="642"/>
      <c r="CU34" s="642"/>
      <c r="CV34" s="642"/>
      <c r="CW34" s="642"/>
      <c r="CX34" s="642"/>
      <c r="CY34" s="643"/>
      <c r="CZ34" s="646">
        <v>16.600000000000001</v>
      </c>
      <c r="DA34" s="677"/>
      <c r="DB34" s="677"/>
      <c r="DC34" s="679"/>
      <c r="DD34" s="650">
        <v>1493245</v>
      </c>
      <c r="DE34" s="642"/>
      <c r="DF34" s="642"/>
      <c r="DG34" s="642"/>
      <c r="DH34" s="642"/>
      <c r="DI34" s="642"/>
      <c r="DJ34" s="642"/>
      <c r="DK34" s="643"/>
      <c r="DL34" s="650">
        <v>1407653</v>
      </c>
      <c r="DM34" s="642"/>
      <c r="DN34" s="642"/>
      <c r="DO34" s="642"/>
      <c r="DP34" s="642"/>
      <c r="DQ34" s="642"/>
      <c r="DR34" s="642"/>
      <c r="DS34" s="642"/>
      <c r="DT34" s="642"/>
      <c r="DU34" s="642"/>
      <c r="DV34" s="643"/>
      <c r="DW34" s="646">
        <v>18.100000000000001</v>
      </c>
      <c r="DX34" s="677"/>
      <c r="DY34" s="677"/>
      <c r="DZ34" s="677"/>
      <c r="EA34" s="677"/>
      <c r="EB34" s="677"/>
      <c r="EC34" s="678"/>
    </row>
    <row r="35" spans="2:133" ht="11.25" customHeight="1" x14ac:dyDescent="0.15">
      <c r="B35" s="638" t="s">
        <v>324</v>
      </c>
      <c r="C35" s="639"/>
      <c r="D35" s="639"/>
      <c r="E35" s="639"/>
      <c r="F35" s="639"/>
      <c r="G35" s="639"/>
      <c r="H35" s="639"/>
      <c r="I35" s="639"/>
      <c r="J35" s="639"/>
      <c r="K35" s="639"/>
      <c r="L35" s="639"/>
      <c r="M35" s="639"/>
      <c r="N35" s="639"/>
      <c r="O35" s="639"/>
      <c r="P35" s="639"/>
      <c r="Q35" s="640"/>
      <c r="R35" s="641">
        <v>772900</v>
      </c>
      <c r="S35" s="642"/>
      <c r="T35" s="642"/>
      <c r="U35" s="642"/>
      <c r="V35" s="642"/>
      <c r="W35" s="642"/>
      <c r="X35" s="642"/>
      <c r="Y35" s="643"/>
      <c r="Z35" s="644">
        <v>6.3</v>
      </c>
      <c r="AA35" s="644"/>
      <c r="AB35" s="644"/>
      <c r="AC35" s="644"/>
      <c r="AD35" s="645" t="s">
        <v>237</v>
      </c>
      <c r="AE35" s="645"/>
      <c r="AF35" s="645"/>
      <c r="AG35" s="645"/>
      <c r="AH35" s="645"/>
      <c r="AI35" s="645"/>
      <c r="AJ35" s="645"/>
      <c r="AK35" s="645"/>
      <c r="AL35" s="646" t="s">
        <v>237</v>
      </c>
      <c r="AM35" s="647"/>
      <c r="AN35" s="647"/>
      <c r="AO35" s="648"/>
      <c r="AP35" s="234"/>
      <c r="AQ35" s="714" t="s">
        <v>325</v>
      </c>
      <c r="AR35" s="715"/>
      <c r="AS35" s="715"/>
      <c r="AT35" s="715"/>
      <c r="AU35" s="715"/>
      <c r="AV35" s="715"/>
      <c r="AW35" s="715"/>
      <c r="AX35" s="715"/>
      <c r="AY35" s="716"/>
      <c r="AZ35" s="630">
        <v>1353298</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173772</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75684</v>
      </c>
      <c r="CS35" s="665"/>
      <c r="CT35" s="665"/>
      <c r="CU35" s="665"/>
      <c r="CV35" s="665"/>
      <c r="CW35" s="665"/>
      <c r="CX35" s="665"/>
      <c r="CY35" s="666"/>
      <c r="CZ35" s="646">
        <v>0.7</v>
      </c>
      <c r="DA35" s="677"/>
      <c r="DB35" s="677"/>
      <c r="DC35" s="679"/>
      <c r="DD35" s="650">
        <v>72113</v>
      </c>
      <c r="DE35" s="665"/>
      <c r="DF35" s="665"/>
      <c r="DG35" s="665"/>
      <c r="DH35" s="665"/>
      <c r="DI35" s="665"/>
      <c r="DJ35" s="665"/>
      <c r="DK35" s="666"/>
      <c r="DL35" s="650">
        <v>72113</v>
      </c>
      <c r="DM35" s="665"/>
      <c r="DN35" s="665"/>
      <c r="DO35" s="665"/>
      <c r="DP35" s="665"/>
      <c r="DQ35" s="665"/>
      <c r="DR35" s="665"/>
      <c r="DS35" s="665"/>
      <c r="DT35" s="665"/>
      <c r="DU35" s="665"/>
      <c r="DV35" s="666"/>
      <c r="DW35" s="646">
        <v>0.9</v>
      </c>
      <c r="DX35" s="677"/>
      <c r="DY35" s="677"/>
      <c r="DZ35" s="677"/>
      <c r="EA35" s="677"/>
      <c r="EB35" s="677"/>
      <c r="EC35" s="678"/>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136</v>
      </c>
      <c r="AA36" s="644"/>
      <c r="AB36" s="644"/>
      <c r="AC36" s="644"/>
      <c r="AD36" s="645" t="s">
        <v>261</v>
      </c>
      <c r="AE36" s="645"/>
      <c r="AF36" s="645"/>
      <c r="AG36" s="645"/>
      <c r="AH36" s="645"/>
      <c r="AI36" s="645"/>
      <c r="AJ36" s="645"/>
      <c r="AK36" s="645"/>
      <c r="AL36" s="646" t="s">
        <v>127</v>
      </c>
      <c r="AM36" s="647"/>
      <c r="AN36" s="647"/>
      <c r="AO36" s="648"/>
      <c r="AQ36" s="718" t="s">
        <v>329</v>
      </c>
      <c r="AR36" s="719"/>
      <c r="AS36" s="719"/>
      <c r="AT36" s="719"/>
      <c r="AU36" s="719"/>
      <c r="AV36" s="719"/>
      <c r="AW36" s="719"/>
      <c r="AX36" s="719"/>
      <c r="AY36" s="720"/>
      <c r="AZ36" s="641">
        <v>202263</v>
      </c>
      <c r="BA36" s="642"/>
      <c r="BB36" s="642"/>
      <c r="BC36" s="642"/>
      <c r="BD36" s="665"/>
      <c r="BE36" s="665"/>
      <c r="BF36" s="700"/>
      <c r="BG36" s="656" t="s">
        <v>330</v>
      </c>
      <c r="BH36" s="657"/>
      <c r="BI36" s="657"/>
      <c r="BJ36" s="657"/>
      <c r="BK36" s="657"/>
      <c r="BL36" s="657"/>
      <c r="BM36" s="657"/>
      <c r="BN36" s="657"/>
      <c r="BO36" s="657"/>
      <c r="BP36" s="657"/>
      <c r="BQ36" s="657"/>
      <c r="BR36" s="657"/>
      <c r="BS36" s="657"/>
      <c r="BT36" s="657"/>
      <c r="BU36" s="658"/>
      <c r="BV36" s="641">
        <v>173772</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1659596</v>
      </c>
      <c r="CS36" s="642"/>
      <c r="CT36" s="642"/>
      <c r="CU36" s="642"/>
      <c r="CV36" s="642"/>
      <c r="CW36" s="642"/>
      <c r="CX36" s="642"/>
      <c r="CY36" s="643"/>
      <c r="CZ36" s="646">
        <v>14.7</v>
      </c>
      <c r="DA36" s="677"/>
      <c r="DB36" s="677"/>
      <c r="DC36" s="679"/>
      <c r="DD36" s="650">
        <v>1517240</v>
      </c>
      <c r="DE36" s="642"/>
      <c r="DF36" s="642"/>
      <c r="DG36" s="642"/>
      <c r="DH36" s="642"/>
      <c r="DI36" s="642"/>
      <c r="DJ36" s="642"/>
      <c r="DK36" s="643"/>
      <c r="DL36" s="650">
        <v>1364404</v>
      </c>
      <c r="DM36" s="642"/>
      <c r="DN36" s="642"/>
      <c r="DO36" s="642"/>
      <c r="DP36" s="642"/>
      <c r="DQ36" s="642"/>
      <c r="DR36" s="642"/>
      <c r="DS36" s="642"/>
      <c r="DT36" s="642"/>
      <c r="DU36" s="642"/>
      <c r="DV36" s="643"/>
      <c r="DW36" s="646">
        <v>17.5</v>
      </c>
      <c r="DX36" s="677"/>
      <c r="DY36" s="677"/>
      <c r="DZ36" s="677"/>
      <c r="EA36" s="677"/>
      <c r="EB36" s="677"/>
      <c r="EC36" s="678"/>
    </row>
    <row r="37" spans="2:133" ht="11.25" customHeight="1" x14ac:dyDescent="0.15">
      <c r="B37" s="638" t="s">
        <v>332</v>
      </c>
      <c r="C37" s="639"/>
      <c r="D37" s="639"/>
      <c r="E37" s="639"/>
      <c r="F37" s="639"/>
      <c r="G37" s="639"/>
      <c r="H37" s="639"/>
      <c r="I37" s="639"/>
      <c r="J37" s="639"/>
      <c r="K37" s="639"/>
      <c r="L37" s="639"/>
      <c r="M37" s="639"/>
      <c r="N37" s="639"/>
      <c r="O37" s="639"/>
      <c r="P37" s="639"/>
      <c r="Q37" s="640"/>
      <c r="R37" s="641">
        <v>558700</v>
      </c>
      <c r="S37" s="642"/>
      <c r="T37" s="642"/>
      <c r="U37" s="642"/>
      <c r="V37" s="642"/>
      <c r="W37" s="642"/>
      <c r="X37" s="642"/>
      <c r="Y37" s="643"/>
      <c r="Z37" s="644">
        <v>4.5</v>
      </c>
      <c r="AA37" s="644"/>
      <c r="AB37" s="644"/>
      <c r="AC37" s="644"/>
      <c r="AD37" s="645" t="s">
        <v>127</v>
      </c>
      <c r="AE37" s="645"/>
      <c r="AF37" s="645"/>
      <c r="AG37" s="645"/>
      <c r="AH37" s="645"/>
      <c r="AI37" s="645"/>
      <c r="AJ37" s="645"/>
      <c r="AK37" s="645"/>
      <c r="AL37" s="646" t="s">
        <v>237</v>
      </c>
      <c r="AM37" s="647"/>
      <c r="AN37" s="647"/>
      <c r="AO37" s="648"/>
      <c r="AQ37" s="718" t="s">
        <v>333</v>
      </c>
      <c r="AR37" s="719"/>
      <c r="AS37" s="719"/>
      <c r="AT37" s="719"/>
      <c r="AU37" s="719"/>
      <c r="AV37" s="719"/>
      <c r="AW37" s="719"/>
      <c r="AX37" s="719"/>
      <c r="AY37" s="720"/>
      <c r="AZ37" s="641">
        <v>34778</v>
      </c>
      <c r="BA37" s="642"/>
      <c r="BB37" s="642"/>
      <c r="BC37" s="642"/>
      <c r="BD37" s="665"/>
      <c r="BE37" s="665"/>
      <c r="BF37" s="700"/>
      <c r="BG37" s="656" t="s">
        <v>334</v>
      </c>
      <c r="BH37" s="657"/>
      <c r="BI37" s="657"/>
      <c r="BJ37" s="657"/>
      <c r="BK37" s="657"/>
      <c r="BL37" s="657"/>
      <c r="BM37" s="657"/>
      <c r="BN37" s="657"/>
      <c r="BO37" s="657"/>
      <c r="BP37" s="657"/>
      <c r="BQ37" s="657"/>
      <c r="BR37" s="657"/>
      <c r="BS37" s="657"/>
      <c r="BT37" s="657"/>
      <c r="BU37" s="658"/>
      <c r="BV37" s="641">
        <v>5109</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922799</v>
      </c>
      <c r="CS37" s="665"/>
      <c r="CT37" s="665"/>
      <c r="CU37" s="665"/>
      <c r="CV37" s="665"/>
      <c r="CW37" s="665"/>
      <c r="CX37" s="665"/>
      <c r="CY37" s="666"/>
      <c r="CZ37" s="646">
        <v>8.1999999999999993</v>
      </c>
      <c r="DA37" s="677"/>
      <c r="DB37" s="677"/>
      <c r="DC37" s="679"/>
      <c r="DD37" s="650">
        <v>922799</v>
      </c>
      <c r="DE37" s="665"/>
      <c r="DF37" s="665"/>
      <c r="DG37" s="665"/>
      <c r="DH37" s="665"/>
      <c r="DI37" s="665"/>
      <c r="DJ37" s="665"/>
      <c r="DK37" s="666"/>
      <c r="DL37" s="650">
        <v>839767</v>
      </c>
      <c r="DM37" s="665"/>
      <c r="DN37" s="665"/>
      <c r="DO37" s="665"/>
      <c r="DP37" s="665"/>
      <c r="DQ37" s="665"/>
      <c r="DR37" s="665"/>
      <c r="DS37" s="665"/>
      <c r="DT37" s="665"/>
      <c r="DU37" s="665"/>
      <c r="DV37" s="666"/>
      <c r="DW37" s="646">
        <v>10.8</v>
      </c>
      <c r="DX37" s="677"/>
      <c r="DY37" s="677"/>
      <c r="DZ37" s="677"/>
      <c r="EA37" s="677"/>
      <c r="EB37" s="677"/>
      <c r="EC37" s="678"/>
    </row>
    <row r="38" spans="2:133" ht="11.25" customHeight="1" x14ac:dyDescent="0.15">
      <c r="B38" s="686" t="s">
        <v>336</v>
      </c>
      <c r="C38" s="687"/>
      <c r="D38" s="687"/>
      <c r="E38" s="687"/>
      <c r="F38" s="687"/>
      <c r="G38" s="687"/>
      <c r="H38" s="687"/>
      <c r="I38" s="687"/>
      <c r="J38" s="687"/>
      <c r="K38" s="687"/>
      <c r="L38" s="687"/>
      <c r="M38" s="687"/>
      <c r="N38" s="687"/>
      <c r="O38" s="687"/>
      <c r="P38" s="687"/>
      <c r="Q38" s="688"/>
      <c r="R38" s="721">
        <v>12289710</v>
      </c>
      <c r="S38" s="722"/>
      <c r="T38" s="722"/>
      <c r="U38" s="722"/>
      <c r="V38" s="722"/>
      <c r="W38" s="722"/>
      <c r="X38" s="722"/>
      <c r="Y38" s="723"/>
      <c r="Z38" s="724">
        <v>100</v>
      </c>
      <c r="AA38" s="724"/>
      <c r="AB38" s="724"/>
      <c r="AC38" s="724"/>
      <c r="AD38" s="725">
        <v>7233940</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32393</v>
      </c>
      <c r="BA38" s="642"/>
      <c r="BB38" s="642"/>
      <c r="BC38" s="642"/>
      <c r="BD38" s="665"/>
      <c r="BE38" s="665"/>
      <c r="BF38" s="700"/>
      <c r="BG38" s="656" t="s">
        <v>338</v>
      </c>
      <c r="BH38" s="657"/>
      <c r="BI38" s="657"/>
      <c r="BJ38" s="657"/>
      <c r="BK38" s="657"/>
      <c r="BL38" s="657"/>
      <c r="BM38" s="657"/>
      <c r="BN38" s="657"/>
      <c r="BO38" s="657"/>
      <c r="BP38" s="657"/>
      <c r="BQ38" s="657"/>
      <c r="BR38" s="657"/>
      <c r="BS38" s="657"/>
      <c r="BT38" s="657"/>
      <c r="BU38" s="658"/>
      <c r="BV38" s="641">
        <v>8772</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1320905</v>
      </c>
      <c r="CS38" s="642"/>
      <c r="CT38" s="642"/>
      <c r="CU38" s="642"/>
      <c r="CV38" s="642"/>
      <c r="CW38" s="642"/>
      <c r="CX38" s="642"/>
      <c r="CY38" s="643"/>
      <c r="CZ38" s="646">
        <v>11.7</v>
      </c>
      <c r="DA38" s="677"/>
      <c r="DB38" s="677"/>
      <c r="DC38" s="679"/>
      <c r="DD38" s="650">
        <v>1102566</v>
      </c>
      <c r="DE38" s="642"/>
      <c r="DF38" s="642"/>
      <c r="DG38" s="642"/>
      <c r="DH38" s="642"/>
      <c r="DI38" s="642"/>
      <c r="DJ38" s="642"/>
      <c r="DK38" s="643"/>
      <c r="DL38" s="650">
        <v>972572</v>
      </c>
      <c r="DM38" s="642"/>
      <c r="DN38" s="642"/>
      <c r="DO38" s="642"/>
      <c r="DP38" s="642"/>
      <c r="DQ38" s="642"/>
      <c r="DR38" s="642"/>
      <c r="DS38" s="642"/>
      <c r="DT38" s="642"/>
      <c r="DU38" s="642"/>
      <c r="DV38" s="643"/>
      <c r="DW38" s="646">
        <v>12.5</v>
      </c>
      <c r="DX38" s="677"/>
      <c r="DY38" s="677"/>
      <c r="DZ38" s="677"/>
      <c r="EA38" s="677"/>
      <c r="EB38" s="677"/>
      <c r="EC38" s="678"/>
    </row>
    <row r="39" spans="2:133" ht="11.25" customHeight="1" x14ac:dyDescent="0.15">
      <c r="AQ39" s="718" t="s">
        <v>340</v>
      </c>
      <c r="AR39" s="719"/>
      <c r="AS39" s="719"/>
      <c r="AT39" s="719"/>
      <c r="AU39" s="719"/>
      <c r="AV39" s="719"/>
      <c r="AW39" s="719"/>
      <c r="AX39" s="719"/>
      <c r="AY39" s="720"/>
      <c r="AZ39" s="641">
        <v>7029</v>
      </c>
      <c r="BA39" s="642"/>
      <c r="BB39" s="642"/>
      <c r="BC39" s="642"/>
      <c r="BD39" s="665"/>
      <c r="BE39" s="665"/>
      <c r="BF39" s="700"/>
      <c r="BG39" s="732" t="s">
        <v>341</v>
      </c>
      <c r="BH39" s="733"/>
      <c r="BI39" s="733"/>
      <c r="BJ39" s="733"/>
      <c r="BK39" s="733"/>
      <c r="BL39" s="235"/>
      <c r="BM39" s="657" t="s">
        <v>342</v>
      </c>
      <c r="BN39" s="657"/>
      <c r="BO39" s="657"/>
      <c r="BP39" s="657"/>
      <c r="BQ39" s="657"/>
      <c r="BR39" s="657"/>
      <c r="BS39" s="657"/>
      <c r="BT39" s="657"/>
      <c r="BU39" s="658"/>
      <c r="BV39" s="641">
        <v>101</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577830</v>
      </c>
      <c r="CS39" s="665"/>
      <c r="CT39" s="665"/>
      <c r="CU39" s="665"/>
      <c r="CV39" s="665"/>
      <c r="CW39" s="665"/>
      <c r="CX39" s="665"/>
      <c r="CY39" s="666"/>
      <c r="CZ39" s="646">
        <v>5.0999999999999996</v>
      </c>
      <c r="DA39" s="677"/>
      <c r="DB39" s="677"/>
      <c r="DC39" s="679"/>
      <c r="DD39" s="650">
        <v>400532</v>
      </c>
      <c r="DE39" s="665"/>
      <c r="DF39" s="665"/>
      <c r="DG39" s="665"/>
      <c r="DH39" s="665"/>
      <c r="DI39" s="665"/>
      <c r="DJ39" s="665"/>
      <c r="DK39" s="666"/>
      <c r="DL39" s="650" t="s">
        <v>237</v>
      </c>
      <c r="DM39" s="665"/>
      <c r="DN39" s="665"/>
      <c r="DO39" s="665"/>
      <c r="DP39" s="665"/>
      <c r="DQ39" s="665"/>
      <c r="DR39" s="665"/>
      <c r="DS39" s="665"/>
      <c r="DT39" s="665"/>
      <c r="DU39" s="665"/>
      <c r="DV39" s="666"/>
      <c r="DW39" s="646" t="s">
        <v>237</v>
      </c>
      <c r="DX39" s="677"/>
      <c r="DY39" s="677"/>
      <c r="DZ39" s="677"/>
      <c r="EA39" s="677"/>
      <c r="EB39" s="677"/>
      <c r="EC39" s="678"/>
    </row>
    <row r="40" spans="2:133" ht="11.25" customHeight="1" x14ac:dyDescent="0.15">
      <c r="AQ40" s="718" t="s">
        <v>344</v>
      </c>
      <c r="AR40" s="719"/>
      <c r="AS40" s="719"/>
      <c r="AT40" s="719"/>
      <c r="AU40" s="719"/>
      <c r="AV40" s="719"/>
      <c r="AW40" s="719"/>
      <c r="AX40" s="719"/>
      <c r="AY40" s="720"/>
      <c r="AZ40" s="641">
        <v>261695</v>
      </c>
      <c r="BA40" s="642"/>
      <c r="BB40" s="642"/>
      <c r="BC40" s="642"/>
      <c r="BD40" s="665"/>
      <c r="BE40" s="665"/>
      <c r="BF40" s="700"/>
      <c r="BG40" s="732"/>
      <c r="BH40" s="733"/>
      <c r="BI40" s="733"/>
      <c r="BJ40" s="733"/>
      <c r="BK40" s="733"/>
      <c r="BL40" s="235"/>
      <c r="BM40" s="657" t="s">
        <v>345</v>
      </c>
      <c r="BN40" s="657"/>
      <c r="BO40" s="657"/>
      <c r="BP40" s="657"/>
      <c r="BQ40" s="657"/>
      <c r="BR40" s="657"/>
      <c r="BS40" s="657"/>
      <c r="BT40" s="657"/>
      <c r="BU40" s="658"/>
      <c r="BV40" s="641" t="s">
        <v>136</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306823</v>
      </c>
      <c r="CS40" s="642"/>
      <c r="CT40" s="642"/>
      <c r="CU40" s="642"/>
      <c r="CV40" s="642"/>
      <c r="CW40" s="642"/>
      <c r="CX40" s="642"/>
      <c r="CY40" s="643"/>
      <c r="CZ40" s="646">
        <v>2.7</v>
      </c>
      <c r="DA40" s="677"/>
      <c r="DB40" s="677"/>
      <c r="DC40" s="679"/>
      <c r="DD40" s="650" t="s">
        <v>261</v>
      </c>
      <c r="DE40" s="642"/>
      <c r="DF40" s="642"/>
      <c r="DG40" s="642"/>
      <c r="DH40" s="642"/>
      <c r="DI40" s="642"/>
      <c r="DJ40" s="642"/>
      <c r="DK40" s="643"/>
      <c r="DL40" s="650" t="s">
        <v>136</v>
      </c>
      <c r="DM40" s="642"/>
      <c r="DN40" s="642"/>
      <c r="DO40" s="642"/>
      <c r="DP40" s="642"/>
      <c r="DQ40" s="642"/>
      <c r="DR40" s="642"/>
      <c r="DS40" s="642"/>
      <c r="DT40" s="642"/>
      <c r="DU40" s="642"/>
      <c r="DV40" s="643"/>
      <c r="DW40" s="646" t="s">
        <v>261</v>
      </c>
      <c r="DX40" s="677"/>
      <c r="DY40" s="677"/>
      <c r="DZ40" s="677"/>
      <c r="EA40" s="677"/>
      <c r="EB40" s="677"/>
      <c r="EC40" s="678"/>
    </row>
    <row r="41" spans="2:133" ht="11.25" customHeight="1" x14ac:dyDescent="0.15">
      <c r="AQ41" s="728" t="s">
        <v>347</v>
      </c>
      <c r="AR41" s="729"/>
      <c r="AS41" s="729"/>
      <c r="AT41" s="729"/>
      <c r="AU41" s="729"/>
      <c r="AV41" s="729"/>
      <c r="AW41" s="729"/>
      <c r="AX41" s="729"/>
      <c r="AY41" s="730"/>
      <c r="AZ41" s="721">
        <v>815140</v>
      </c>
      <c r="BA41" s="722"/>
      <c r="BB41" s="722"/>
      <c r="BC41" s="722"/>
      <c r="BD41" s="711"/>
      <c r="BE41" s="711"/>
      <c r="BF41" s="713"/>
      <c r="BG41" s="734"/>
      <c r="BH41" s="735"/>
      <c r="BI41" s="735"/>
      <c r="BJ41" s="735"/>
      <c r="BK41" s="735"/>
      <c r="BL41" s="236"/>
      <c r="BM41" s="668" t="s">
        <v>348</v>
      </c>
      <c r="BN41" s="668"/>
      <c r="BO41" s="668"/>
      <c r="BP41" s="668"/>
      <c r="BQ41" s="668"/>
      <c r="BR41" s="668"/>
      <c r="BS41" s="668"/>
      <c r="BT41" s="668"/>
      <c r="BU41" s="669"/>
      <c r="BV41" s="721">
        <v>279</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136</v>
      </c>
      <c r="CS41" s="665"/>
      <c r="CT41" s="665"/>
      <c r="CU41" s="665"/>
      <c r="CV41" s="665"/>
      <c r="CW41" s="665"/>
      <c r="CX41" s="665"/>
      <c r="CY41" s="666"/>
      <c r="CZ41" s="646" t="s">
        <v>136</v>
      </c>
      <c r="DA41" s="677"/>
      <c r="DB41" s="677"/>
      <c r="DC41" s="679"/>
      <c r="DD41" s="650" t="s">
        <v>261</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964275</v>
      </c>
      <c r="CS42" s="642"/>
      <c r="CT42" s="642"/>
      <c r="CU42" s="642"/>
      <c r="CV42" s="642"/>
      <c r="CW42" s="642"/>
      <c r="CX42" s="642"/>
      <c r="CY42" s="643"/>
      <c r="CZ42" s="646">
        <v>8.5</v>
      </c>
      <c r="DA42" s="647"/>
      <c r="DB42" s="647"/>
      <c r="DC42" s="742"/>
      <c r="DD42" s="650">
        <v>265743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42670</v>
      </c>
      <c r="CS43" s="665"/>
      <c r="CT43" s="665"/>
      <c r="CU43" s="665"/>
      <c r="CV43" s="665"/>
      <c r="CW43" s="665"/>
      <c r="CX43" s="665"/>
      <c r="CY43" s="666"/>
      <c r="CZ43" s="646">
        <v>0.4</v>
      </c>
      <c r="DA43" s="677"/>
      <c r="DB43" s="677"/>
      <c r="DC43" s="679"/>
      <c r="DD43" s="650">
        <v>42670</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962861</v>
      </c>
      <c r="CS44" s="642"/>
      <c r="CT44" s="642"/>
      <c r="CU44" s="642"/>
      <c r="CV44" s="642"/>
      <c r="CW44" s="642"/>
      <c r="CX44" s="642"/>
      <c r="CY44" s="643"/>
      <c r="CZ44" s="646">
        <v>8.5</v>
      </c>
      <c r="DA44" s="647"/>
      <c r="DB44" s="647"/>
      <c r="DC44" s="742"/>
      <c r="DD44" s="650">
        <v>264329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391490</v>
      </c>
      <c r="CS45" s="665"/>
      <c r="CT45" s="665"/>
      <c r="CU45" s="665"/>
      <c r="CV45" s="665"/>
      <c r="CW45" s="665"/>
      <c r="CX45" s="665"/>
      <c r="CY45" s="666"/>
      <c r="CZ45" s="646">
        <v>3.5</v>
      </c>
      <c r="DA45" s="677"/>
      <c r="DB45" s="677"/>
      <c r="DC45" s="679"/>
      <c r="DD45" s="650">
        <v>20988</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552558</v>
      </c>
      <c r="CS46" s="642"/>
      <c r="CT46" s="642"/>
      <c r="CU46" s="642"/>
      <c r="CV46" s="642"/>
      <c r="CW46" s="642"/>
      <c r="CX46" s="642"/>
      <c r="CY46" s="643"/>
      <c r="CZ46" s="646">
        <v>4.9000000000000004</v>
      </c>
      <c r="DA46" s="647"/>
      <c r="DB46" s="647"/>
      <c r="DC46" s="742"/>
      <c r="DD46" s="650">
        <v>235088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1414</v>
      </c>
      <c r="CS47" s="665"/>
      <c r="CT47" s="665"/>
      <c r="CU47" s="665"/>
      <c r="CV47" s="665"/>
      <c r="CW47" s="665"/>
      <c r="CX47" s="665"/>
      <c r="CY47" s="666"/>
      <c r="CZ47" s="646">
        <v>0</v>
      </c>
      <c r="DA47" s="677"/>
      <c r="DB47" s="677"/>
      <c r="DC47" s="679"/>
      <c r="DD47" s="650">
        <v>1414</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136</v>
      </c>
      <c r="CS48" s="642"/>
      <c r="CT48" s="642"/>
      <c r="CU48" s="642"/>
      <c r="CV48" s="642"/>
      <c r="CW48" s="642"/>
      <c r="CX48" s="642"/>
      <c r="CY48" s="643"/>
      <c r="CZ48" s="646" t="s">
        <v>237</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11309516</v>
      </c>
      <c r="CS49" s="711"/>
      <c r="CT49" s="711"/>
      <c r="CU49" s="711"/>
      <c r="CV49" s="711"/>
      <c r="CW49" s="711"/>
      <c r="CX49" s="711"/>
      <c r="CY49" s="743"/>
      <c r="CZ49" s="726">
        <v>100</v>
      </c>
      <c r="DA49" s="744"/>
      <c r="DB49" s="744"/>
      <c r="DC49" s="745"/>
      <c r="DD49" s="746">
        <v>8333381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u/g6nNJu0LsShThxX7/IwQELYX3jcm1EhJWavBY//VH6po1zzpGDV+wyoINQQenC3ukVAI7KMsIxJybWHQNlEw==" saltValue="04gHeDc+hl6GTxp03z8e9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4" zoomScale="70" zoomScaleNormal="25" zoomScaleSheetLayoutView="70" workbookViewId="0">
      <selection activeCell="AA77" sqref="AA77:AE7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12711</v>
      </c>
      <c r="R7" s="777"/>
      <c r="S7" s="777"/>
      <c r="T7" s="777"/>
      <c r="U7" s="777"/>
      <c r="V7" s="777">
        <v>11731</v>
      </c>
      <c r="W7" s="777"/>
      <c r="X7" s="777"/>
      <c r="Y7" s="777"/>
      <c r="Z7" s="777"/>
      <c r="AA7" s="777">
        <v>980</v>
      </c>
      <c r="AB7" s="777"/>
      <c r="AC7" s="777"/>
      <c r="AD7" s="777"/>
      <c r="AE7" s="778"/>
      <c r="AF7" s="779">
        <v>950</v>
      </c>
      <c r="AG7" s="780"/>
      <c r="AH7" s="780"/>
      <c r="AI7" s="780"/>
      <c r="AJ7" s="781"/>
      <c r="AK7" s="816">
        <v>587</v>
      </c>
      <c r="AL7" s="817"/>
      <c r="AM7" s="817"/>
      <c r="AN7" s="817"/>
      <c r="AO7" s="817"/>
      <c r="AP7" s="817">
        <v>11491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583</v>
      </c>
      <c r="BT7" s="821"/>
      <c r="BU7" s="821"/>
      <c r="BV7" s="821"/>
      <c r="BW7" s="821"/>
      <c r="BX7" s="821"/>
      <c r="BY7" s="821"/>
      <c r="BZ7" s="821"/>
      <c r="CA7" s="821"/>
      <c r="CB7" s="821"/>
      <c r="CC7" s="821"/>
      <c r="CD7" s="821"/>
      <c r="CE7" s="821"/>
      <c r="CF7" s="821"/>
      <c r="CG7" s="822"/>
      <c r="CH7" s="813">
        <v>12</v>
      </c>
      <c r="CI7" s="814"/>
      <c r="CJ7" s="814"/>
      <c r="CK7" s="814"/>
      <c r="CL7" s="815"/>
      <c r="CM7" s="813">
        <v>67</v>
      </c>
      <c r="CN7" s="814"/>
      <c r="CO7" s="814"/>
      <c r="CP7" s="814"/>
      <c r="CQ7" s="815"/>
      <c r="CR7" s="813">
        <v>10</v>
      </c>
      <c r="CS7" s="814"/>
      <c r="CT7" s="814"/>
      <c r="CU7" s="814"/>
      <c r="CV7" s="815"/>
      <c r="CW7" s="813" t="s">
        <v>564</v>
      </c>
      <c r="CX7" s="814"/>
      <c r="CY7" s="814"/>
      <c r="CZ7" s="814"/>
      <c r="DA7" s="815"/>
      <c r="DB7" s="813" t="s">
        <v>564</v>
      </c>
      <c r="DC7" s="814"/>
      <c r="DD7" s="814"/>
      <c r="DE7" s="814"/>
      <c r="DF7" s="815"/>
      <c r="DG7" s="813" t="s">
        <v>564</v>
      </c>
      <c r="DH7" s="814"/>
      <c r="DI7" s="814"/>
      <c r="DJ7" s="814"/>
      <c r="DK7" s="815"/>
      <c r="DL7" s="813" t="s">
        <v>564</v>
      </c>
      <c r="DM7" s="814"/>
      <c r="DN7" s="814"/>
      <c r="DO7" s="814"/>
      <c r="DP7" s="815"/>
      <c r="DQ7" s="813" t="s">
        <v>564</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584</v>
      </c>
      <c r="BT8" s="811"/>
      <c r="BU8" s="811"/>
      <c r="BV8" s="811"/>
      <c r="BW8" s="811"/>
      <c r="BX8" s="811"/>
      <c r="BY8" s="811"/>
      <c r="BZ8" s="811"/>
      <c r="CA8" s="811"/>
      <c r="CB8" s="811"/>
      <c r="CC8" s="811"/>
      <c r="CD8" s="811"/>
      <c r="CE8" s="811"/>
      <c r="CF8" s="811"/>
      <c r="CG8" s="812"/>
      <c r="CH8" s="823">
        <v>0</v>
      </c>
      <c r="CI8" s="824"/>
      <c r="CJ8" s="824"/>
      <c r="CK8" s="824"/>
      <c r="CL8" s="825"/>
      <c r="CM8" s="823">
        <v>30</v>
      </c>
      <c r="CN8" s="824"/>
      <c r="CO8" s="824"/>
      <c r="CP8" s="824"/>
      <c r="CQ8" s="825"/>
      <c r="CR8" s="823">
        <v>20</v>
      </c>
      <c r="CS8" s="824"/>
      <c r="CT8" s="824"/>
      <c r="CU8" s="824"/>
      <c r="CV8" s="825"/>
      <c r="CW8" s="823">
        <v>20</v>
      </c>
      <c r="CX8" s="824"/>
      <c r="CY8" s="824"/>
      <c r="CZ8" s="824"/>
      <c r="DA8" s="825"/>
      <c r="DB8" s="823" t="s">
        <v>564</v>
      </c>
      <c r="DC8" s="824"/>
      <c r="DD8" s="824"/>
      <c r="DE8" s="824"/>
      <c r="DF8" s="825"/>
      <c r="DG8" s="823" t="s">
        <v>564</v>
      </c>
      <c r="DH8" s="824"/>
      <c r="DI8" s="824"/>
      <c r="DJ8" s="824"/>
      <c r="DK8" s="825"/>
      <c r="DL8" s="823" t="s">
        <v>564</v>
      </c>
      <c r="DM8" s="824"/>
      <c r="DN8" s="824"/>
      <c r="DO8" s="824"/>
      <c r="DP8" s="825"/>
      <c r="DQ8" s="823" t="s">
        <v>564</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950</v>
      </c>
      <c r="AG23" s="836"/>
      <c r="AH23" s="836"/>
      <c r="AI23" s="836"/>
      <c r="AJ23" s="839"/>
      <c r="AK23" s="840"/>
      <c r="AL23" s="841"/>
      <c r="AM23" s="841"/>
      <c r="AN23" s="841"/>
      <c r="AO23" s="841"/>
      <c r="AP23" s="836"/>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4">
        <v>3871</v>
      </c>
      <c r="R28" s="865"/>
      <c r="S28" s="865"/>
      <c r="T28" s="865"/>
      <c r="U28" s="865"/>
      <c r="V28" s="865">
        <v>3697</v>
      </c>
      <c r="W28" s="865"/>
      <c r="X28" s="865"/>
      <c r="Y28" s="865"/>
      <c r="Z28" s="865"/>
      <c r="AA28" s="865">
        <v>174</v>
      </c>
      <c r="AB28" s="865"/>
      <c r="AC28" s="865"/>
      <c r="AD28" s="865"/>
      <c r="AE28" s="866"/>
      <c r="AF28" s="867">
        <v>174</v>
      </c>
      <c r="AG28" s="865"/>
      <c r="AH28" s="865"/>
      <c r="AI28" s="865"/>
      <c r="AJ28" s="868"/>
      <c r="AK28" s="869">
        <v>266</v>
      </c>
      <c r="AL28" s="860"/>
      <c r="AM28" s="860"/>
      <c r="AN28" s="860"/>
      <c r="AO28" s="860"/>
      <c r="AP28" s="860" t="s">
        <v>564</v>
      </c>
      <c r="AQ28" s="860"/>
      <c r="AR28" s="860"/>
      <c r="AS28" s="860"/>
      <c r="AT28" s="860"/>
      <c r="AU28" s="860" t="s">
        <v>564</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2759</v>
      </c>
      <c r="R29" s="801"/>
      <c r="S29" s="801"/>
      <c r="T29" s="801"/>
      <c r="U29" s="801"/>
      <c r="V29" s="801">
        <v>2667</v>
      </c>
      <c r="W29" s="801"/>
      <c r="X29" s="801"/>
      <c r="Y29" s="801"/>
      <c r="Z29" s="801"/>
      <c r="AA29" s="801">
        <v>92</v>
      </c>
      <c r="AB29" s="801"/>
      <c r="AC29" s="801"/>
      <c r="AD29" s="801"/>
      <c r="AE29" s="802"/>
      <c r="AF29" s="803">
        <v>92</v>
      </c>
      <c r="AG29" s="804"/>
      <c r="AH29" s="804"/>
      <c r="AI29" s="804"/>
      <c r="AJ29" s="805"/>
      <c r="AK29" s="872">
        <v>411</v>
      </c>
      <c r="AL29" s="873"/>
      <c r="AM29" s="873"/>
      <c r="AN29" s="873"/>
      <c r="AO29" s="873"/>
      <c r="AP29" s="873" t="s">
        <v>564</v>
      </c>
      <c r="AQ29" s="873"/>
      <c r="AR29" s="873"/>
      <c r="AS29" s="873"/>
      <c r="AT29" s="873"/>
      <c r="AU29" s="873" t="s">
        <v>564</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331</v>
      </c>
      <c r="R30" s="801"/>
      <c r="S30" s="801"/>
      <c r="T30" s="801"/>
      <c r="U30" s="801"/>
      <c r="V30" s="801">
        <v>326</v>
      </c>
      <c r="W30" s="801"/>
      <c r="X30" s="801"/>
      <c r="Y30" s="801"/>
      <c r="Z30" s="801"/>
      <c r="AA30" s="801">
        <v>5</v>
      </c>
      <c r="AB30" s="801"/>
      <c r="AC30" s="801"/>
      <c r="AD30" s="801"/>
      <c r="AE30" s="802"/>
      <c r="AF30" s="803">
        <v>5</v>
      </c>
      <c r="AG30" s="804"/>
      <c r="AH30" s="804"/>
      <c r="AI30" s="804"/>
      <c r="AJ30" s="805"/>
      <c r="AK30" s="872">
        <v>84</v>
      </c>
      <c r="AL30" s="873"/>
      <c r="AM30" s="873"/>
      <c r="AN30" s="873"/>
      <c r="AO30" s="873"/>
      <c r="AP30" s="873" t="s">
        <v>564</v>
      </c>
      <c r="AQ30" s="873"/>
      <c r="AR30" s="873"/>
      <c r="AS30" s="873"/>
      <c r="AT30" s="873"/>
      <c r="AU30" s="873" t="s">
        <v>564</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673</v>
      </c>
      <c r="R31" s="801"/>
      <c r="S31" s="801"/>
      <c r="T31" s="801"/>
      <c r="U31" s="801"/>
      <c r="V31" s="801">
        <v>647</v>
      </c>
      <c r="W31" s="801"/>
      <c r="X31" s="801"/>
      <c r="Y31" s="801"/>
      <c r="Z31" s="801"/>
      <c r="AA31" s="801">
        <v>26</v>
      </c>
      <c r="AB31" s="801"/>
      <c r="AC31" s="801"/>
      <c r="AD31" s="801"/>
      <c r="AE31" s="802"/>
      <c r="AF31" s="803">
        <v>1489</v>
      </c>
      <c r="AG31" s="804"/>
      <c r="AH31" s="804"/>
      <c r="AI31" s="804"/>
      <c r="AJ31" s="805"/>
      <c r="AK31" s="872">
        <v>32</v>
      </c>
      <c r="AL31" s="873"/>
      <c r="AM31" s="873"/>
      <c r="AN31" s="873"/>
      <c r="AO31" s="873"/>
      <c r="AP31" s="873">
        <v>2712</v>
      </c>
      <c r="AQ31" s="873"/>
      <c r="AR31" s="873"/>
      <c r="AS31" s="873"/>
      <c r="AT31" s="873"/>
      <c r="AU31" s="873">
        <v>328</v>
      </c>
      <c r="AV31" s="873"/>
      <c r="AW31" s="873"/>
      <c r="AX31" s="873"/>
      <c r="AY31" s="873"/>
      <c r="AZ31" s="874"/>
      <c r="BA31" s="874"/>
      <c r="BB31" s="874"/>
      <c r="BC31" s="874"/>
      <c r="BD31" s="874"/>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389</v>
      </c>
      <c r="R32" s="801"/>
      <c r="S32" s="801"/>
      <c r="T32" s="801"/>
      <c r="U32" s="801"/>
      <c r="V32" s="801">
        <v>363</v>
      </c>
      <c r="W32" s="801"/>
      <c r="X32" s="801"/>
      <c r="Y32" s="801"/>
      <c r="Z32" s="801"/>
      <c r="AA32" s="801">
        <v>26</v>
      </c>
      <c r="AB32" s="801"/>
      <c r="AC32" s="801"/>
      <c r="AD32" s="801"/>
      <c r="AE32" s="802"/>
      <c r="AF32" s="803">
        <v>21</v>
      </c>
      <c r="AG32" s="804"/>
      <c r="AH32" s="804"/>
      <c r="AI32" s="804"/>
      <c r="AJ32" s="805"/>
      <c r="AK32" s="872">
        <v>203</v>
      </c>
      <c r="AL32" s="873"/>
      <c r="AM32" s="873"/>
      <c r="AN32" s="873"/>
      <c r="AO32" s="873"/>
      <c r="AP32" s="873">
        <v>1450</v>
      </c>
      <c r="AQ32" s="873"/>
      <c r="AR32" s="873"/>
      <c r="AS32" s="873"/>
      <c r="AT32" s="873"/>
      <c r="AU32" s="873">
        <v>1362</v>
      </c>
      <c r="AV32" s="873"/>
      <c r="AW32" s="873"/>
      <c r="AX32" s="873"/>
      <c r="AY32" s="873"/>
      <c r="AZ32" s="874"/>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404</v>
      </c>
      <c r="C33" s="798"/>
      <c r="D33" s="798"/>
      <c r="E33" s="798"/>
      <c r="F33" s="798"/>
      <c r="G33" s="798"/>
      <c r="H33" s="798"/>
      <c r="I33" s="798"/>
      <c r="J33" s="798"/>
      <c r="K33" s="798"/>
      <c r="L33" s="798"/>
      <c r="M33" s="798"/>
      <c r="N33" s="798"/>
      <c r="O33" s="798"/>
      <c r="P33" s="799"/>
      <c r="Q33" s="800">
        <v>36</v>
      </c>
      <c r="R33" s="801"/>
      <c r="S33" s="801"/>
      <c r="T33" s="801"/>
      <c r="U33" s="801"/>
      <c r="V33" s="801">
        <v>35</v>
      </c>
      <c r="W33" s="801"/>
      <c r="X33" s="801"/>
      <c r="Y33" s="801"/>
      <c r="Z33" s="801"/>
      <c r="AA33" s="801">
        <v>1</v>
      </c>
      <c r="AB33" s="801"/>
      <c r="AC33" s="801"/>
      <c r="AD33" s="801"/>
      <c r="AE33" s="802"/>
      <c r="AF33" s="803">
        <v>1</v>
      </c>
      <c r="AG33" s="804"/>
      <c r="AH33" s="804"/>
      <c r="AI33" s="804"/>
      <c r="AJ33" s="805"/>
      <c r="AK33" s="872">
        <v>35</v>
      </c>
      <c r="AL33" s="873"/>
      <c r="AM33" s="873"/>
      <c r="AN33" s="873"/>
      <c r="AO33" s="873"/>
      <c r="AP33" s="873" t="s">
        <v>564</v>
      </c>
      <c r="AQ33" s="873"/>
      <c r="AR33" s="873"/>
      <c r="AS33" s="873"/>
      <c r="AT33" s="873"/>
      <c r="AU33" s="873" t="s">
        <v>564</v>
      </c>
      <c r="AV33" s="873"/>
      <c r="AW33" s="873"/>
      <c r="AX33" s="873"/>
      <c r="AY33" s="873"/>
      <c r="AZ33" s="874"/>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405</v>
      </c>
      <c r="C34" s="798"/>
      <c r="D34" s="798"/>
      <c r="E34" s="798"/>
      <c r="F34" s="798"/>
      <c r="G34" s="798"/>
      <c r="H34" s="798"/>
      <c r="I34" s="798"/>
      <c r="J34" s="798"/>
      <c r="K34" s="798"/>
      <c r="L34" s="798"/>
      <c r="M34" s="798"/>
      <c r="N34" s="798"/>
      <c r="O34" s="798"/>
      <c r="P34" s="799"/>
      <c r="Q34" s="800">
        <v>12</v>
      </c>
      <c r="R34" s="801"/>
      <c r="S34" s="801"/>
      <c r="T34" s="801"/>
      <c r="U34" s="801"/>
      <c r="V34" s="801">
        <v>12</v>
      </c>
      <c r="W34" s="801"/>
      <c r="X34" s="801"/>
      <c r="Y34" s="801"/>
      <c r="Z34" s="801"/>
      <c r="AA34" s="801" t="s">
        <v>564</v>
      </c>
      <c r="AB34" s="801"/>
      <c r="AC34" s="801"/>
      <c r="AD34" s="801"/>
      <c r="AE34" s="802"/>
      <c r="AF34" s="803" t="s">
        <v>127</v>
      </c>
      <c r="AG34" s="804"/>
      <c r="AH34" s="804"/>
      <c r="AI34" s="804"/>
      <c r="AJ34" s="805"/>
      <c r="AK34" s="872">
        <v>6</v>
      </c>
      <c r="AL34" s="873"/>
      <c r="AM34" s="873"/>
      <c r="AN34" s="873"/>
      <c r="AO34" s="873"/>
      <c r="AP34" s="873" t="s">
        <v>564</v>
      </c>
      <c r="AQ34" s="873"/>
      <c r="AR34" s="873"/>
      <c r="AS34" s="873"/>
      <c r="AT34" s="873"/>
      <c r="AU34" s="873" t="s">
        <v>564</v>
      </c>
      <c r="AV34" s="873"/>
      <c r="AW34" s="873"/>
      <c r="AX34" s="873"/>
      <c r="AY34" s="873"/>
      <c r="AZ34" s="874"/>
      <c r="BA34" s="874"/>
      <c r="BB34" s="874"/>
      <c r="BC34" s="874"/>
      <c r="BD34" s="874"/>
      <c r="BE34" s="870" t="s">
        <v>403</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1782</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389</v>
      </c>
      <c r="R66" s="760"/>
      <c r="S66" s="760"/>
      <c r="T66" s="760"/>
      <c r="U66" s="761"/>
      <c r="V66" s="759" t="s">
        <v>390</v>
      </c>
      <c r="W66" s="760"/>
      <c r="X66" s="760"/>
      <c r="Y66" s="760"/>
      <c r="Z66" s="761"/>
      <c r="AA66" s="759" t="s">
        <v>391</v>
      </c>
      <c r="AB66" s="760"/>
      <c r="AC66" s="760"/>
      <c r="AD66" s="760"/>
      <c r="AE66" s="761"/>
      <c r="AF66" s="894" t="s">
        <v>392</v>
      </c>
      <c r="AG66" s="855"/>
      <c r="AH66" s="855"/>
      <c r="AI66" s="855"/>
      <c r="AJ66" s="895"/>
      <c r="AK66" s="759" t="s">
        <v>393</v>
      </c>
      <c r="AL66" s="783"/>
      <c r="AM66" s="783"/>
      <c r="AN66" s="783"/>
      <c r="AO66" s="784"/>
      <c r="AP66" s="759" t="s">
        <v>394</v>
      </c>
      <c r="AQ66" s="760"/>
      <c r="AR66" s="760"/>
      <c r="AS66" s="760"/>
      <c r="AT66" s="761"/>
      <c r="AU66" s="759" t="s">
        <v>410</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579</v>
      </c>
      <c r="C68" s="912" t="s">
        <v>565</v>
      </c>
      <c r="D68" s="912" t="s">
        <v>565</v>
      </c>
      <c r="E68" s="912" t="s">
        <v>565</v>
      </c>
      <c r="F68" s="912" t="s">
        <v>565</v>
      </c>
      <c r="G68" s="912" t="s">
        <v>565</v>
      </c>
      <c r="H68" s="912" t="s">
        <v>565</v>
      </c>
      <c r="I68" s="912" t="s">
        <v>565</v>
      </c>
      <c r="J68" s="912" t="s">
        <v>565</v>
      </c>
      <c r="K68" s="912" t="s">
        <v>565</v>
      </c>
      <c r="L68" s="912" t="s">
        <v>565</v>
      </c>
      <c r="M68" s="912" t="s">
        <v>565</v>
      </c>
      <c r="N68" s="912" t="s">
        <v>565</v>
      </c>
      <c r="O68" s="912" t="s">
        <v>565</v>
      </c>
      <c r="P68" s="913" t="s">
        <v>565</v>
      </c>
      <c r="Q68" s="914">
        <v>718</v>
      </c>
      <c r="R68" s="908"/>
      <c r="S68" s="908"/>
      <c r="T68" s="908"/>
      <c r="U68" s="908"/>
      <c r="V68" s="908">
        <v>623</v>
      </c>
      <c r="W68" s="908"/>
      <c r="X68" s="908"/>
      <c r="Y68" s="908"/>
      <c r="Z68" s="908"/>
      <c r="AA68" s="908">
        <v>95</v>
      </c>
      <c r="AB68" s="908"/>
      <c r="AC68" s="908"/>
      <c r="AD68" s="908"/>
      <c r="AE68" s="908"/>
      <c r="AF68" s="908">
        <v>94</v>
      </c>
      <c r="AG68" s="908"/>
      <c r="AH68" s="908"/>
      <c r="AI68" s="908"/>
      <c r="AJ68" s="908"/>
      <c r="AK68" s="908" t="s">
        <v>564</v>
      </c>
      <c r="AL68" s="908"/>
      <c r="AM68" s="908"/>
      <c r="AN68" s="908"/>
      <c r="AO68" s="908"/>
      <c r="AP68" s="908">
        <v>13</v>
      </c>
      <c r="AQ68" s="908"/>
      <c r="AR68" s="908"/>
      <c r="AS68" s="908"/>
      <c r="AT68" s="908"/>
      <c r="AU68" s="908" t="s">
        <v>564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580</v>
      </c>
      <c r="C69" s="916" t="s">
        <v>566</v>
      </c>
      <c r="D69" s="916" t="s">
        <v>566</v>
      </c>
      <c r="E69" s="916" t="s">
        <v>566</v>
      </c>
      <c r="F69" s="916" t="s">
        <v>566</v>
      </c>
      <c r="G69" s="916" t="s">
        <v>566</v>
      </c>
      <c r="H69" s="916" t="s">
        <v>566</v>
      </c>
      <c r="I69" s="916" t="s">
        <v>566</v>
      </c>
      <c r="J69" s="916" t="s">
        <v>566</v>
      </c>
      <c r="K69" s="916" t="s">
        <v>566</v>
      </c>
      <c r="L69" s="916" t="s">
        <v>566</v>
      </c>
      <c r="M69" s="916" t="s">
        <v>566</v>
      </c>
      <c r="N69" s="916" t="s">
        <v>566</v>
      </c>
      <c r="O69" s="916" t="s">
        <v>566</v>
      </c>
      <c r="P69" s="917" t="s">
        <v>566</v>
      </c>
      <c r="Q69" s="918">
        <v>921</v>
      </c>
      <c r="R69" s="873"/>
      <c r="S69" s="873"/>
      <c r="T69" s="873"/>
      <c r="U69" s="873"/>
      <c r="V69" s="873">
        <v>778</v>
      </c>
      <c r="W69" s="873"/>
      <c r="X69" s="873"/>
      <c r="Y69" s="873"/>
      <c r="Z69" s="873"/>
      <c r="AA69" s="873">
        <v>143</v>
      </c>
      <c r="AB69" s="873"/>
      <c r="AC69" s="873"/>
      <c r="AD69" s="873"/>
      <c r="AE69" s="873"/>
      <c r="AF69" s="873">
        <v>142</v>
      </c>
      <c r="AG69" s="873"/>
      <c r="AH69" s="873"/>
      <c r="AI69" s="873"/>
      <c r="AJ69" s="873"/>
      <c r="AK69" s="873" t="s">
        <v>591</v>
      </c>
      <c r="AL69" s="873"/>
      <c r="AM69" s="873"/>
      <c r="AN69" s="873"/>
      <c r="AO69" s="873"/>
      <c r="AP69" s="873" t="s">
        <v>591</v>
      </c>
      <c r="AQ69" s="873"/>
      <c r="AR69" s="873"/>
      <c r="AS69" s="873"/>
      <c r="AT69" s="873"/>
      <c r="AU69" s="873" t="s">
        <v>591</v>
      </c>
      <c r="AV69" s="873"/>
      <c r="AW69" s="873"/>
      <c r="AX69" s="873"/>
      <c r="AY69" s="873"/>
      <c r="AZ69" s="919"/>
      <c r="BA69" s="920"/>
      <c r="BB69" s="920"/>
      <c r="BC69" s="920"/>
      <c r="BD69" s="921"/>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581</v>
      </c>
      <c r="C70" s="916" t="s">
        <v>566</v>
      </c>
      <c r="D70" s="916" t="s">
        <v>566</v>
      </c>
      <c r="E70" s="916" t="s">
        <v>566</v>
      </c>
      <c r="F70" s="916" t="s">
        <v>566</v>
      </c>
      <c r="G70" s="916" t="s">
        <v>566</v>
      </c>
      <c r="H70" s="916" t="s">
        <v>566</v>
      </c>
      <c r="I70" s="916" t="s">
        <v>566</v>
      </c>
      <c r="J70" s="916" t="s">
        <v>566</v>
      </c>
      <c r="K70" s="916" t="s">
        <v>566</v>
      </c>
      <c r="L70" s="916" t="s">
        <v>566</v>
      </c>
      <c r="M70" s="916" t="s">
        <v>566</v>
      </c>
      <c r="N70" s="916" t="s">
        <v>566</v>
      </c>
      <c r="O70" s="916" t="s">
        <v>566</v>
      </c>
      <c r="P70" s="917" t="s">
        <v>566</v>
      </c>
      <c r="Q70" s="918">
        <v>55</v>
      </c>
      <c r="R70" s="873"/>
      <c r="S70" s="873"/>
      <c r="T70" s="873"/>
      <c r="U70" s="873"/>
      <c r="V70" s="873">
        <v>42</v>
      </c>
      <c r="W70" s="873"/>
      <c r="X70" s="873"/>
      <c r="Y70" s="873"/>
      <c r="Z70" s="873"/>
      <c r="AA70" s="873">
        <v>13</v>
      </c>
      <c r="AB70" s="873"/>
      <c r="AC70" s="873"/>
      <c r="AD70" s="873"/>
      <c r="AE70" s="873"/>
      <c r="AF70" s="873">
        <v>13</v>
      </c>
      <c r="AG70" s="873"/>
      <c r="AH70" s="873"/>
      <c r="AI70" s="873"/>
      <c r="AJ70" s="873"/>
      <c r="AK70" s="873" t="s">
        <v>591</v>
      </c>
      <c r="AL70" s="873"/>
      <c r="AM70" s="873"/>
      <c r="AN70" s="873"/>
      <c r="AO70" s="873"/>
      <c r="AP70" s="873" t="s">
        <v>591</v>
      </c>
      <c r="AQ70" s="873"/>
      <c r="AR70" s="873"/>
      <c r="AS70" s="873"/>
      <c r="AT70" s="873"/>
      <c r="AU70" s="873" t="s">
        <v>591</v>
      </c>
      <c r="AV70" s="873"/>
      <c r="AW70" s="873"/>
      <c r="AX70" s="873"/>
      <c r="AY70" s="873"/>
      <c r="AZ70" s="919"/>
      <c r="BA70" s="920"/>
      <c r="BB70" s="920"/>
      <c r="BC70" s="920"/>
      <c r="BD70" s="921"/>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582</v>
      </c>
      <c r="C71" s="916" t="s">
        <v>566</v>
      </c>
      <c r="D71" s="916" t="s">
        <v>566</v>
      </c>
      <c r="E71" s="916" t="s">
        <v>566</v>
      </c>
      <c r="F71" s="916" t="s">
        <v>566</v>
      </c>
      <c r="G71" s="916" t="s">
        <v>566</v>
      </c>
      <c r="H71" s="916" t="s">
        <v>566</v>
      </c>
      <c r="I71" s="916" t="s">
        <v>566</v>
      </c>
      <c r="J71" s="916" t="s">
        <v>566</v>
      </c>
      <c r="K71" s="916" t="s">
        <v>566</v>
      </c>
      <c r="L71" s="916" t="s">
        <v>566</v>
      </c>
      <c r="M71" s="916" t="s">
        <v>566</v>
      </c>
      <c r="N71" s="916" t="s">
        <v>566</v>
      </c>
      <c r="O71" s="916" t="s">
        <v>566</v>
      </c>
      <c r="P71" s="917" t="s">
        <v>566</v>
      </c>
      <c r="Q71" s="918">
        <v>161</v>
      </c>
      <c r="R71" s="873"/>
      <c r="S71" s="873"/>
      <c r="T71" s="873"/>
      <c r="U71" s="873"/>
      <c r="V71" s="873">
        <v>63</v>
      </c>
      <c r="W71" s="873"/>
      <c r="X71" s="873"/>
      <c r="Y71" s="873"/>
      <c r="Z71" s="873"/>
      <c r="AA71" s="873">
        <v>98</v>
      </c>
      <c r="AB71" s="873"/>
      <c r="AC71" s="873"/>
      <c r="AD71" s="873"/>
      <c r="AE71" s="873"/>
      <c r="AF71" s="873">
        <v>99</v>
      </c>
      <c r="AG71" s="873"/>
      <c r="AH71" s="873"/>
      <c r="AI71" s="873"/>
      <c r="AJ71" s="873"/>
      <c r="AK71" s="873" t="s">
        <v>591</v>
      </c>
      <c r="AL71" s="873"/>
      <c r="AM71" s="873"/>
      <c r="AN71" s="873"/>
      <c r="AO71" s="873"/>
      <c r="AP71" s="873" t="s">
        <v>591</v>
      </c>
      <c r="AQ71" s="873"/>
      <c r="AR71" s="873"/>
      <c r="AS71" s="873"/>
      <c r="AT71" s="873"/>
      <c r="AU71" s="873" t="s">
        <v>591</v>
      </c>
      <c r="AV71" s="873"/>
      <c r="AW71" s="873"/>
      <c r="AX71" s="873"/>
      <c r="AY71" s="873"/>
      <c r="AZ71" s="919"/>
      <c r="BA71" s="920"/>
      <c r="BB71" s="920"/>
      <c r="BC71" s="920"/>
      <c r="BD71" s="921"/>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567</v>
      </c>
      <c r="C72" s="916" t="s">
        <v>567</v>
      </c>
      <c r="D72" s="916" t="s">
        <v>567</v>
      </c>
      <c r="E72" s="916" t="s">
        <v>567</v>
      </c>
      <c r="F72" s="916" t="s">
        <v>567</v>
      </c>
      <c r="G72" s="916" t="s">
        <v>567</v>
      </c>
      <c r="H72" s="916" t="s">
        <v>567</v>
      </c>
      <c r="I72" s="916" t="s">
        <v>567</v>
      </c>
      <c r="J72" s="916" t="s">
        <v>567</v>
      </c>
      <c r="K72" s="916" t="s">
        <v>567</v>
      </c>
      <c r="L72" s="916" t="s">
        <v>567</v>
      </c>
      <c r="M72" s="916" t="s">
        <v>567</v>
      </c>
      <c r="N72" s="916" t="s">
        <v>567</v>
      </c>
      <c r="O72" s="916" t="s">
        <v>567</v>
      </c>
      <c r="P72" s="917" t="s">
        <v>567</v>
      </c>
      <c r="Q72" s="918">
        <v>102</v>
      </c>
      <c r="R72" s="873"/>
      <c r="S72" s="873"/>
      <c r="T72" s="873"/>
      <c r="U72" s="873"/>
      <c r="V72" s="873">
        <v>76</v>
      </c>
      <c r="W72" s="873"/>
      <c r="X72" s="873"/>
      <c r="Y72" s="873"/>
      <c r="Z72" s="873"/>
      <c r="AA72" s="873">
        <v>26</v>
      </c>
      <c r="AB72" s="873"/>
      <c r="AC72" s="873"/>
      <c r="AD72" s="873"/>
      <c r="AE72" s="873"/>
      <c r="AF72" s="873">
        <v>26</v>
      </c>
      <c r="AG72" s="873"/>
      <c r="AH72" s="873"/>
      <c r="AI72" s="873"/>
      <c r="AJ72" s="873"/>
      <c r="AK72" s="922" t="s">
        <v>564</v>
      </c>
      <c r="AL72" s="923"/>
      <c r="AM72" s="923"/>
      <c r="AN72" s="923"/>
      <c r="AO72" s="872"/>
      <c r="AP72" s="922" t="s">
        <v>564</v>
      </c>
      <c r="AQ72" s="923"/>
      <c r="AR72" s="923"/>
      <c r="AS72" s="923"/>
      <c r="AT72" s="872"/>
      <c r="AU72" s="922" t="s">
        <v>564</v>
      </c>
      <c r="AV72" s="923"/>
      <c r="AW72" s="923"/>
      <c r="AX72" s="923"/>
      <c r="AY72" s="872"/>
      <c r="AZ72" s="919"/>
      <c r="BA72" s="920"/>
      <c r="BB72" s="920"/>
      <c r="BC72" s="920"/>
      <c r="BD72" s="921"/>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568</v>
      </c>
      <c r="C73" s="916" t="s">
        <v>569</v>
      </c>
      <c r="D73" s="916" t="s">
        <v>569</v>
      </c>
      <c r="E73" s="916" t="s">
        <v>569</v>
      </c>
      <c r="F73" s="916" t="s">
        <v>569</v>
      </c>
      <c r="G73" s="916" t="s">
        <v>569</v>
      </c>
      <c r="H73" s="916" t="s">
        <v>569</v>
      </c>
      <c r="I73" s="916" t="s">
        <v>569</v>
      </c>
      <c r="J73" s="916" t="s">
        <v>569</v>
      </c>
      <c r="K73" s="916" t="s">
        <v>569</v>
      </c>
      <c r="L73" s="916" t="s">
        <v>569</v>
      </c>
      <c r="M73" s="916" t="s">
        <v>569</v>
      </c>
      <c r="N73" s="916" t="s">
        <v>569</v>
      </c>
      <c r="O73" s="916" t="s">
        <v>569</v>
      </c>
      <c r="P73" s="917" t="s">
        <v>569</v>
      </c>
      <c r="Q73" s="918">
        <v>3456</v>
      </c>
      <c r="R73" s="873"/>
      <c r="S73" s="873"/>
      <c r="T73" s="873"/>
      <c r="U73" s="873"/>
      <c r="V73" s="873">
        <v>3400</v>
      </c>
      <c r="W73" s="873"/>
      <c r="X73" s="873"/>
      <c r="Y73" s="873"/>
      <c r="Z73" s="873"/>
      <c r="AA73" s="873">
        <v>56</v>
      </c>
      <c r="AB73" s="873"/>
      <c r="AC73" s="873"/>
      <c r="AD73" s="873"/>
      <c r="AE73" s="873"/>
      <c r="AF73" s="873">
        <v>54</v>
      </c>
      <c r="AG73" s="873"/>
      <c r="AH73" s="873"/>
      <c r="AI73" s="873"/>
      <c r="AJ73" s="873"/>
      <c r="AK73" s="873">
        <v>0</v>
      </c>
      <c r="AL73" s="873"/>
      <c r="AM73" s="873"/>
      <c r="AN73" s="873"/>
      <c r="AO73" s="873"/>
      <c r="AP73" s="873">
        <v>2904</v>
      </c>
      <c r="AQ73" s="873"/>
      <c r="AR73" s="873"/>
      <c r="AS73" s="873"/>
      <c r="AT73" s="873"/>
      <c r="AU73" s="873" t="s">
        <v>564</v>
      </c>
      <c r="AV73" s="873"/>
      <c r="AW73" s="873"/>
      <c r="AX73" s="873"/>
      <c r="AY73" s="873"/>
      <c r="AZ73" s="919"/>
      <c r="BA73" s="920"/>
      <c r="BB73" s="920"/>
      <c r="BC73" s="920"/>
      <c r="BD73" s="921"/>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570</v>
      </c>
      <c r="C74" s="916" t="s">
        <v>571</v>
      </c>
      <c r="D74" s="916" t="s">
        <v>571</v>
      </c>
      <c r="E74" s="916" t="s">
        <v>571</v>
      </c>
      <c r="F74" s="916" t="s">
        <v>571</v>
      </c>
      <c r="G74" s="916" t="s">
        <v>571</v>
      </c>
      <c r="H74" s="916" t="s">
        <v>571</v>
      </c>
      <c r="I74" s="916" t="s">
        <v>571</v>
      </c>
      <c r="J74" s="916" t="s">
        <v>571</v>
      </c>
      <c r="K74" s="916" t="s">
        <v>571</v>
      </c>
      <c r="L74" s="916" t="s">
        <v>571</v>
      </c>
      <c r="M74" s="916" t="s">
        <v>571</v>
      </c>
      <c r="N74" s="916" t="s">
        <v>571</v>
      </c>
      <c r="O74" s="916" t="s">
        <v>571</v>
      </c>
      <c r="P74" s="917" t="s">
        <v>571</v>
      </c>
      <c r="Q74" s="918">
        <v>44</v>
      </c>
      <c r="R74" s="873"/>
      <c r="S74" s="873"/>
      <c r="T74" s="873"/>
      <c r="U74" s="873"/>
      <c r="V74" s="873">
        <v>39</v>
      </c>
      <c r="W74" s="873"/>
      <c r="X74" s="873"/>
      <c r="Y74" s="873"/>
      <c r="Z74" s="873"/>
      <c r="AA74" s="873">
        <v>5</v>
      </c>
      <c r="AB74" s="873"/>
      <c r="AC74" s="873"/>
      <c r="AD74" s="873"/>
      <c r="AE74" s="873"/>
      <c r="AF74" s="873">
        <v>5</v>
      </c>
      <c r="AG74" s="873"/>
      <c r="AH74" s="873"/>
      <c r="AI74" s="873"/>
      <c r="AJ74" s="873"/>
      <c r="AK74" s="922" t="s">
        <v>564</v>
      </c>
      <c r="AL74" s="923"/>
      <c r="AM74" s="923"/>
      <c r="AN74" s="923"/>
      <c r="AO74" s="872"/>
      <c r="AP74" s="922" t="s">
        <v>564</v>
      </c>
      <c r="AQ74" s="923"/>
      <c r="AR74" s="923"/>
      <c r="AS74" s="923"/>
      <c r="AT74" s="872"/>
      <c r="AU74" s="922" t="s">
        <v>564</v>
      </c>
      <c r="AV74" s="923"/>
      <c r="AW74" s="923"/>
      <c r="AX74" s="923"/>
      <c r="AY74" s="872"/>
      <c r="AZ74" s="919"/>
      <c r="BA74" s="920"/>
      <c r="BB74" s="920"/>
      <c r="BC74" s="920"/>
      <c r="BD74" s="921"/>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572</v>
      </c>
      <c r="C75" s="916" t="s">
        <v>573</v>
      </c>
      <c r="D75" s="916" t="s">
        <v>573</v>
      </c>
      <c r="E75" s="916" t="s">
        <v>573</v>
      </c>
      <c r="F75" s="916" t="s">
        <v>573</v>
      </c>
      <c r="G75" s="916" t="s">
        <v>573</v>
      </c>
      <c r="H75" s="916" t="s">
        <v>573</v>
      </c>
      <c r="I75" s="916" t="s">
        <v>573</v>
      </c>
      <c r="J75" s="916" t="s">
        <v>573</v>
      </c>
      <c r="K75" s="916" t="s">
        <v>573</v>
      </c>
      <c r="L75" s="916" t="s">
        <v>573</v>
      </c>
      <c r="M75" s="916" t="s">
        <v>573</v>
      </c>
      <c r="N75" s="916" t="s">
        <v>573</v>
      </c>
      <c r="O75" s="916" t="s">
        <v>573</v>
      </c>
      <c r="P75" s="917" t="s">
        <v>573</v>
      </c>
      <c r="Q75" s="924">
        <v>43</v>
      </c>
      <c r="R75" s="923"/>
      <c r="S75" s="923"/>
      <c r="T75" s="923"/>
      <c r="U75" s="872"/>
      <c r="V75" s="922">
        <v>41</v>
      </c>
      <c r="W75" s="923"/>
      <c r="X75" s="923"/>
      <c r="Y75" s="923"/>
      <c r="Z75" s="872"/>
      <c r="AA75" s="922">
        <v>2</v>
      </c>
      <c r="AB75" s="923"/>
      <c r="AC75" s="923"/>
      <c r="AD75" s="923"/>
      <c r="AE75" s="872"/>
      <c r="AF75" s="922">
        <v>1</v>
      </c>
      <c r="AG75" s="923"/>
      <c r="AH75" s="923"/>
      <c r="AI75" s="923"/>
      <c r="AJ75" s="872"/>
      <c r="AK75" s="922" t="s">
        <v>564</v>
      </c>
      <c r="AL75" s="923"/>
      <c r="AM75" s="923"/>
      <c r="AN75" s="923"/>
      <c r="AO75" s="872"/>
      <c r="AP75" s="922" t="s">
        <v>564</v>
      </c>
      <c r="AQ75" s="923"/>
      <c r="AR75" s="923"/>
      <c r="AS75" s="923"/>
      <c r="AT75" s="872"/>
      <c r="AU75" s="922" t="s">
        <v>564</v>
      </c>
      <c r="AV75" s="923"/>
      <c r="AW75" s="923"/>
      <c r="AX75" s="923"/>
      <c r="AY75" s="872"/>
      <c r="AZ75" s="925"/>
      <c r="BA75" s="925"/>
      <c r="BB75" s="925"/>
      <c r="BC75" s="925"/>
      <c r="BD75" s="926"/>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574</v>
      </c>
      <c r="C76" s="916" t="s">
        <v>574</v>
      </c>
      <c r="D76" s="916" t="s">
        <v>574</v>
      </c>
      <c r="E76" s="916" t="s">
        <v>574</v>
      </c>
      <c r="F76" s="916" t="s">
        <v>574</v>
      </c>
      <c r="G76" s="916" t="s">
        <v>574</v>
      </c>
      <c r="H76" s="916" t="s">
        <v>574</v>
      </c>
      <c r="I76" s="916" t="s">
        <v>574</v>
      </c>
      <c r="J76" s="916" t="s">
        <v>574</v>
      </c>
      <c r="K76" s="916" t="s">
        <v>574</v>
      </c>
      <c r="L76" s="916" t="s">
        <v>574</v>
      </c>
      <c r="M76" s="916" t="s">
        <v>574</v>
      </c>
      <c r="N76" s="916" t="s">
        <v>574</v>
      </c>
      <c r="O76" s="916" t="s">
        <v>574</v>
      </c>
      <c r="P76" s="917" t="s">
        <v>574</v>
      </c>
      <c r="Q76" s="924">
        <v>9509</v>
      </c>
      <c r="R76" s="923"/>
      <c r="S76" s="923"/>
      <c r="T76" s="923"/>
      <c r="U76" s="872"/>
      <c r="V76" s="922">
        <v>9403</v>
      </c>
      <c r="W76" s="923"/>
      <c r="X76" s="923"/>
      <c r="Y76" s="923"/>
      <c r="Z76" s="872"/>
      <c r="AA76" s="922">
        <v>106</v>
      </c>
      <c r="AB76" s="923"/>
      <c r="AC76" s="923"/>
      <c r="AD76" s="923"/>
      <c r="AE76" s="872"/>
      <c r="AF76" s="922">
        <v>106</v>
      </c>
      <c r="AG76" s="923"/>
      <c r="AH76" s="923"/>
      <c r="AI76" s="923"/>
      <c r="AJ76" s="872"/>
      <c r="AK76" s="922">
        <v>30</v>
      </c>
      <c r="AL76" s="923"/>
      <c r="AM76" s="923"/>
      <c r="AN76" s="923"/>
      <c r="AO76" s="872"/>
      <c r="AP76" s="922" t="s">
        <v>564</v>
      </c>
      <c r="AQ76" s="923"/>
      <c r="AR76" s="923"/>
      <c r="AS76" s="923"/>
      <c r="AT76" s="872"/>
      <c r="AU76" s="922" t="s">
        <v>564</v>
      </c>
      <c r="AV76" s="923"/>
      <c r="AW76" s="923"/>
      <c r="AX76" s="923"/>
      <c r="AY76" s="872"/>
      <c r="AZ76" s="925"/>
      <c r="BA76" s="925"/>
      <c r="BB76" s="925"/>
      <c r="BC76" s="925"/>
      <c r="BD76" s="926"/>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575</v>
      </c>
      <c r="C77" s="916" t="s">
        <v>574</v>
      </c>
      <c r="D77" s="916" t="s">
        <v>574</v>
      </c>
      <c r="E77" s="916" t="s">
        <v>574</v>
      </c>
      <c r="F77" s="916" t="s">
        <v>574</v>
      </c>
      <c r="G77" s="916" t="s">
        <v>574</v>
      </c>
      <c r="H77" s="916" t="s">
        <v>574</v>
      </c>
      <c r="I77" s="916" t="s">
        <v>574</v>
      </c>
      <c r="J77" s="916" t="s">
        <v>574</v>
      </c>
      <c r="K77" s="916" t="s">
        <v>574</v>
      </c>
      <c r="L77" s="916" t="s">
        <v>574</v>
      </c>
      <c r="M77" s="916" t="s">
        <v>574</v>
      </c>
      <c r="N77" s="916" t="s">
        <v>574</v>
      </c>
      <c r="O77" s="916" t="s">
        <v>574</v>
      </c>
      <c r="P77" s="917" t="s">
        <v>574</v>
      </c>
      <c r="Q77" s="924">
        <v>61</v>
      </c>
      <c r="R77" s="923"/>
      <c r="S77" s="923"/>
      <c r="T77" s="923"/>
      <c r="U77" s="872"/>
      <c r="V77" s="922">
        <v>54</v>
      </c>
      <c r="W77" s="923"/>
      <c r="X77" s="923"/>
      <c r="Y77" s="923"/>
      <c r="Z77" s="872"/>
      <c r="AA77" s="922">
        <v>7</v>
      </c>
      <c r="AB77" s="923"/>
      <c r="AC77" s="923"/>
      <c r="AD77" s="923"/>
      <c r="AE77" s="872"/>
      <c r="AF77" s="922">
        <v>7</v>
      </c>
      <c r="AG77" s="923"/>
      <c r="AH77" s="923"/>
      <c r="AI77" s="923"/>
      <c r="AJ77" s="872"/>
      <c r="AK77" s="922">
        <v>44</v>
      </c>
      <c r="AL77" s="923"/>
      <c r="AM77" s="923"/>
      <c r="AN77" s="923"/>
      <c r="AO77" s="872"/>
      <c r="AP77" s="922" t="s">
        <v>564</v>
      </c>
      <c r="AQ77" s="923"/>
      <c r="AR77" s="923"/>
      <c r="AS77" s="923"/>
      <c r="AT77" s="872"/>
      <c r="AU77" s="922" t="s">
        <v>564</v>
      </c>
      <c r="AV77" s="923"/>
      <c r="AW77" s="923"/>
      <c r="AX77" s="923"/>
      <c r="AY77" s="872"/>
      <c r="AZ77" s="925"/>
      <c r="BA77" s="925"/>
      <c r="BB77" s="925"/>
      <c r="BC77" s="925"/>
      <c r="BD77" s="926"/>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576</v>
      </c>
      <c r="C78" s="916" t="s">
        <v>577</v>
      </c>
      <c r="D78" s="916" t="s">
        <v>577</v>
      </c>
      <c r="E78" s="916" t="s">
        <v>577</v>
      </c>
      <c r="F78" s="916" t="s">
        <v>577</v>
      </c>
      <c r="G78" s="916" t="s">
        <v>577</v>
      </c>
      <c r="H78" s="916" t="s">
        <v>577</v>
      </c>
      <c r="I78" s="916" t="s">
        <v>577</v>
      </c>
      <c r="J78" s="916" t="s">
        <v>577</v>
      </c>
      <c r="K78" s="916" t="s">
        <v>577</v>
      </c>
      <c r="L78" s="916" t="s">
        <v>577</v>
      </c>
      <c r="M78" s="916" t="s">
        <v>577</v>
      </c>
      <c r="N78" s="916" t="s">
        <v>577</v>
      </c>
      <c r="O78" s="916" t="s">
        <v>577</v>
      </c>
      <c r="P78" s="917" t="s">
        <v>577</v>
      </c>
      <c r="Q78" s="918">
        <v>332</v>
      </c>
      <c r="R78" s="873"/>
      <c r="S78" s="873"/>
      <c r="T78" s="873"/>
      <c r="U78" s="873"/>
      <c r="V78" s="873">
        <v>330</v>
      </c>
      <c r="W78" s="873"/>
      <c r="X78" s="873"/>
      <c r="Y78" s="873"/>
      <c r="Z78" s="873"/>
      <c r="AA78" s="873">
        <v>2</v>
      </c>
      <c r="AB78" s="873"/>
      <c r="AC78" s="873"/>
      <c r="AD78" s="873"/>
      <c r="AE78" s="873"/>
      <c r="AF78" s="873">
        <v>2</v>
      </c>
      <c r="AG78" s="873"/>
      <c r="AH78" s="873"/>
      <c r="AI78" s="873"/>
      <c r="AJ78" s="873"/>
      <c r="AK78" s="873">
        <v>211</v>
      </c>
      <c r="AL78" s="873"/>
      <c r="AM78" s="873"/>
      <c r="AN78" s="873"/>
      <c r="AO78" s="873"/>
      <c r="AP78" s="922" t="s">
        <v>564</v>
      </c>
      <c r="AQ78" s="923"/>
      <c r="AR78" s="923"/>
      <c r="AS78" s="923"/>
      <c r="AT78" s="872"/>
      <c r="AU78" s="922" t="s">
        <v>564</v>
      </c>
      <c r="AV78" s="923"/>
      <c r="AW78" s="923"/>
      <c r="AX78" s="923"/>
      <c r="AY78" s="872"/>
      <c r="AZ78" s="925"/>
      <c r="BA78" s="925"/>
      <c r="BB78" s="925"/>
      <c r="BC78" s="925"/>
      <c r="BD78" s="926"/>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578</v>
      </c>
      <c r="C79" s="916" t="s">
        <v>577</v>
      </c>
      <c r="D79" s="916" t="s">
        <v>577</v>
      </c>
      <c r="E79" s="916" t="s">
        <v>577</v>
      </c>
      <c r="F79" s="916" t="s">
        <v>577</v>
      </c>
      <c r="G79" s="916" t="s">
        <v>577</v>
      </c>
      <c r="H79" s="916" t="s">
        <v>577</v>
      </c>
      <c r="I79" s="916" t="s">
        <v>577</v>
      </c>
      <c r="J79" s="916" t="s">
        <v>577</v>
      </c>
      <c r="K79" s="916" t="s">
        <v>577</v>
      </c>
      <c r="L79" s="916" t="s">
        <v>577</v>
      </c>
      <c r="M79" s="916" t="s">
        <v>577</v>
      </c>
      <c r="N79" s="916" t="s">
        <v>577</v>
      </c>
      <c r="O79" s="916" t="s">
        <v>577</v>
      </c>
      <c r="P79" s="917" t="s">
        <v>577</v>
      </c>
      <c r="Q79" s="918">
        <v>215354</v>
      </c>
      <c r="R79" s="873"/>
      <c r="S79" s="873"/>
      <c r="T79" s="873"/>
      <c r="U79" s="873"/>
      <c r="V79" s="873">
        <v>206038</v>
      </c>
      <c r="W79" s="873"/>
      <c r="X79" s="873"/>
      <c r="Y79" s="873"/>
      <c r="Z79" s="873"/>
      <c r="AA79" s="873">
        <v>9316</v>
      </c>
      <c r="AB79" s="873"/>
      <c r="AC79" s="873"/>
      <c r="AD79" s="873"/>
      <c r="AE79" s="873"/>
      <c r="AF79" s="873">
        <v>9316</v>
      </c>
      <c r="AG79" s="873"/>
      <c r="AH79" s="873"/>
      <c r="AI79" s="873"/>
      <c r="AJ79" s="873"/>
      <c r="AK79" s="873">
        <v>100</v>
      </c>
      <c r="AL79" s="873"/>
      <c r="AM79" s="873"/>
      <c r="AN79" s="873"/>
      <c r="AO79" s="873"/>
      <c r="AP79" s="922" t="s">
        <v>564</v>
      </c>
      <c r="AQ79" s="923"/>
      <c r="AR79" s="923"/>
      <c r="AS79" s="923"/>
      <c r="AT79" s="872"/>
      <c r="AU79" s="922" t="s">
        <v>564</v>
      </c>
      <c r="AV79" s="923"/>
      <c r="AW79" s="923"/>
      <c r="AX79" s="923"/>
      <c r="AY79" s="872"/>
      <c r="AZ79" s="925"/>
      <c r="BA79" s="925"/>
      <c r="BB79" s="925"/>
      <c r="BC79" s="925"/>
      <c r="BD79" s="926"/>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25"/>
      <c r="BA80" s="925"/>
      <c r="BB80" s="925"/>
      <c r="BC80" s="925"/>
      <c r="BD80" s="926"/>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25"/>
      <c r="BA81" s="925"/>
      <c r="BB81" s="925"/>
      <c r="BC81" s="925"/>
      <c r="BD81" s="926"/>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25"/>
      <c r="BA82" s="925"/>
      <c r="BB82" s="925"/>
      <c r="BC82" s="925"/>
      <c r="BD82" s="926"/>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25"/>
      <c r="BA83" s="925"/>
      <c r="BB83" s="925"/>
      <c r="BC83" s="925"/>
      <c r="BD83" s="926"/>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25"/>
      <c r="BA84" s="925"/>
      <c r="BB84" s="925"/>
      <c r="BC84" s="925"/>
      <c r="BD84" s="926"/>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25"/>
      <c r="BA85" s="925"/>
      <c r="BB85" s="925"/>
      <c r="BC85" s="925"/>
      <c r="BD85" s="926"/>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25"/>
      <c r="BA86" s="925"/>
      <c r="BB86" s="925"/>
      <c r="BC86" s="925"/>
      <c r="BD86" s="926"/>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412</v>
      </c>
      <c r="BS102" s="833"/>
      <c r="BT102" s="833"/>
      <c r="BU102" s="833"/>
      <c r="BV102" s="833"/>
      <c r="BW102" s="833"/>
      <c r="BX102" s="833"/>
      <c r="BY102" s="833"/>
      <c r="BZ102" s="833"/>
      <c r="CA102" s="833"/>
      <c r="CB102" s="833"/>
      <c r="CC102" s="833"/>
      <c r="CD102" s="833"/>
      <c r="CE102" s="833"/>
      <c r="CF102" s="833"/>
      <c r="CG102" s="834"/>
      <c r="CH102" s="934"/>
      <c r="CI102" s="935"/>
      <c r="CJ102" s="935"/>
      <c r="CK102" s="935"/>
      <c r="CL102" s="936"/>
      <c r="CM102" s="934"/>
      <c r="CN102" s="935"/>
      <c r="CO102" s="935"/>
      <c r="CP102" s="935"/>
      <c r="CQ102" s="936"/>
      <c r="CR102" s="937"/>
      <c r="CS102" s="892"/>
      <c r="CT102" s="892"/>
      <c r="CU102" s="892"/>
      <c r="CV102" s="938"/>
      <c r="CW102" s="937"/>
      <c r="CX102" s="892"/>
      <c r="CY102" s="892"/>
      <c r="CZ102" s="892"/>
      <c r="DA102" s="938"/>
      <c r="DB102" s="937"/>
      <c r="DC102" s="892"/>
      <c r="DD102" s="892"/>
      <c r="DE102" s="892"/>
      <c r="DF102" s="938"/>
      <c r="DG102" s="937"/>
      <c r="DH102" s="892"/>
      <c r="DI102" s="892"/>
      <c r="DJ102" s="892"/>
      <c r="DK102" s="938"/>
      <c r="DL102" s="937"/>
      <c r="DM102" s="892"/>
      <c r="DN102" s="892"/>
      <c r="DO102" s="892"/>
      <c r="DP102" s="938"/>
      <c r="DQ102" s="937"/>
      <c r="DR102" s="892"/>
      <c r="DS102" s="892"/>
      <c r="DT102" s="892"/>
      <c r="DU102" s="938"/>
      <c r="DV102" s="961"/>
      <c r="DW102" s="962"/>
      <c r="DX102" s="962"/>
      <c r="DY102" s="962"/>
      <c r="DZ102" s="96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4" t="s">
        <v>413</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5" t="s">
        <v>414</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6" t="s">
        <v>417</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418</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6" customFormat="1" ht="26.25" customHeight="1" x14ac:dyDescent="0.15">
      <c r="A109" s="959" t="s">
        <v>419</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420</v>
      </c>
      <c r="AB109" s="940"/>
      <c r="AC109" s="940"/>
      <c r="AD109" s="940"/>
      <c r="AE109" s="941"/>
      <c r="AF109" s="939" t="s">
        <v>304</v>
      </c>
      <c r="AG109" s="940"/>
      <c r="AH109" s="940"/>
      <c r="AI109" s="940"/>
      <c r="AJ109" s="941"/>
      <c r="AK109" s="939" t="s">
        <v>303</v>
      </c>
      <c r="AL109" s="940"/>
      <c r="AM109" s="940"/>
      <c r="AN109" s="940"/>
      <c r="AO109" s="941"/>
      <c r="AP109" s="939" t="s">
        <v>421</v>
      </c>
      <c r="AQ109" s="940"/>
      <c r="AR109" s="940"/>
      <c r="AS109" s="940"/>
      <c r="AT109" s="942"/>
      <c r="AU109" s="959" t="s">
        <v>419</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420</v>
      </c>
      <c r="BR109" s="940"/>
      <c r="BS109" s="940"/>
      <c r="BT109" s="940"/>
      <c r="BU109" s="941"/>
      <c r="BV109" s="939" t="s">
        <v>304</v>
      </c>
      <c r="BW109" s="940"/>
      <c r="BX109" s="940"/>
      <c r="BY109" s="940"/>
      <c r="BZ109" s="941"/>
      <c r="CA109" s="939" t="s">
        <v>303</v>
      </c>
      <c r="CB109" s="940"/>
      <c r="CC109" s="940"/>
      <c r="CD109" s="940"/>
      <c r="CE109" s="941"/>
      <c r="CF109" s="960" t="s">
        <v>421</v>
      </c>
      <c r="CG109" s="960"/>
      <c r="CH109" s="960"/>
      <c r="CI109" s="960"/>
      <c r="CJ109" s="960"/>
      <c r="CK109" s="939" t="s">
        <v>422</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420</v>
      </c>
      <c r="DH109" s="940"/>
      <c r="DI109" s="940"/>
      <c r="DJ109" s="940"/>
      <c r="DK109" s="941"/>
      <c r="DL109" s="939" t="s">
        <v>304</v>
      </c>
      <c r="DM109" s="940"/>
      <c r="DN109" s="940"/>
      <c r="DO109" s="940"/>
      <c r="DP109" s="941"/>
      <c r="DQ109" s="939" t="s">
        <v>303</v>
      </c>
      <c r="DR109" s="940"/>
      <c r="DS109" s="940"/>
      <c r="DT109" s="940"/>
      <c r="DU109" s="941"/>
      <c r="DV109" s="939" t="s">
        <v>421</v>
      </c>
      <c r="DW109" s="940"/>
      <c r="DX109" s="940"/>
      <c r="DY109" s="940"/>
      <c r="DZ109" s="942"/>
    </row>
    <row r="110" spans="1:131" s="246" customFormat="1" ht="26.25" customHeight="1" x14ac:dyDescent="0.15">
      <c r="A110" s="943" t="s">
        <v>423</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1031630</v>
      </c>
      <c r="AB110" s="947"/>
      <c r="AC110" s="947"/>
      <c r="AD110" s="947"/>
      <c r="AE110" s="948"/>
      <c r="AF110" s="949">
        <v>1028327</v>
      </c>
      <c r="AG110" s="947"/>
      <c r="AH110" s="947"/>
      <c r="AI110" s="947"/>
      <c r="AJ110" s="948"/>
      <c r="AK110" s="949">
        <v>1013779</v>
      </c>
      <c r="AL110" s="947"/>
      <c r="AM110" s="947"/>
      <c r="AN110" s="947"/>
      <c r="AO110" s="948"/>
      <c r="AP110" s="950">
        <v>15</v>
      </c>
      <c r="AQ110" s="951"/>
      <c r="AR110" s="951"/>
      <c r="AS110" s="951"/>
      <c r="AT110" s="952"/>
      <c r="AU110" s="953" t="s">
        <v>72</v>
      </c>
      <c r="AV110" s="954"/>
      <c r="AW110" s="954"/>
      <c r="AX110" s="954"/>
      <c r="AY110" s="954"/>
      <c r="AZ110" s="995" t="s">
        <v>424</v>
      </c>
      <c r="BA110" s="944"/>
      <c r="BB110" s="944"/>
      <c r="BC110" s="944"/>
      <c r="BD110" s="944"/>
      <c r="BE110" s="944"/>
      <c r="BF110" s="944"/>
      <c r="BG110" s="944"/>
      <c r="BH110" s="944"/>
      <c r="BI110" s="944"/>
      <c r="BJ110" s="944"/>
      <c r="BK110" s="944"/>
      <c r="BL110" s="944"/>
      <c r="BM110" s="944"/>
      <c r="BN110" s="944"/>
      <c r="BO110" s="944"/>
      <c r="BP110" s="945"/>
      <c r="BQ110" s="981">
        <v>11528278</v>
      </c>
      <c r="BR110" s="982"/>
      <c r="BS110" s="982"/>
      <c r="BT110" s="982"/>
      <c r="BU110" s="982"/>
      <c r="BV110" s="982">
        <v>11683547</v>
      </c>
      <c r="BW110" s="982"/>
      <c r="BX110" s="982"/>
      <c r="BY110" s="982"/>
      <c r="BZ110" s="982"/>
      <c r="CA110" s="982">
        <v>11490687</v>
      </c>
      <c r="CB110" s="982"/>
      <c r="CC110" s="982"/>
      <c r="CD110" s="982"/>
      <c r="CE110" s="982"/>
      <c r="CF110" s="996">
        <v>170.5</v>
      </c>
      <c r="CG110" s="997"/>
      <c r="CH110" s="997"/>
      <c r="CI110" s="997"/>
      <c r="CJ110" s="997"/>
      <c r="CK110" s="998" t="s">
        <v>425</v>
      </c>
      <c r="CL110" s="999"/>
      <c r="CM110" s="978" t="s">
        <v>426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127</v>
      </c>
      <c r="DH110" s="982"/>
      <c r="DI110" s="982"/>
      <c r="DJ110" s="982"/>
      <c r="DK110" s="982"/>
      <c r="DL110" s="982" t="s">
        <v>127</v>
      </c>
      <c r="DM110" s="982"/>
      <c r="DN110" s="982"/>
      <c r="DO110" s="982"/>
      <c r="DP110" s="982"/>
      <c r="DQ110" s="982" t="s">
        <v>427</v>
      </c>
      <c r="DR110" s="982"/>
      <c r="DS110" s="982"/>
      <c r="DT110" s="982"/>
      <c r="DU110" s="982"/>
      <c r="DV110" s="983" t="s">
        <v>127</v>
      </c>
      <c r="DW110" s="983"/>
      <c r="DX110" s="983"/>
      <c r="DY110" s="983"/>
      <c r="DZ110" s="984"/>
    </row>
    <row r="111" spans="1:131" s="246" customFormat="1" ht="26.25" customHeight="1" x14ac:dyDescent="0.15">
      <c r="A111" s="985" t="s">
        <v>428</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429</v>
      </c>
      <c r="AB111" s="989"/>
      <c r="AC111" s="989"/>
      <c r="AD111" s="989"/>
      <c r="AE111" s="990"/>
      <c r="AF111" s="991" t="s">
        <v>429</v>
      </c>
      <c r="AG111" s="989"/>
      <c r="AH111" s="989"/>
      <c r="AI111" s="989"/>
      <c r="AJ111" s="990"/>
      <c r="AK111" s="991" t="s">
        <v>127</v>
      </c>
      <c r="AL111" s="989"/>
      <c r="AM111" s="989"/>
      <c r="AN111" s="989"/>
      <c r="AO111" s="990"/>
      <c r="AP111" s="992" t="s">
        <v>127</v>
      </c>
      <c r="AQ111" s="993"/>
      <c r="AR111" s="993"/>
      <c r="AS111" s="993"/>
      <c r="AT111" s="994"/>
      <c r="AU111" s="955"/>
      <c r="AV111" s="956"/>
      <c r="AW111" s="956"/>
      <c r="AX111" s="956"/>
      <c r="AY111" s="956"/>
      <c r="AZ111" s="1004" t="s">
        <v>430</v>
      </c>
      <c r="BA111" s="1005"/>
      <c r="BB111" s="1005"/>
      <c r="BC111" s="1005"/>
      <c r="BD111" s="1005"/>
      <c r="BE111" s="1005"/>
      <c r="BF111" s="1005"/>
      <c r="BG111" s="1005"/>
      <c r="BH111" s="1005"/>
      <c r="BI111" s="1005"/>
      <c r="BJ111" s="1005"/>
      <c r="BK111" s="1005"/>
      <c r="BL111" s="1005"/>
      <c r="BM111" s="1005"/>
      <c r="BN111" s="1005"/>
      <c r="BO111" s="1005"/>
      <c r="BP111" s="1006"/>
      <c r="BQ111" s="974" t="s">
        <v>127</v>
      </c>
      <c r="BR111" s="975"/>
      <c r="BS111" s="975"/>
      <c r="BT111" s="975"/>
      <c r="BU111" s="975"/>
      <c r="BV111" s="975" t="s">
        <v>127</v>
      </c>
      <c r="BW111" s="975"/>
      <c r="BX111" s="975"/>
      <c r="BY111" s="975"/>
      <c r="BZ111" s="975"/>
      <c r="CA111" s="975" t="s">
        <v>127</v>
      </c>
      <c r="CB111" s="975"/>
      <c r="CC111" s="975"/>
      <c r="CD111" s="975"/>
      <c r="CE111" s="975"/>
      <c r="CF111" s="969" t="s">
        <v>127</v>
      </c>
      <c r="CG111" s="970"/>
      <c r="CH111" s="970"/>
      <c r="CI111" s="970"/>
      <c r="CJ111" s="970"/>
      <c r="CK111" s="1000"/>
      <c r="CL111" s="1001"/>
      <c r="CM111" s="971" t="s">
        <v>431</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429</v>
      </c>
      <c r="DH111" s="975"/>
      <c r="DI111" s="975"/>
      <c r="DJ111" s="975"/>
      <c r="DK111" s="975"/>
      <c r="DL111" s="975" t="s">
        <v>429</v>
      </c>
      <c r="DM111" s="975"/>
      <c r="DN111" s="975"/>
      <c r="DO111" s="975"/>
      <c r="DP111" s="975"/>
      <c r="DQ111" s="975" t="s">
        <v>127</v>
      </c>
      <c r="DR111" s="975"/>
      <c r="DS111" s="975"/>
      <c r="DT111" s="975"/>
      <c r="DU111" s="975"/>
      <c r="DV111" s="976" t="s">
        <v>127</v>
      </c>
      <c r="DW111" s="976"/>
      <c r="DX111" s="976"/>
      <c r="DY111" s="976"/>
      <c r="DZ111" s="977"/>
    </row>
    <row r="112" spans="1:131" s="246" customFormat="1" ht="26.25" customHeight="1" x14ac:dyDescent="0.15">
      <c r="A112" s="1007" t="s">
        <v>432</v>
      </c>
      <c r="B112" s="1008"/>
      <c r="C112" s="1005" t="s">
        <v>433</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127</v>
      </c>
      <c r="AB112" s="1014"/>
      <c r="AC112" s="1014"/>
      <c r="AD112" s="1014"/>
      <c r="AE112" s="1015"/>
      <c r="AF112" s="1016" t="s">
        <v>127</v>
      </c>
      <c r="AG112" s="1014"/>
      <c r="AH112" s="1014"/>
      <c r="AI112" s="1014"/>
      <c r="AJ112" s="1015"/>
      <c r="AK112" s="1016" t="s">
        <v>427</v>
      </c>
      <c r="AL112" s="1014"/>
      <c r="AM112" s="1014"/>
      <c r="AN112" s="1014"/>
      <c r="AO112" s="1015"/>
      <c r="AP112" s="1017" t="s">
        <v>127</v>
      </c>
      <c r="AQ112" s="1018"/>
      <c r="AR112" s="1018"/>
      <c r="AS112" s="1018"/>
      <c r="AT112" s="1019"/>
      <c r="AU112" s="955"/>
      <c r="AV112" s="956"/>
      <c r="AW112" s="956"/>
      <c r="AX112" s="956"/>
      <c r="AY112" s="956"/>
      <c r="AZ112" s="1004" t="s">
        <v>434</v>
      </c>
      <c r="BA112" s="1005"/>
      <c r="BB112" s="1005"/>
      <c r="BC112" s="1005"/>
      <c r="BD112" s="1005"/>
      <c r="BE112" s="1005"/>
      <c r="BF112" s="1005"/>
      <c r="BG112" s="1005"/>
      <c r="BH112" s="1005"/>
      <c r="BI112" s="1005"/>
      <c r="BJ112" s="1005"/>
      <c r="BK112" s="1005"/>
      <c r="BL112" s="1005"/>
      <c r="BM112" s="1005"/>
      <c r="BN112" s="1005"/>
      <c r="BO112" s="1005"/>
      <c r="BP112" s="1006"/>
      <c r="BQ112" s="974">
        <v>1922271</v>
      </c>
      <c r="BR112" s="975"/>
      <c r="BS112" s="975"/>
      <c r="BT112" s="975"/>
      <c r="BU112" s="975"/>
      <c r="BV112" s="975">
        <v>1790571</v>
      </c>
      <c r="BW112" s="975"/>
      <c r="BX112" s="975"/>
      <c r="BY112" s="975"/>
      <c r="BZ112" s="975"/>
      <c r="CA112" s="975">
        <v>1710484</v>
      </c>
      <c r="CB112" s="975"/>
      <c r="CC112" s="975"/>
      <c r="CD112" s="975"/>
      <c r="CE112" s="975"/>
      <c r="CF112" s="969">
        <v>25.4</v>
      </c>
      <c r="CG112" s="970"/>
      <c r="CH112" s="970"/>
      <c r="CI112" s="970"/>
      <c r="CJ112" s="970"/>
      <c r="CK112" s="1000"/>
      <c r="CL112" s="1001"/>
      <c r="CM112" s="971" t="s">
        <v>435</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427</v>
      </c>
      <c r="DH112" s="975"/>
      <c r="DI112" s="975"/>
      <c r="DJ112" s="975"/>
      <c r="DK112" s="975"/>
      <c r="DL112" s="975" t="s">
        <v>127</v>
      </c>
      <c r="DM112" s="975"/>
      <c r="DN112" s="975"/>
      <c r="DO112" s="975"/>
      <c r="DP112" s="975"/>
      <c r="DQ112" s="975" t="s">
        <v>127</v>
      </c>
      <c r="DR112" s="975"/>
      <c r="DS112" s="975"/>
      <c r="DT112" s="975"/>
      <c r="DU112" s="975"/>
      <c r="DV112" s="976" t="s">
        <v>127</v>
      </c>
      <c r="DW112" s="976"/>
      <c r="DX112" s="976"/>
      <c r="DY112" s="976"/>
      <c r="DZ112" s="977"/>
    </row>
    <row r="113" spans="1:130" s="246" customFormat="1" ht="26.25" customHeight="1" x14ac:dyDescent="0.15">
      <c r="A113" s="1009"/>
      <c r="B113" s="1010"/>
      <c r="C113" s="1005" t="s">
        <v>436</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151976</v>
      </c>
      <c r="AB113" s="989"/>
      <c r="AC113" s="989"/>
      <c r="AD113" s="989"/>
      <c r="AE113" s="990"/>
      <c r="AF113" s="991">
        <v>155328</v>
      </c>
      <c r="AG113" s="989"/>
      <c r="AH113" s="989"/>
      <c r="AI113" s="989"/>
      <c r="AJ113" s="990"/>
      <c r="AK113" s="991">
        <v>159470</v>
      </c>
      <c r="AL113" s="989"/>
      <c r="AM113" s="989"/>
      <c r="AN113" s="989"/>
      <c r="AO113" s="990"/>
      <c r="AP113" s="992">
        <v>2.4</v>
      </c>
      <c r="AQ113" s="993"/>
      <c r="AR113" s="993"/>
      <c r="AS113" s="993"/>
      <c r="AT113" s="994"/>
      <c r="AU113" s="955"/>
      <c r="AV113" s="956"/>
      <c r="AW113" s="956"/>
      <c r="AX113" s="956"/>
      <c r="AY113" s="956"/>
      <c r="AZ113" s="1004" t="s">
        <v>437</v>
      </c>
      <c r="BA113" s="1005"/>
      <c r="BB113" s="1005"/>
      <c r="BC113" s="1005"/>
      <c r="BD113" s="1005"/>
      <c r="BE113" s="1005"/>
      <c r="BF113" s="1005"/>
      <c r="BG113" s="1005"/>
      <c r="BH113" s="1005"/>
      <c r="BI113" s="1005"/>
      <c r="BJ113" s="1005"/>
      <c r="BK113" s="1005"/>
      <c r="BL113" s="1005"/>
      <c r="BM113" s="1005"/>
      <c r="BN113" s="1005"/>
      <c r="BO113" s="1005"/>
      <c r="BP113" s="1006"/>
      <c r="BQ113" s="974">
        <v>473981</v>
      </c>
      <c r="BR113" s="975"/>
      <c r="BS113" s="975"/>
      <c r="BT113" s="975"/>
      <c r="BU113" s="975"/>
      <c r="BV113" s="975">
        <v>400549</v>
      </c>
      <c r="BW113" s="975"/>
      <c r="BX113" s="975"/>
      <c r="BY113" s="975"/>
      <c r="BZ113" s="975"/>
      <c r="CA113" s="975">
        <v>432294</v>
      </c>
      <c r="CB113" s="975"/>
      <c r="CC113" s="975"/>
      <c r="CD113" s="975"/>
      <c r="CE113" s="975"/>
      <c r="CF113" s="969">
        <v>6.4</v>
      </c>
      <c r="CG113" s="970"/>
      <c r="CH113" s="970"/>
      <c r="CI113" s="970"/>
      <c r="CJ113" s="970"/>
      <c r="CK113" s="1000"/>
      <c r="CL113" s="1001"/>
      <c r="CM113" s="971" t="s">
        <v>438</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429</v>
      </c>
      <c r="DH113" s="1014"/>
      <c r="DI113" s="1014"/>
      <c r="DJ113" s="1014"/>
      <c r="DK113" s="1015"/>
      <c r="DL113" s="1016" t="s">
        <v>127</v>
      </c>
      <c r="DM113" s="1014"/>
      <c r="DN113" s="1014"/>
      <c r="DO113" s="1014"/>
      <c r="DP113" s="1015"/>
      <c r="DQ113" s="1016" t="s">
        <v>127</v>
      </c>
      <c r="DR113" s="1014"/>
      <c r="DS113" s="1014"/>
      <c r="DT113" s="1014"/>
      <c r="DU113" s="1015"/>
      <c r="DV113" s="1017" t="s">
        <v>427</v>
      </c>
      <c r="DW113" s="1018"/>
      <c r="DX113" s="1018"/>
      <c r="DY113" s="1018"/>
      <c r="DZ113" s="1019"/>
    </row>
    <row r="114" spans="1:130" s="246" customFormat="1" ht="26.25" customHeight="1" x14ac:dyDescent="0.15">
      <c r="A114" s="1009"/>
      <c r="B114" s="1010"/>
      <c r="C114" s="1005" t="s">
        <v>439</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206480</v>
      </c>
      <c r="AB114" s="1014"/>
      <c r="AC114" s="1014"/>
      <c r="AD114" s="1014"/>
      <c r="AE114" s="1015"/>
      <c r="AF114" s="1016">
        <v>152289</v>
      </c>
      <c r="AG114" s="1014"/>
      <c r="AH114" s="1014"/>
      <c r="AI114" s="1014"/>
      <c r="AJ114" s="1015"/>
      <c r="AK114" s="1016">
        <v>52427</v>
      </c>
      <c r="AL114" s="1014"/>
      <c r="AM114" s="1014"/>
      <c r="AN114" s="1014"/>
      <c r="AO114" s="1015"/>
      <c r="AP114" s="1017">
        <v>0.8</v>
      </c>
      <c r="AQ114" s="1018"/>
      <c r="AR114" s="1018"/>
      <c r="AS114" s="1018"/>
      <c r="AT114" s="1019"/>
      <c r="AU114" s="955"/>
      <c r="AV114" s="956"/>
      <c r="AW114" s="956"/>
      <c r="AX114" s="956"/>
      <c r="AY114" s="956"/>
      <c r="AZ114" s="1004" t="s">
        <v>440</v>
      </c>
      <c r="BA114" s="1005"/>
      <c r="BB114" s="1005"/>
      <c r="BC114" s="1005"/>
      <c r="BD114" s="1005"/>
      <c r="BE114" s="1005"/>
      <c r="BF114" s="1005"/>
      <c r="BG114" s="1005"/>
      <c r="BH114" s="1005"/>
      <c r="BI114" s="1005"/>
      <c r="BJ114" s="1005"/>
      <c r="BK114" s="1005"/>
      <c r="BL114" s="1005"/>
      <c r="BM114" s="1005"/>
      <c r="BN114" s="1005"/>
      <c r="BO114" s="1005"/>
      <c r="BP114" s="1006"/>
      <c r="BQ114" s="974">
        <v>2158549</v>
      </c>
      <c r="BR114" s="975"/>
      <c r="BS114" s="975"/>
      <c r="BT114" s="975"/>
      <c r="BU114" s="975"/>
      <c r="BV114" s="975">
        <v>2110811</v>
      </c>
      <c r="BW114" s="975"/>
      <c r="BX114" s="975"/>
      <c r="BY114" s="975"/>
      <c r="BZ114" s="975"/>
      <c r="CA114" s="975">
        <v>1993906</v>
      </c>
      <c r="CB114" s="975"/>
      <c r="CC114" s="975"/>
      <c r="CD114" s="975"/>
      <c r="CE114" s="975"/>
      <c r="CF114" s="969">
        <v>29.6</v>
      </c>
      <c r="CG114" s="970"/>
      <c r="CH114" s="970"/>
      <c r="CI114" s="970"/>
      <c r="CJ114" s="970"/>
      <c r="CK114" s="1000"/>
      <c r="CL114" s="1001"/>
      <c r="CM114" s="971" t="s">
        <v>441</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127</v>
      </c>
      <c r="DH114" s="1014"/>
      <c r="DI114" s="1014"/>
      <c r="DJ114" s="1014"/>
      <c r="DK114" s="1015"/>
      <c r="DL114" s="1016" t="s">
        <v>127</v>
      </c>
      <c r="DM114" s="1014"/>
      <c r="DN114" s="1014"/>
      <c r="DO114" s="1014"/>
      <c r="DP114" s="1015"/>
      <c r="DQ114" s="1016" t="s">
        <v>127</v>
      </c>
      <c r="DR114" s="1014"/>
      <c r="DS114" s="1014"/>
      <c r="DT114" s="1014"/>
      <c r="DU114" s="1015"/>
      <c r="DV114" s="1017" t="s">
        <v>127</v>
      </c>
      <c r="DW114" s="1018"/>
      <c r="DX114" s="1018"/>
      <c r="DY114" s="1018"/>
      <c r="DZ114" s="1019"/>
    </row>
    <row r="115" spans="1:130" s="246" customFormat="1" ht="26.25" customHeight="1" x14ac:dyDescent="0.15">
      <c r="A115" s="1009"/>
      <c r="B115" s="1010"/>
      <c r="C115" s="1005" t="s">
        <v>442</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2129</v>
      </c>
      <c r="AB115" s="989"/>
      <c r="AC115" s="989"/>
      <c r="AD115" s="989"/>
      <c r="AE115" s="990"/>
      <c r="AF115" s="991">
        <v>4403</v>
      </c>
      <c r="AG115" s="989"/>
      <c r="AH115" s="989"/>
      <c r="AI115" s="989"/>
      <c r="AJ115" s="990"/>
      <c r="AK115" s="991">
        <v>1660</v>
      </c>
      <c r="AL115" s="989"/>
      <c r="AM115" s="989"/>
      <c r="AN115" s="989"/>
      <c r="AO115" s="990"/>
      <c r="AP115" s="992">
        <v>0</v>
      </c>
      <c r="AQ115" s="993"/>
      <c r="AR115" s="993"/>
      <c r="AS115" s="993"/>
      <c r="AT115" s="994"/>
      <c r="AU115" s="955"/>
      <c r="AV115" s="956"/>
      <c r="AW115" s="956"/>
      <c r="AX115" s="956"/>
      <c r="AY115" s="956"/>
      <c r="AZ115" s="1004" t="s">
        <v>443</v>
      </c>
      <c r="BA115" s="1005"/>
      <c r="BB115" s="1005"/>
      <c r="BC115" s="1005"/>
      <c r="BD115" s="1005"/>
      <c r="BE115" s="1005"/>
      <c r="BF115" s="1005"/>
      <c r="BG115" s="1005"/>
      <c r="BH115" s="1005"/>
      <c r="BI115" s="1005"/>
      <c r="BJ115" s="1005"/>
      <c r="BK115" s="1005"/>
      <c r="BL115" s="1005"/>
      <c r="BM115" s="1005"/>
      <c r="BN115" s="1005"/>
      <c r="BO115" s="1005"/>
      <c r="BP115" s="1006"/>
      <c r="BQ115" s="974" t="s">
        <v>127</v>
      </c>
      <c r="BR115" s="975"/>
      <c r="BS115" s="975"/>
      <c r="BT115" s="975"/>
      <c r="BU115" s="975"/>
      <c r="BV115" s="975" t="s">
        <v>127</v>
      </c>
      <c r="BW115" s="975"/>
      <c r="BX115" s="975"/>
      <c r="BY115" s="975"/>
      <c r="BZ115" s="975"/>
      <c r="CA115" s="975" t="s">
        <v>127</v>
      </c>
      <c r="CB115" s="975"/>
      <c r="CC115" s="975"/>
      <c r="CD115" s="975"/>
      <c r="CE115" s="975"/>
      <c r="CF115" s="969" t="s">
        <v>127</v>
      </c>
      <c r="CG115" s="970"/>
      <c r="CH115" s="970"/>
      <c r="CI115" s="970"/>
      <c r="CJ115" s="970"/>
      <c r="CK115" s="1000"/>
      <c r="CL115" s="1001"/>
      <c r="CM115" s="1004" t="s">
        <v>444</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127</v>
      </c>
      <c r="DH115" s="1014"/>
      <c r="DI115" s="1014"/>
      <c r="DJ115" s="1014"/>
      <c r="DK115" s="1015"/>
      <c r="DL115" s="1016" t="s">
        <v>127</v>
      </c>
      <c r="DM115" s="1014"/>
      <c r="DN115" s="1014"/>
      <c r="DO115" s="1014"/>
      <c r="DP115" s="1015"/>
      <c r="DQ115" s="1016" t="s">
        <v>127</v>
      </c>
      <c r="DR115" s="1014"/>
      <c r="DS115" s="1014"/>
      <c r="DT115" s="1014"/>
      <c r="DU115" s="1015"/>
      <c r="DV115" s="1017" t="s">
        <v>127</v>
      </c>
      <c r="DW115" s="1018"/>
      <c r="DX115" s="1018"/>
      <c r="DY115" s="1018"/>
      <c r="DZ115" s="1019"/>
    </row>
    <row r="116" spans="1:130" s="246" customFormat="1" ht="26.25" customHeight="1" x14ac:dyDescent="0.15">
      <c r="A116" s="1011"/>
      <c r="B116" s="1012"/>
      <c r="C116" s="1020" t="s">
        <v>445</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127</v>
      </c>
      <c r="AB116" s="1014"/>
      <c r="AC116" s="1014"/>
      <c r="AD116" s="1014"/>
      <c r="AE116" s="1015"/>
      <c r="AF116" s="1016">
        <v>124</v>
      </c>
      <c r="AG116" s="1014"/>
      <c r="AH116" s="1014"/>
      <c r="AI116" s="1014"/>
      <c r="AJ116" s="1015"/>
      <c r="AK116" s="1016" t="s">
        <v>127</v>
      </c>
      <c r="AL116" s="1014"/>
      <c r="AM116" s="1014"/>
      <c r="AN116" s="1014"/>
      <c r="AO116" s="1015"/>
      <c r="AP116" s="1017" t="s">
        <v>427</v>
      </c>
      <c r="AQ116" s="1018"/>
      <c r="AR116" s="1018"/>
      <c r="AS116" s="1018"/>
      <c r="AT116" s="1019"/>
      <c r="AU116" s="955"/>
      <c r="AV116" s="956"/>
      <c r="AW116" s="956"/>
      <c r="AX116" s="956"/>
      <c r="AY116" s="956"/>
      <c r="AZ116" s="1022" t="s">
        <v>446</v>
      </c>
      <c r="BA116" s="1023"/>
      <c r="BB116" s="1023"/>
      <c r="BC116" s="1023"/>
      <c r="BD116" s="1023"/>
      <c r="BE116" s="1023"/>
      <c r="BF116" s="1023"/>
      <c r="BG116" s="1023"/>
      <c r="BH116" s="1023"/>
      <c r="BI116" s="1023"/>
      <c r="BJ116" s="1023"/>
      <c r="BK116" s="1023"/>
      <c r="BL116" s="1023"/>
      <c r="BM116" s="1023"/>
      <c r="BN116" s="1023"/>
      <c r="BO116" s="1023"/>
      <c r="BP116" s="1024"/>
      <c r="BQ116" s="974" t="s">
        <v>127</v>
      </c>
      <c r="BR116" s="975"/>
      <c r="BS116" s="975"/>
      <c r="BT116" s="975"/>
      <c r="BU116" s="975"/>
      <c r="BV116" s="975" t="s">
        <v>127</v>
      </c>
      <c r="BW116" s="975"/>
      <c r="BX116" s="975"/>
      <c r="BY116" s="975"/>
      <c r="BZ116" s="975"/>
      <c r="CA116" s="975" t="s">
        <v>127</v>
      </c>
      <c r="CB116" s="975"/>
      <c r="CC116" s="975"/>
      <c r="CD116" s="975"/>
      <c r="CE116" s="975"/>
      <c r="CF116" s="969" t="s">
        <v>127</v>
      </c>
      <c r="CG116" s="970"/>
      <c r="CH116" s="970"/>
      <c r="CI116" s="970"/>
      <c r="CJ116" s="970"/>
      <c r="CK116" s="1000"/>
      <c r="CL116" s="1001"/>
      <c r="CM116" s="971" t="s">
        <v>447</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429</v>
      </c>
      <c r="DH116" s="1014"/>
      <c r="DI116" s="1014"/>
      <c r="DJ116" s="1014"/>
      <c r="DK116" s="1015"/>
      <c r="DL116" s="1016" t="s">
        <v>127</v>
      </c>
      <c r="DM116" s="1014"/>
      <c r="DN116" s="1014"/>
      <c r="DO116" s="1014"/>
      <c r="DP116" s="1015"/>
      <c r="DQ116" s="1016" t="s">
        <v>127</v>
      </c>
      <c r="DR116" s="1014"/>
      <c r="DS116" s="1014"/>
      <c r="DT116" s="1014"/>
      <c r="DU116" s="1015"/>
      <c r="DV116" s="1017" t="s">
        <v>429</v>
      </c>
      <c r="DW116" s="1018"/>
      <c r="DX116" s="1018"/>
      <c r="DY116" s="1018"/>
      <c r="DZ116" s="1019"/>
    </row>
    <row r="117" spans="1:130" s="246" customFormat="1" ht="26.25" customHeight="1" x14ac:dyDescent="0.15">
      <c r="A117" s="959" t="s">
        <v>185</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448</v>
      </c>
      <c r="Z117" s="941"/>
      <c r="AA117" s="1031">
        <v>1392215</v>
      </c>
      <c r="AB117" s="1032"/>
      <c r="AC117" s="1032"/>
      <c r="AD117" s="1032"/>
      <c r="AE117" s="1033"/>
      <c r="AF117" s="1034">
        <v>1340471</v>
      </c>
      <c r="AG117" s="1032"/>
      <c r="AH117" s="1032"/>
      <c r="AI117" s="1032"/>
      <c r="AJ117" s="1033"/>
      <c r="AK117" s="1034">
        <v>1227336</v>
      </c>
      <c r="AL117" s="1032"/>
      <c r="AM117" s="1032"/>
      <c r="AN117" s="1032"/>
      <c r="AO117" s="1033"/>
      <c r="AP117" s="1035"/>
      <c r="AQ117" s="1036"/>
      <c r="AR117" s="1036"/>
      <c r="AS117" s="1036"/>
      <c r="AT117" s="1037"/>
      <c r="AU117" s="955"/>
      <c r="AV117" s="956"/>
      <c r="AW117" s="956"/>
      <c r="AX117" s="956"/>
      <c r="AY117" s="956"/>
      <c r="AZ117" s="1022" t="s">
        <v>449</v>
      </c>
      <c r="BA117" s="1023"/>
      <c r="BB117" s="1023"/>
      <c r="BC117" s="1023"/>
      <c r="BD117" s="1023"/>
      <c r="BE117" s="1023"/>
      <c r="BF117" s="1023"/>
      <c r="BG117" s="1023"/>
      <c r="BH117" s="1023"/>
      <c r="BI117" s="1023"/>
      <c r="BJ117" s="1023"/>
      <c r="BK117" s="1023"/>
      <c r="BL117" s="1023"/>
      <c r="BM117" s="1023"/>
      <c r="BN117" s="1023"/>
      <c r="BO117" s="1023"/>
      <c r="BP117" s="1024"/>
      <c r="BQ117" s="974" t="s">
        <v>127</v>
      </c>
      <c r="BR117" s="975"/>
      <c r="BS117" s="975"/>
      <c r="BT117" s="975"/>
      <c r="BU117" s="975"/>
      <c r="BV117" s="975" t="s">
        <v>127</v>
      </c>
      <c r="BW117" s="975"/>
      <c r="BX117" s="975"/>
      <c r="BY117" s="975"/>
      <c r="BZ117" s="975"/>
      <c r="CA117" s="975" t="s">
        <v>127</v>
      </c>
      <c r="CB117" s="975"/>
      <c r="CC117" s="975"/>
      <c r="CD117" s="975"/>
      <c r="CE117" s="975"/>
      <c r="CF117" s="969" t="s">
        <v>127</v>
      </c>
      <c r="CG117" s="970"/>
      <c r="CH117" s="970"/>
      <c r="CI117" s="970"/>
      <c r="CJ117" s="970"/>
      <c r="CK117" s="1000"/>
      <c r="CL117" s="1001"/>
      <c r="CM117" s="971" t="s">
        <v>450</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127</v>
      </c>
      <c r="DH117" s="1014"/>
      <c r="DI117" s="1014"/>
      <c r="DJ117" s="1014"/>
      <c r="DK117" s="1015"/>
      <c r="DL117" s="1016" t="s">
        <v>127</v>
      </c>
      <c r="DM117" s="1014"/>
      <c r="DN117" s="1014"/>
      <c r="DO117" s="1014"/>
      <c r="DP117" s="1015"/>
      <c r="DQ117" s="1016" t="s">
        <v>127</v>
      </c>
      <c r="DR117" s="1014"/>
      <c r="DS117" s="1014"/>
      <c r="DT117" s="1014"/>
      <c r="DU117" s="1015"/>
      <c r="DV117" s="1017" t="s">
        <v>127</v>
      </c>
      <c r="DW117" s="1018"/>
      <c r="DX117" s="1018"/>
      <c r="DY117" s="1018"/>
      <c r="DZ117" s="1019"/>
    </row>
    <row r="118" spans="1:130" s="246" customFormat="1" ht="26.25" customHeight="1" x14ac:dyDescent="0.15">
      <c r="A118" s="959" t="s">
        <v>422</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420</v>
      </c>
      <c r="AB118" s="940"/>
      <c r="AC118" s="940"/>
      <c r="AD118" s="940"/>
      <c r="AE118" s="941"/>
      <c r="AF118" s="939" t="s">
        <v>304</v>
      </c>
      <c r="AG118" s="940"/>
      <c r="AH118" s="940"/>
      <c r="AI118" s="940"/>
      <c r="AJ118" s="941"/>
      <c r="AK118" s="939" t="s">
        <v>303</v>
      </c>
      <c r="AL118" s="940"/>
      <c r="AM118" s="940"/>
      <c r="AN118" s="940"/>
      <c r="AO118" s="941"/>
      <c r="AP118" s="1026" t="s">
        <v>421</v>
      </c>
      <c r="AQ118" s="1027"/>
      <c r="AR118" s="1027"/>
      <c r="AS118" s="1027"/>
      <c r="AT118" s="1028"/>
      <c r="AU118" s="955"/>
      <c r="AV118" s="956"/>
      <c r="AW118" s="956"/>
      <c r="AX118" s="956"/>
      <c r="AY118" s="956"/>
      <c r="AZ118" s="1029" t="s">
        <v>451</v>
      </c>
      <c r="BA118" s="1020"/>
      <c r="BB118" s="1020"/>
      <c r="BC118" s="1020"/>
      <c r="BD118" s="1020"/>
      <c r="BE118" s="1020"/>
      <c r="BF118" s="1020"/>
      <c r="BG118" s="1020"/>
      <c r="BH118" s="1020"/>
      <c r="BI118" s="1020"/>
      <c r="BJ118" s="1020"/>
      <c r="BK118" s="1020"/>
      <c r="BL118" s="1020"/>
      <c r="BM118" s="1020"/>
      <c r="BN118" s="1020"/>
      <c r="BO118" s="1020"/>
      <c r="BP118" s="1021"/>
      <c r="BQ118" s="1052" t="s">
        <v>127</v>
      </c>
      <c r="BR118" s="1053"/>
      <c r="BS118" s="1053"/>
      <c r="BT118" s="1053"/>
      <c r="BU118" s="1053"/>
      <c r="BV118" s="1053" t="s">
        <v>127</v>
      </c>
      <c r="BW118" s="1053"/>
      <c r="BX118" s="1053"/>
      <c r="BY118" s="1053"/>
      <c r="BZ118" s="1053"/>
      <c r="CA118" s="1053" t="s">
        <v>127</v>
      </c>
      <c r="CB118" s="1053"/>
      <c r="CC118" s="1053"/>
      <c r="CD118" s="1053"/>
      <c r="CE118" s="1053"/>
      <c r="CF118" s="969" t="s">
        <v>127</v>
      </c>
      <c r="CG118" s="970"/>
      <c r="CH118" s="970"/>
      <c r="CI118" s="970"/>
      <c r="CJ118" s="970"/>
      <c r="CK118" s="1000"/>
      <c r="CL118" s="1001"/>
      <c r="CM118" s="971" t="s">
        <v>452</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127</v>
      </c>
      <c r="DH118" s="1014"/>
      <c r="DI118" s="1014"/>
      <c r="DJ118" s="1014"/>
      <c r="DK118" s="1015"/>
      <c r="DL118" s="1016" t="s">
        <v>127</v>
      </c>
      <c r="DM118" s="1014"/>
      <c r="DN118" s="1014"/>
      <c r="DO118" s="1014"/>
      <c r="DP118" s="1015"/>
      <c r="DQ118" s="1016" t="s">
        <v>127</v>
      </c>
      <c r="DR118" s="1014"/>
      <c r="DS118" s="1014"/>
      <c r="DT118" s="1014"/>
      <c r="DU118" s="1015"/>
      <c r="DV118" s="1017" t="s">
        <v>127</v>
      </c>
      <c r="DW118" s="1018"/>
      <c r="DX118" s="1018"/>
      <c r="DY118" s="1018"/>
      <c r="DZ118" s="1019"/>
    </row>
    <row r="119" spans="1:130" s="246" customFormat="1" ht="26.25" customHeight="1" x14ac:dyDescent="0.15">
      <c r="A119" s="1113" t="s">
        <v>425</v>
      </c>
      <c r="B119" s="999"/>
      <c r="C119" s="978" t="s">
        <v>426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127</v>
      </c>
      <c r="AB119" s="947"/>
      <c r="AC119" s="947"/>
      <c r="AD119" s="947"/>
      <c r="AE119" s="948"/>
      <c r="AF119" s="949" t="s">
        <v>127</v>
      </c>
      <c r="AG119" s="947"/>
      <c r="AH119" s="947"/>
      <c r="AI119" s="947"/>
      <c r="AJ119" s="948"/>
      <c r="AK119" s="949" t="s">
        <v>127</v>
      </c>
      <c r="AL119" s="947"/>
      <c r="AM119" s="947"/>
      <c r="AN119" s="947"/>
      <c r="AO119" s="948"/>
      <c r="AP119" s="950" t="s">
        <v>127</v>
      </c>
      <c r="AQ119" s="951"/>
      <c r="AR119" s="951"/>
      <c r="AS119" s="951"/>
      <c r="AT119" s="952"/>
      <c r="AU119" s="957"/>
      <c r="AV119" s="958"/>
      <c r="AW119" s="958"/>
      <c r="AX119" s="958"/>
      <c r="AY119" s="958"/>
      <c r="AZ119" s="277" t="s">
        <v>185</v>
      </c>
      <c r="BA119" s="277"/>
      <c r="BB119" s="277"/>
      <c r="BC119" s="277"/>
      <c r="BD119" s="277"/>
      <c r="BE119" s="277"/>
      <c r="BF119" s="277"/>
      <c r="BG119" s="277"/>
      <c r="BH119" s="277"/>
      <c r="BI119" s="277"/>
      <c r="BJ119" s="277"/>
      <c r="BK119" s="277"/>
      <c r="BL119" s="277"/>
      <c r="BM119" s="277"/>
      <c r="BN119" s="277"/>
      <c r="BO119" s="1030" t="s">
        <v>453</v>
      </c>
      <c r="BP119" s="1061"/>
      <c r="BQ119" s="1052">
        <v>16083079</v>
      </c>
      <c r="BR119" s="1053"/>
      <c r="BS119" s="1053"/>
      <c r="BT119" s="1053"/>
      <c r="BU119" s="1053"/>
      <c r="BV119" s="1053">
        <v>15985478</v>
      </c>
      <c r="BW119" s="1053"/>
      <c r="BX119" s="1053"/>
      <c r="BY119" s="1053"/>
      <c r="BZ119" s="1053"/>
      <c r="CA119" s="1053">
        <v>15627371</v>
      </c>
      <c r="CB119" s="1053"/>
      <c r="CC119" s="1053"/>
      <c r="CD119" s="1053"/>
      <c r="CE119" s="1053"/>
      <c r="CF119" s="1054"/>
      <c r="CG119" s="1055"/>
      <c r="CH119" s="1055"/>
      <c r="CI119" s="1055"/>
      <c r="CJ119" s="1056"/>
      <c r="CK119" s="1002"/>
      <c r="CL119" s="1003"/>
      <c r="CM119" s="1057" t="s">
        <v>454</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127</v>
      </c>
      <c r="DH119" s="1039"/>
      <c r="DI119" s="1039"/>
      <c r="DJ119" s="1039"/>
      <c r="DK119" s="1040"/>
      <c r="DL119" s="1038" t="s">
        <v>127</v>
      </c>
      <c r="DM119" s="1039"/>
      <c r="DN119" s="1039"/>
      <c r="DO119" s="1039"/>
      <c r="DP119" s="1040"/>
      <c r="DQ119" s="1038" t="s">
        <v>127</v>
      </c>
      <c r="DR119" s="1039"/>
      <c r="DS119" s="1039"/>
      <c r="DT119" s="1039"/>
      <c r="DU119" s="1040"/>
      <c r="DV119" s="1041" t="s">
        <v>427</v>
      </c>
      <c r="DW119" s="1042"/>
      <c r="DX119" s="1042"/>
      <c r="DY119" s="1042"/>
      <c r="DZ119" s="1043"/>
    </row>
    <row r="120" spans="1:130" s="246" customFormat="1" ht="26.25" customHeight="1" x14ac:dyDescent="0.15">
      <c r="A120" s="1114"/>
      <c r="B120" s="1001"/>
      <c r="C120" s="971" t="s">
        <v>431</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127</v>
      </c>
      <c r="AB120" s="1014"/>
      <c r="AC120" s="1014"/>
      <c r="AD120" s="1014"/>
      <c r="AE120" s="1015"/>
      <c r="AF120" s="1016" t="s">
        <v>127</v>
      </c>
      <c r="AG120" s="1014"/>
      <c r="AH120" s="1014"/>
      <c r="AI120" s="1014"/>
      <c r="AJ120" s="1015"/>
      <c r="AK120" s="1016" t="s">
        <v>127</v>
      </c>
      <c r="AL120" s="1014"/>
      <c r="AM120" s="1014"/>
      <c r="AN120" s="1014"/>
      <c r="AO120" s="1015"/>
      <c r="AP120" s="1017" t="s">
        <v>127</v>
      </c>
      <c r="AQ120" s="1018"/>
      <c r="AR120" s="1018"/>
      <c r="AS120" s="1018"/>
      <c r="AT120" s="1019"/>
      <c r="AU120" s="1044" t="s">
        <v>455</v>
      </c>
      <c r="AV120" s="1045"/>
      <c r="AW120" s="1045"/>
      <c r="AX120" s="1045"/>
      <c r="AY120" s="1046"/>
      <c r="AZ120" s="995" t="s">
        <v>456</v>
      </c>
      <c r="BA120" s="944"/>
      <c r="BB120" s="944"/>
      <c r="BC120" s="944"/>
      <c r="BD120" s="944"/>
      <c r="BE120" s="944"/>
      <c r="BF120" s="944"/>
      <c r="BG120" s="944"/>
      <c r="BH120" s="944"/>
      <c r="BI120" s="944"/>
      <c r="BJ120" s="944"/>
      <c r="BK120" s="944"/>
      <c r="BL120" s="944"/>
      <c r="BM120" s="944"/>
      <c r="BN120" s="944"/>
      <c r="BO120" s="944"/>
      <c r="BP120" s="945"/>
      <c r="BQ120" s="981">
        <v>2457502</v>
      </c>
      <c r="BR120" s="982"/>
      <c r="BS120" s="982"/>
      <c r="BT120" s="982"/>
      <c r="BU120" s="982"/>
      <c r="BV120" s="982">
        <v>2780263</v>
      </c>
      <c r="BW120" s="982"/>
      <c r="BX120" s="982"/>
      <c r="BY120" s="982"/>
      <c r="BZ120" s="982"/>
      <c r="CA120" s="982">
        <v>3026659</v>
      </c>
      <c r="CB120" s="982"/>
      <c r="CC120" s="982"/>
      <c r="CD120" s="982"/>
      <c r="CE120" s="982"/>
      <c r="CF120" s="996">
        <v>44.9</v>
      </c>
      <c r="CG120" s="997"/>
      <c r="CH120" s="997"/>
      <c r="CI120" s="997"/>
      <c r="CJ120" s="997"/>
      <c r="CK120" s="1062" t="s">
        <v>457</v>
      </c>
      <c r="CL120" s="1063"/>
      <c r="CM120" s="1063"/>
      <c r="CN120" s="1063"/>
      <c r="CO120" s="1064"/>
      <c r="CP120" s="1070" t="s">
        <v>402</v>
      </c>
      <c r="CQ120" s="1071"/>
      <c r="CR120" s="1071"/>
      <c r="CS120" s="1071"/>
      <c r="CT120" s="1071"/>
      <c r="CU120" s="1071"/>
      <c r="CV120" s="1071"/>
      <c r="CW120" s="1071"/>
      <c r="CX120" s="1071"/>
      <c r="CY120" s="1071"/>
      <c r="CZ120" s="1071"/>
      <c r="DA120" s="1071"/>
      <c r="DB120" s="1071"/>
      <c r="DC120" s="1071"/>
      <c r="DD120" s="1071"/>
      <c r="DE120" s="1071"/>
      <c r="DF120" s="1072"/>
      <c r="DG120" s="981">
        <v>1515690</v>
      </c>
      <c r="DH120" s="982"/>
      <c r="DI120" s="982"/>
      <c r="DJ120" s="982"/>
      <c r="DK120" s="982"/>
      <c r="DL120" s="982">
        <v>1445422</v>
      </c>
      <c r="DM120" s="982"/>
      <c r="DN120" s="982"/>
      <c r="DO120" s="982"/>
      <c r="DP120" s="982"/>
      <c r="DQ120" s="982">
        <v>1382274</v>
      </c>
      <c r="DR120" s="982"/>
      <c r="DS120" s="982"/>
      <c r="DT120" s="982"/>
      <c r="DU120" s="982"/>
      <c r="DV120" s="983">
        <v>20.5</v>
      </c>
      <c r="DW120" s="983"/>
      <c r="DX120" s="983"/>
      <c r="DY120" s="983"/>
      <c r="DZ120" s="984"/>
    </row>
    <row r="121" spans="1:130" s="246" customFormat="1" ht="26.25" customHeight="1" x14ac:dyDescent="0.15">
      <c r="A121" s="1114"/>
      <c r="B121" s="1001"/>
      <c r="C121" s="1022" t="s">
        <v>458</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127</v>
      </c>
      <c r="AB121" s="1014"/>
      <c r="AC121" s="1014"/>
      <c r="AD121" s="1014"/>
      <c r="AE121" s="1015"/>
      <c r="AF121" s="1016" t="s">
        <v>127</v>
      </c>
      <c r="AG121" s="1014"/>
      <c r="AH121" s="1014"/>
      <c r="AI121" s="1014"/>
      <c r="AJ121" s="1015"/>
      <c r="AK121" s="1016" t="s">
        <v>127</v>
      </c>
      <c r="AL121" s="1014"/>
      <c r="AM121" s="1014"/>
      <c r="AN121" s="1014"/>
      <c r="AO121" s="1015"/>
      <c r="AP121" s="1017" t="s">
        <v>127</v>
      </c>
      <c r="AQ121" s="1018"/>
      <c r="AR121" s="1018"/>
      <c r="AS121" s="1018"/>
      <c r="AT121" s="1019"/>
      <c r="AU121" s="1047"/>
      <c r="AV121" s="1048"/>
      <c r="AW121" s="1048"/>
      <c r="AX121" s="1048"/>
      <c r="AY121" s="1049"/>
      <c r="AZ121" s="1004" t="s">
        <v>459</v>
      </c>
      <c r="BA121" s="1005"/>
      <c r="BB121" s="1005"/>
      <c r="BC121" s="1005"/>
      <c r="BD121" s="1005"/>
      <c r="BE121" s="1005"/>
      <c r="BF121" s="1005"/>
      <c r="BG121" s="1005"/>
      <c r="BH121" s="1005"/>
      <c r="BI121" s="1005"/>
      <c r="BJ121" s="1005"/>
      <c r="BK121" s="1005"/>
      <c r="BL121" s="1005"/>
      <c r="BM121" s="1005"/>
      <c r="BN121" s="1005"/>
      <c r="BO121" s="1005"/>
      <c r="BP121" s="1006"/>
      <c r="BQ121" s="974">
        <v>320261</v>
      </c>
      <c r="BR121" s="975"/>
      <c r="BS121" s="975"/>
      <c r="BT121" s="975"/>
      <c r="BU121" s="975"/>
      <c r="BV121" s="975">
        <v>295618</v>
      </c>
      <c r="BW121" s="975"/>
      <c r="BX121" s="975"/>
      <c r="BY121" s="975"/>
      <c r="BZ121" s="975"/>
      <c r="CA121" s="975">
        <v>270155</v>
      </c>
      <c r="CB121" s="975"/>
      <c r="CC121" s="975"/>
      <c r="CD121" s="975"/>
      <c r="CE121" s="975"/>
      <c r="CF121" s="969">
        <v>4</v>
      </c>
      <c r="CG121" s="970"/>
      <c r="CH121" s="970"/>
      <c r="CI121" s="970"/>
      <c r="CJ121" s="970"/>
      <c r="CK121" s="1065"/>
      <c r="CL121" s="1066"/>
      <c r="CM121" s="1066"/>
      <c r="CN121" s="1066"/>
      <c r="CO121" s="1067"/>
      <c r="CP121" s="1075" t="s">
        <v>400</v>
      </c>
      <c r="CQ121" s="1076"/>
      <c r="CR121" s="1076"/>
      <c r="CS121" s="1076"/>
      <c r="CT121" s="1076"/>
      <c r="CU121" s="1076"/>
      <c r="CV121" s="1076"/>
      <c r="CW121" s="1076"/>
      <c r="CX121" s="1076"/>
      <c r="CY121" s="1076"/>
      <c r="CZ121" s="1076"/>
      <c r="DA121" s="1076"/>
      <c r="DB121" s="1076"/>
      <c r="DC121" s="1076"/>
      <c r="DD121" s="1076"/>
      <c r="DE121" s="1076"/>
      <c r="DF121" s="1077"/>
      <c r="DG121" s="974">
        <v>406581</v>
      </c>
      <c r="DH121" s="975"/>
      <c r="DI121" s="975"/>
      <c r="DJ121" s="975"/>
      <c r="DK121" s="975"/>
      <c r="DL121" s="975">
        <v>345149</v>
      </c>
      <c r="DM121" s="975"/>
      <c r="DN121" s="975"/>
      <c r="DO121" s="975"/>
      <c r="DP121" s="975"/>
      <c r="DQ121" s="975">
        <v>328210</v>
      </c>
      <c r="DR121" s="975"/>
      <c r="DS121" s="975"/>
      <c r="DT121" s="975"/>
      <c r="DU121" s="975"/>
      <c r="DV121" s="976">
        <v>4.9000000000000004</v>
      </c>
      <c r="DW121" s="976"/>
      <c r="DX121" s="976"/>
      <c r="DY121" s="976"/>
      <c r="DZ121" s="977"/>
    </row>
    <row r="122" spans="1:130" s="246" customFormat="1" ht="26.25" customHeight="1" x14ac:dyDescent="0.15">
      <c r="A122" s="1114"/>
      <c r="B122" s="1001"/>
      <c r="C122" s="971" t="s">
        <v>441</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127</v>
      </c>
      <c r="AB122" s="1014"/>
      <c r="AC122" s="1014"/>
      <c r="AD122" s="1014"/>
      <c r="AE122" s="1015"/>
      <c r="AF122" s="1016" t="s">
        <v>127</v>
      </c>
      <c r="AG122" s="1014"/>
      <c r="AH122" s="1014"/>
      <c r="AI122" s="1014"/>
      <c r="AJ122" s="1015"/>
      <c r="AK122" s="1016" t="s">
        <v>127</v>
      </c>
      <c r="AL122" s="1014"/>
      <c r="AM122" s="1014"/>
      <c r="AN122" s="1014"/>
      <c r="AO122" s="1015"/>
      <c r="AP122" s="1017" t="s">
        <v>127</v>
      </c>
      <c r="AQ122" s="1018"/>
      <c r="AR122" s="1018"/>
      <c r="AS122" s="1018"/>
      <c r="AT122" s="1019"/>
      <c r="AU122" s="1047"/>
      <c r="AV122" s="1048"/>
      <c r="AW122" s="1048"/>
      <c r="AX122" s="1048"/>
      <c r="AY122" s="1049"/>
      <c r="AZ122" s="1029" t="s">
        <v>460</v>
      </c>
      <c r="BA122" s="1020"/>
      <c r="BB122" s="1020"/>
      <c r="BC122" s="1020"/>
      <c r="BD122" s="1020"/>
      <c r="BE122" s="1020"/>
      <c r="BF122" s="1020"/>
      <c r="BG122" s="1020"/>
      <c r="BH122" s="1020"/>
      <c r="BI122" s="1020"/>
      <c r="BJ122" s="1020"/>
      <c r="BK122" s="1020"/>
      <c r="BL122" s="1020"/>
      <c r="BM122" s="1020"/>
      <c r="BN122" s="1020"/>
      <c r="BO122" s="1020"/>
      <c r="BP122" s="1021"/>
      <c r="BQ122" s="1052">
        <v>9325321</v>
      </c>
      <c r="BR122" s="1053"/>
      <c r="BS122" s="1053"/>
      <c r="BT122" s="1053"/>
      <c r="BU122" s="1053"/>
      <c r="BV122" s="1053">
        <v>9142408</v>
      </c>
      <c r="BW122" s="1053"/>
      <c r="BX122" s="1053"/>
      <c r="BY122" s="1053"/>
      <c r="BZ122" s="1053"/>
      <c r="CA122" s="1053">
        <v>9193014</v>
      </c>
      <c r="CB122" s="1053"/>
      <c r="CC122" s="1053"/>
      <c r="CD122" s="1053"/>
      <c r="CE122" s="1053"/>
      <c r="CF122" s="1073">
        <v>136.4</v>
      </c>
      <c r="CG122" s="1074"/>
      <c r="CH122" s="1074"/>
      <c r="CI122" s="1074"/>
      <c r="CJ122" s="1074"/>
      <c r="CK122" s="1065"/>
      <c r="CL122" s="1066"/>
      <c r="CM122" s="1066"/>
      <c r="CN122" s="1066"/>
      <c r="CO122" s="1067"/>
      <c r="CP122" s="1075" t="s">
        <v>404</v>
      </c>
      <c r="CQ122" s="1076"/>
      <c r="CR122" s="1076"/>
      <c r="CS122" s="1076"/>
      <c r="CT122" s="1076"/>
      <c r="CU122" s="1076"/>
      <c r="CV122" s="1076"/>
      <c r="CW122" s="1076"/>
      <c r="CX122" s="1076"/>
      <c r="CY122" s="1076"/>
      <c r="CZ122" s="1076"/>
      <c r="DA122" s="1076"/>
      <c r="DB122" s="1076"/>
      <c r="DC122" s="1076"/>
      <c r="DD122" s="1076"/>
      <c r="DE122" s="1076"/>
      <c r="DF122" s="1077"/>
      <c r="DG122" s="974" t="s">
        <v>427</v>
      </c>
      <c r="DH122" s="975"/>
      <c r="DI122" s="975"/>
      <c r="DJ122" s="975"/>
      <c r="DK122" s="975"/>
      <c r="DL122" s="975" t="s">
        <v>127</v>
      </c>
      <c r="DM122" s="975"/>
      <c r="DN122" s="975"/>
      <c r="DO122" s="975"/>
      <c r="DP122" s="975"/>
      <c r="DQ122" s="975" t="s">
        <v>127</v>
      </c>
      <c r="DR122" s="975"/>
      <c r="DS122" s="975"/>
      <c r="DT122" s="975"/>
      <c r="DU122" s="975"/>
      <c r="DV122" s="976" t="s">
        <v>127</v>
      </c>
      <c r="DW122" s="976"/>
      <c r="DX122" s="976"/>
      <c r="DY122" s="976"/>
      <c r="DZ122" s="977"/>
    </row>
    <row r="123" spans="1:130" s="246" customFormat="1" ht="26.25" customHeight="1" x14ac:dyDescent="0.15">
      <c r="A123" s="1114"/>
      <c r="B123" s="1001"/>
      <c r="C123" s="971" t="s">
        <v>447</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429</v>
      </c>
      <c r="AB123" s="1014"/>
      <c r="AC123" s="1014"/>
      <c r="AD123" s="1014"/>
      <c r="AE123" s="1015"/>
      <c r="AF123" s="1016" t="s">
        <v>427</v>
      </c>
      <c r="AG123" s="1014"/>
      <c r="AH123" s="1014"/>
      <c r="AI123" s="1014"/>
      <c r="AJ123" s="1015"/>
      <c r="AK123" s="1016" t="s">
        <v>429</v>
      </c>
      <c r="AL123" s="1014"/>
      <c r="AM123" s="1014"/>
      <c r="AN123" s="1014"/>
      <c r="AO123" s="1015"/>
      <c r="AP123" s="1017" t="s">
        <v>127</v>
      </c>
      <c r="AQ123" s="1018"/>
      <c r="AR123" s="1018"/>
      <c r="AS123" s="1018"/>
      <c r="AT123" s="1019"/>
      <c r="AU123" s="1050"/>
      <c r="AV123" s="1051"/>
      <c r="AW123" s="1051"/>
      <c r="AX123" s="1051"/>
      <c r="AY123" s="1051"/>
      <c r="AZ123" s="277" t="s">
        <v>185</v>
      </c>
      <c r="BA123" s="277"/>
      <c r="BB123" s="277"/>
      <c r="BC123" s="277"/>
      <c r="BD123" s="277"/>
      <c r="BE123" s="277"/>
      <c r="BF123" s="277"/>
      <c r="BG123" s="277"/>
      <c r="BH123" s="277"/>
      <c r="BI123" s="277"/>
      <c r="BJ123" s="277"/>
      <c r="BK123" s="277"/>
      <c r="BL123" s="277"/>
      <c r="BM123" s="277"/>
      <c r="BN123" s="277"/>
      <c r="BO123" s="1030" t="s">
        <v>461</v>
      </c>
      <c r="BP123" s="1061"/>
      <c r="BQ123" s="1120">
        <v>12103084</v>
      </c>
      <c r="BR123" s="1121"/>
      <c r="BS123" s="1121"/>
      <c r="BT123" s="1121"/>
      <c r="BU123" s="1121"/>
      <c r="BV123" s="1121">
        <v>12218289</v>
      </c>
      <c r="BW123" s="1121"/>
      <c r="BX123" s="1121"/>
      <c r="BY123" s="1121"/>
      <c r="BZ123" s="1121"/>
      <c r="CA123" s="1121">
        <v>12489828</v>
      </c>
      <c r="CB123" s="1121"/>
      <c r="CC123" s="1121"/>
      <c r="CD123" s="1121"/>
      <c r="CE123" s="1121"/>
      <c r="CF123" s="1054"/>
      <c r="CG123" s="1055"/>
      <c r="CH123" s="1055"/>
      <c r="CI123" s="1055"/>
      <c r="CJ123" s="1056"/>
      <c r="CK123" s="1065"/>
      <c r="CL123" s="1066"/>
      <c r="CM123" s="1066"/>
      <c r="CN123" s="1066"/>
      <c r="CO123" s="1067"/>
      <c r="CP123" s="1075" t="s">
        <v>462</v>
      </c>
      <c r="CQ123" s="1076"/>
      <c r="CR123" s="1076"/>
      <c r="CS123" s="1076"/>
      <c r="CT123" s="1076"/>
      <c r="CU123" s="1076"/>
      <c r="CV123" s="1076"/>
      <c r="CW123" s="1076"/>
      <c r="CX123" s="1076"/>
      <c r="CY123" s="1076"/>
      <c r="CZ123" s="1076"/>
      <c r="DA123" s="1076"/>
      <c r="DB123" s="1076"/>
      <c r="DC123" s="1076"/>
      <c r="DD123" s="1076"/>
      <c r="DE123" s="1076"/>
      <c r="DF123" s="1077"/>
      <c r="DG123" s="1013" t="s">
        <v>127</v>
      </c>
      <c r="DH123" s="1014"/>
      <c r="DI123" s="1014"/>
      <c r="DJ123" s="1014"/>
      <c r="DK123" s="1015"/>
      <c r="DL123" s="1016" t="s">
        <v>127</v>
      </c>
      <c r="DM123" s="1014"/>
      <c r="DN123" s="1014"/>
      <c r="DO123" s="1014"/>
      <c r="DP123" s="1015"/>
      <c r="DQ123" s="1016" t="s">
        <v>429</v>
      </c>
      <c r="DR123" s="1014"/>
      <c r="DS123" s="1014"/>
      <c r="DT123" s="1014"/>
      <c r="DU123" s="1015"/>
      <c r="DV123" s="1017" t="s">
        <v>127</v>
      </c>
      <c r="DW123" s="1018"/>
      <c r="DX123" s="1018"/>
      <c r="DY123" s="1018"/>
      <c r="DZ123" s="1019"/>
    </row>
    <row r="124" spans="1:130" s="246" customFormat="1" ht="26.25" customHeight="1" thickBot="1" x14ac:dyDescent="0.2">
      <c r="A124" s="1114"/>
      <c r="B124" s="1001"/>
      <c r="C124" s="971" t="s">
        <v>450</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429</v>
      </c>
      <c r="AB124" s="1014"/>
      <c r="AC124" s="1014"/>
      <c r="AD124" s="1014"/>
      <c r="AE124" s="1015"/>
      <c r="AF124" s="1016" t="s">
        <v>127</v>
      </c>
      <c r="AG124" s="1014"/>
      <c r="AH124" s="1014"/>
      <c r="AI124" s="1014"/>
      <c r="AJ124" s="1015"/>
      <c r="AK124" s="1016" t="s">
        <v>127</v>
      </c>
      <c r="AL124" s="1014"/>
      <c r="AM124" s="1014"/>
      <c r="AN124" s="1014"/>
      <c r="AO124" s="1015"/>
      <c r="AP124" s="1017" t="s">
        <v>127</v>
      </c>
      <c r="AQ124" s="1018"/>
      <c r="AR124" s="1018"/>
      <c r="AS124" s="1018"/>
      <c r="AT124" s="1019"/>
      <c r="AU124" s="1116" t="s">
        <v>463</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59.2</v>
      </c>
      <c r="BR124" s="1083"/>
      <c r="BS124" s="1083"/>
      <c r="BT124" s="1083"/>
      <c r="BU124" s="1083"/>
      <c r="BV124" s="1083">
        <v>55.5</v>
      </c>
      <c r="BW124" s="1083"/>
      <c r="BX124" s="1083"/>
      <c r="BY124" s="1083"/>
      <c r="BZ124" s="1083"/>
      <c r="CA124" s="1083">
        <v>46.5</v>
      </c>
      <c r="CB124" s="1083"/>
      <c r="CC124" s="1083"/>
      <c r="CD124" s="1083"/>
      <c r="CE124" s="1083"/>
      <c r="CF124" s="1084"/>
      <c r="CG124" s="1085"/>
      <c r="CH124" s="1085"/>
      <c r="CI124" s="1085"/>
      <c r="CJ124" s="1086"/>
      <c r="CK124" s="1068"/>
      <c r="CL124" s="1068"/>
      <c r="CM124" s="1068"/>
      <c r="CN124" s="1068"/>
      <c r="CO124" s="1069"/>
      <c r="CP124" s="1075" t="s">
        <v>464</v>
      </c>
      <c r="CQ124" s="1076"/>
      <c r="CR124" s="1076"/>
      <c r="CS124" s="1076"/>
      <c r="CT124" s="1076"/>
      <c r="CU124" s="1076"/>
      <c r="CV124" s="1076"/>
      <c r="CW124" s="1076"/>
      <c r="CX124" s="1076"/>
      <c r="CY124" s="1076"/>
      <c r="CZ124" s="1076"/>
      <c r="DA124" s="1076"/>
      <c r="DB124" s="1076"/>
      <c r="DC124" s="1076"/>
      <c r="DD124" s="1076"/>
      <c r="DE124" s="1076"/>
      <c r="DF124" s="1077"/>
      <c r="DG124" s="1060" t="s">
        <v>127</v>
      </c>
      <c r="DH124" s="1039"/>
      <c r="DI124" s="1039"/>
      <c r="DJ124" s="1039"/>
      <c r="DK124" s="1040"/>
      <c r="DL124" s="1038" t="s">
        <v>127</v>
      </c>
      <c r="DM124" s="1039"/>
      <c r="DN124" s="1039"/>
      <c r="DO124" s="1039"/>
      <c r="DP124" s="1040"/>
      <c r="DQ124" s="1038" t="s">
        <v>127</v>
      </c>
      <c r="DR124" s="1039"/>
      <c r="DS124" s="1039"/>
      <c r="DT124" s="1039"/>
      <c r="DU124" s="1040"/>
      <c r="DV124" s="1041" t="s">
        <v>127</v>
      </c>
      <c r="DW124" s="1042"/>
      <c r="DX124" s="1042"/>
      <c r="DY124" s="1042"/>
      <c r="DZ124" s="1043"/>
    </row>
    <row r="125" spans="1:130" s="246" customFormat="1" ht="26.25" customHeight="1" x14ac:dyDescent="0.15">
      <c r="A125" s="1114"/>
      <c r="B125" s="1001"/>
      <c r="C125" s="971" t="s">
        <v>452</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127</v>
      </c>
      <c r="AB125" s="1014"/>
      <c r="AC125" s="1014"/>
      <c r="AD125" s="1014"/>
      <c r="AE125" s="1015"/>
      <c r="AF125" s="1016" t="s">
        <v>127</v>
      </c>
      <c r="AG125" s="1014"/>
      <c r="AH125" s="1014"/>
      <c r="AI125" s="1014"/>
      <c r="AJ125" s="1015"/>
      <c r="AK125" s="1016" t="s">
        <v>127</v>
      </c>
      <c r="AL125" s="1014"/>
      <c r="AM125" s="1014"/>
      <c r="AN125" s="1014"/>
      <c r="AO125" s="1015"/>
      <c r="AP125" s="1017" t="s">
        <v>127</v>
      </c>
      <c r="AQ125" s="1018"/>
      <c r="AR125" s="1018"/>
      <c r="AS125" s="1018"/>
      <c r="AT125" s="101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8" t="s">
        <v>465</v>
      </c>
      <c r="CL125" s="1063"/>
      <c r="CM125" s="1063"/>
      <c r="CN125" s="1063"/>
      <c r="CO125" s="1064"/>
      <c r="CP125" s="995" t="s">
        <v>466</v>
      </c>
      <c r="CQ125" s="944"/>
      <c r="CR125" s="944"/>
      <c r="CS125" s="944"/>
      <c r="CT125" s="944"/>
      <c r="CU125" s="944"/>
      <c r="CV125" s="944"/>
      <c r="CW125" s="944"/>
      <c r="CX125" s="944"/>
      <c r="CY125" s="944"/>
      <c r="CZ125" s="944"/>
      <c r="DA125" s="944"/>
      <c r="DB125" s="944"/>
      <c r="DC125" s="944"/>
      <c r="DD125" s="944"/>
      <c r="DE125" s="944"/>
      <c r="DF125" s="945"/>
      <c r="DG125" s="981" t="s">
        <v>127</v>
      </c>
      <c r="DH125" s="982"/>
      <c r="DI125" s="982"/>
      <c r="DJ125" s="982"/>
      <c r="DK125" s="982"/>
      <c r="DL125" s="982" t="s">
        <v>127</v>
      </c>
      <c r="DM125" s="982"/>
      <c r="DN125" s="982"/>
      <c r="DO125" s="982"/>
      <c r="DP125" s="982"/>
      <c r="DQ125" s="982" t="s">
        <v>127</v>
      </c>
      <c r="DR125" s="982"/>
      <c r="DS125" s="982"/>
      <c r="DT125" s="982"/>
      <c r="DU125" s="982"/>
      <c r="DV125" s="983" t="s">
        <v>127</v>
      </c>
      <c r="DW125" s="983"/>
      <c r="DX125" s="983"/>
      <c r="DY125" s="983"/>
      <c r="DZ125" s="984"/>
    </row>
    <row r="126" spans="1:130" s="246" customFormat="1" ht="26.25" customHeight="1" thickBot="1" x14ac:dyDescent="0.2">
      <c r="A126" s="1114"/>
      <c r="B126" s="1001"/>
      <c r="C126" s="971" t="s">
        <v>454</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127</v>
      </c>
      <c r="AB126" s="1014"/>
      <c r="AC126" s="1014"/>
      <c r="AD126" s="1014"/>
      <c r="AE126" s="1015"/>
      <c r="AF126" s="1016" t="s">
        <v>127</v>
      </c>
      <c r="AG126" s="1014"/>
      <c r="AH126" s="1014"/>
      <c r="AI126" s="1014"/>
      <c r="AJ126" s="1015"/>
      <c r="AK126" s="1016" t="s">
        <v>127</v>
      </c>
      <c r="AL126" s="1014"/>
      <c r="AM126" s="1014"/>
      <c r="AN126" s="1014"/>
      <c r="AO126" s="1015"/>
      <c r="AP126" s="1017" t="s">
        <v>127</v>
      </c>
      <c r="AQ126" s="1018"/>
      <c r="AR126" s="1018"/>
      <c r="AS126" s="1018"/>
      <c r="AT126" s="101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9"/>
      <c r="CL126" s="1066"/>
      <c r="CM126" s="1066"/>
      <c r="CN126" s="1066"/>
      <c r="CO126" s="1067"/>
      <c r="CP126" s="1004" t="s">
        <v>467</v>
      </c>
      <c r="CQ126" s="1005"/>
      <c r="CR126" s="1005"/>
      <c r="CS126" s="1005"/>
      <c r="CT126" s="1005"/>
      <c r="CU126" s="1005"/>
      <c r="CV126" s="1005"/>
      <c r="CW126" s="1005"/>
      <c r="CX126" s="1005"/>
      <c r="CY126" s="1005"/>
      <c r="CZ126" s="1005"/>
      <c r="DA126" s="1005"/>
      <c r="DB126" s="1005"/>
      <c r="DC126" s="1005"/>
      <c r="DD126" s="1005"/>
      <c r="DE126" s="1005"/>
      <c r="DF126" s="1006"/>
      <c r="DG126" s="974" t="s">
        <v>127</v>
      </c>
      <c r="DH126" s="975"/>
      <c r="DI126" s="975"/>
      <c r="DJ126" s="975"/>
      <c r="DK126" s="975"/>
      <c r="DL126" s="975" t="s">
        <v>127</v>
      </c>
      <c r="DM126" s="975"/>
      <c r="DN126" s="975"/>
      <c r="DO126" s="975"/>
      <c r="DP126" s="975"/>
      <c r="DQ126" s="975" t="s">
        <v>127</v>
      </c>
      <c r="DR126" s="975"/>
      <c r="DS126" s="975"/>
      <c r="DT126" s="975"/>
      <c r="DU126" s="975"/>
      <c r="DV126" s="976" t="s">
        <v>127</v>
      </c>
      <c r="DW126" s="976"/>
      <c r="DX126" s="976"/>
      <c r="DY126" s="976"/>
      <c r="DZ126" s="977"/>
    </row>
    <row r="127" spans="1:130" s="246" customFormat="1" ht="26.25" customHeight="1" x14ac:dyDescent="0.15">
      <c r="A127" s="1115"/>
      <c r="B127" s="1003"/>
      <c r="C127" s="1057" t="s">
        <v>468</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v>2129</v>
      </c>
      <c r="AB127" s="1014"/>
      <c r="AC127" s="1014"/>
      <c r="AD127" s="1014"/>
      <c r="AE127" s="1015"/>
      <c r="AF127" s="1016">
        <v>4403</v>
      </c>
      <c r="AG127" s="1014"/>
      <c r="AH127" s="1014"/>
      <c r="AI127" s="1014"/>
      <c r="AJ127" s="1015"/>
      <c r="AK127" s="1016">
        <v>1660</v>
      </c>
      <c r="AL127" s="1014"/>
      <c r="AM127" s="1014"/>
      <c r="AN127" s="1014"/>
      <c r="AO127" s="1015"/>
      <c r="AP127" s="1017">
        <v>0</v>
      </c>
      <c r="AQ127" s="1018"/>
      <c r="AR127" s="1018"/>
      <c r="AS127" s="1018"/>
      <c r="AT127" s="1019"/>
      <c r="AU127" s="282"/>
      <c r="AV127" s="282"/>
      <c r="AW127" s="282"/>
      <c r="AX127" s="1087" t="s">
        <v>469</v>
      </c>
      <c r="AY127" s="1088"/>
      <c r="AZ127" s="1088"/>
      <c r="BA127" s="1088"/>
      <c r="BB127" s="1088"/>
      <c r="BC127" s="1088"/>
      <c r="BD127" s="1088"/>
      <c r="BE127" s="1089"/>
      <c r="BF127" s="1090" t="s">
        <v>470</v>
      </c>
      <c r="BG127" s="1088"/>
      <c r="BH127" s="1088"/>
      <c r="BI127" s="1088"/>
      <c r="BJ127" s="1088"/>
      <c r="BK127" s="1088"/>
      <c r="BL127" s="1089"/>
      <c r="BM127" s="1090" t="s">
        <v>471</v>
      </c>
      <c r="BN127" s="1088"/>
      <c r="BO127" s="1088"/>
      <c r="BP127" s="1088"/>
      <c r="BQ127" s="1088"/>
      <c r="BR127" s="1088"/>
      <c r="BS127" s="1089"/>
      <c r="BT127" s="1090" t="s">
        <v>472</v>
      </c>
      <c r="BU127" s="1088"/>
      <c r="BV127" s="1088"/>
      <c r="BW127" s="1088"/>
      <c r="BX127" s="1088"/>
      <c r="BY127" s="1088"/>
      <c r="BZ127" s="1112"/>
      <c r="CA127" s="282"/>
      <c r="CB127" s="282"/>
      <c r="CC127" s="282"/>
      <c r="CD127" s="283"/>
      <c r="CE127" s="283"/>
      <c r="CF127" s="283"/>
      <c r="CG127" s="280"/>
      <c r="CH127" s="280"/>
      <c r="CI127" s="280"/>
      <c r="CJ127" s="281"/>
      <c r="CK127" s="1079"/>
      <c r="CL127" s="1066"/>
      <c r="CM127" s="1066"/>
      <c r="CN127" s="1066"/>
      <c r="CO127" s="1067"/>
      <c r="CP127" s="1004" t="s">
        <v>473</v>
      </c>
      <c r="CQ127" s="1005"/>
      <c r="CR127" s="1005"/>
      <c r="CS127" s="1005"/>
      <c r="CT127" s="1005"/>
      <c r="CU127" s="1005"/>
      <c r="CV127" s="1005"/>
      <c r="CW127" s="1005"/>
      <c r="CX127" s="1005"/>
      <c r="CY127" s="1005"/>
      <c r="CZ127" s="1005"/>
      <c r="DA127" s="1005"/>
      <c r="DB127" s="1005"/>
      <c r="DC127" s="1005"/>
      <c r="DD127" s="1005"/>
      <c r="DE127" s="1005"/>
      <c r="DF127" s="1006"/>
      <c r="DG127" s="974" t="s">
        <v>127</v>
      </c>
      <c r="DH127" s="975"/>
      <c r="DI127" s="975"/>
      <c r="DJ127" s="975"/>
      <c r="DK127" s="975"/>
      <c r="DL127" s="975" t="s">
        <v>127</v>
      </c>
      <c r="DM127" s="975"/>
      <c r="DN127" s="975"/>
      <c r="DO127" s="975"/>
      <c r="DP127" s="975"/>
      <c r="DQ127" s="975" t="s">
        <v>127</v>
      </c>
      <c r="DR127" s="975"/>
      <c r="DS127" s="975"/>
      <c r="DT127" s="975"/>
      <c r="DU127" s="975"/>
      <c r="DV127" s="976" t="s">
        <v>127</v>
      </c>
      <c r="DW127" s="976"/>
      <c r="DX127" s="976"/>
      <c r="DY127" s="976"/>
      <c r="DZ127" s="977"/>
    </row>
    <row r="128" spans="1:130" s="246" customFormat="1" ht="26.25" customHeight="1" thickBot="1" x14ac:dyDescent="0.2">
      <c r="A128" s="1098" t="s">
        <v>474</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475</v>
      </c>
      <c r="X128" s="1100"/>
      <c r="Y128" s="1100"/>
      <c r="Z128" s="1101"/>
      <c r="AA128" s="1102">
        <v>23856</v>
      </c>
      <c r="AB128" s="1103"/>
      <c r="AC128" s="1103"/>
      <c r="AD128" s="1103"/>
      <c r="AE128" s="1104"/>
      <c r="AF128" s="1105">
        <v>24619</v>
      </c>
      <c r="AG128" s="1103"/>
      <c r="AH128" s="1103"/>
      <c r="AI128" s="1103"/>
      <c r="AJ128" s="1104"/>
      <c r="AK128" s="1105">
        <v>25445</v>
      </c>
      <c r="AL128" s="1103"/>
      <c r="AM128" s="1103"/>
      <c r="AN128" s="1103"/>
      <c r="AO128" s="1104"/>
      <c r="AP128" s="1106"/>
      <c r="AQ128" s="1107"/>
      <c r="AR128" s="1107"/>
      <c r="AS128" s="1107"/>
      <c r="AT128" s="1108"/>
      <c r="AU128" s="282"/>
      <c r="AV128" s="282"/>
      <c r="AW128" s="282"/>
      <c r="AX128" s="943" t="s">
        <v>476</v>
      </c>
      <c r="AY128" s="944"/>
      <c r="AZ128" s="944"/>
      <c r="BA128" s="944"/>
      <c r="BB128" s="944"/>
      <c r="BC128" s="944"/>
      <c r="BD128" s="944"/>
      <c r="BE128" s="945"/>
      <c r="BF128" s="1109" t="s">
        <v>127</v>
      </c>
      <c r="BG128" s="1110"/>
      <c r="BH128" s="1110"/>
      <c r="BI128" s="1110"/>
      <c r="BJ128" s="1110"/>
      <c r="BK128" s="1110"/>
      <c r="BL128" s="1111"/>
      <c r="BM128" s="1109">
        <v>13.89</v>
      </c>
      <c r="BN128" s="1110"/>
      <c r="BO128" s="1110"/>
      <c r="BP128" s="1110"/>
      <c r="BQ128" s="1110"/>
      <c r="BR128" s="1110"/>
      <c r="BS128" s="1111"/>
      <c r="BT128" s="1109">
        <v>20</v>
      </c>
      <c r="BU128" s="1110"/>
      <c r="BV128" s="1110"/>
      <c r="BW128" s="1110"/>
      <c r="BX128" s="1110"/>
      <c r="BY128" s="1110"/>
      <c r="BZ128" s="1134"/>
      <c r="CA128" s="283"/>
      <c r="CB128" s="283"/>
      <c r="CC128" s="283"/>
      <c r="CD128" s="283"/>
      <c r="CE128" s="283"/>
      <c r="CF128" s="283"/>
      <c r="CG128" s="280"/>
      <c r="CH128" s="280"/>
      <c r="CI128" s="280"/>
      <c r="CJ128" s="281"/>
      <c r="CK128" s="1080"/>
      <c r="CL128" s="1081"/>
      <c r="CM128" s="1081"/>
      <c r="CN128" s="1081"/>
      <c r="CO128" s="1082"/>
      <c r="CP128" s="1091" t="s">
        <v>477</v>
      </c>
      <c r="CQ128" s="1092"/>
      <c r="CR128" s="1092"/>
      <c r="CS128" s="1092"/>
      <c r="CT128" s="1092"/>
      <c r="CU128" s="1092"/>
      <c r="CV128" s="1092"/>
      <c r="CW128" s="1092"/>
      <c r="CX128" s="1092"/>
      <c r="CY128" s="1092"/>
      <c r="CZ128" s="1092"/>
      <c r="DA128" s="1092"/>
      <c r="DB128" s="1092"/>
      <c r="DC128" s="1092"/>
      <c r="DD128" s="1092"/>
      <c r="DE128" s="1092"/>
      <c r="DF128" s="1093"/>
      <c r="DG128" s="1094" t="s">
        <v>127</v>
      </c>
      <c r="DH128" s="1095"/>
      <c r="DI128" s="1095"/>
      <c r="DJ128" s="1095"/>
      <c r="DK128" s="1095"/>
      <c r="DL128" s="1095" t="s">
        <v>127</v>
      </c>
      <c r="DM128" s="1095"/>
      <c r="DN128" s="1095"/>
      <c r="DO128" s="1095"/>
      <c r="DP128" s="1095"/>
      <c r="DQ128" s="1095" t="s">
        <v>127</v>
      </c>
      <c r="DR128" s="1095"/>
      <c r="DS128" s="1095"/>
      <c r="DT128" s="1095"/>
      <c r="DU128" s="1095"/>
      <c r="DV128" s="1096" t="s">
        <v>127</v>
      </c>
      <c r="DW128" s="1096"/>
      <c r="DX128" s="1096"/>
      <c r="DY128" s="1096"/>
      <c r="DZ128" s="1097"/>
    </row>
    <row r="129" spans="1:131" s="246" customFormat="1" ht="26.25" customHeight="1" x14ac:dyDescent="0.15">
      <c r="A129" s="985" t="s">
        <v>106</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478</v>
      </c>
      <c r="X129" s="1129"/>
      <c r="Y129" s="1129"/>
      <c r="Z129" s="1130"/>
      <c r="AA129" s="1013">
        <v>7506497</v>
      </c>
      <c r="AB129" s="1014"/>
      <c r="AC129" s="1014"/>
      <c r="AD129" s="1014"/>
      <c r="AE129" s="1015"/>
      <c r="AF129" s="1016">
        <v>7544766</v>
      </c>
      <c r="AG129" s="1014"/>
      <c r="AH129" s="1014"/>
      <c r="AI129" s="1014"/>
      <c r="AJ129" s="1015"/>
      <c r="AK129" s="1016">
        <v>7494586</v>
      </c>
      <c r="AL129" s="1014"/>
      <c r="AM129" s="1014"/>
      <c r="AN129" s="1014"/>
      <c r="AO129" s="1015"/>
      <c r="AP129" s="1131"/>
      <c r="AQ129" s="1132"/>
      <c r="AR129" s="1132"/>
      <c r="AS129" s="1132"/>
      <c r="AT129" s="1133"/>
      <c r="AU129" s="284"/>
      <c r="AV129" s="284"/>
      <c r="AW129" s="284"/>
      <c r="AX129" s="1122" t="s">
        <v>479</v>
      </c>
      <c r="AY129" s="1005"/>
      <c r="AZ129" s="1005"/>
      <c r="BA129" s="1005"/>
      <c r="BB129" s="1005"/>
      <c r="BC129" s="1005"/>
      <c r="BD129" s="1005"/>
      <c r="BE129" s="1006"/>
      <c r="BF129" s="1123" t="s">
        <v>127</v>
      </c>
      <c r="BG129" s="1124"/>
      <c r="BH129" s="1124"/>
      <c r="BI129" s="1124"/>
      <c r="BJ129" s="1124"/>
      <c r="BK129" s="1124"/>
      <c r="BL129" s="1125"/>
      <c r="BM129" s="1123">
        <v>18.89</v>
      </c>
      <c r="BN129" s="1124"/>
      <c r="BO129" s="1124"/>
      <c r="BP129" s="1124"/>
      <c r="BQ129" s="1124"/>
      <c r="BR129" s="1124"/>
      <c r="BS129" s="1125"/>
      <c r="BT129" s="1123">
        <v>30</v>
      </c>
      <c r="BU129" s="1126"/>
      <c r="BV129" s="1126"/>
      <c r="BW129" s="1126"/>
      <c r="BX129" s="1126"/>
      <c r="BY129" s="1126"/>
      <c r="BZ129" s="112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5" t="s">
        <v>480</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481</v>
      </c>
      <c r="X130" s="1129"/>
      <c r="Y130" s="1129"/>
      <c r="Z130" s="1130"/>
      <c r="AA130" s="1013">
        <v>786806</v>
      </c>
      <c r="AB130" s="1014"/>
      <c r="AC130" s="1014"/>
      <c r="AD130" s="1014"/>
      <c r="AE130" s="1015"/>
      <c r="AF130" s="1016">
        <v>761907</v>
      </c>
      <c r="AG130" s="1014"/>
      <c r="AH130" s="1014"/>
      <c r="AI130" s="1014"/>
      <c r="AJ130" s="1015"/>
      <c r="AK130" s="1016">
        <v>756337</v>
      </c>
      <c r="AL130" s="1014"/>
      <c r="AM130" s="1014"/>
      <c r="AN130" s="1014"/>
      <c r="AO130" s="1015"/>
      <c r="AP130" s="1131"/>
      <c r="AQ130" s="1132"/>
      <c r="AR130" s="1132"/>
      <c r="AS130" s="1132"/>
      <c r="AT130" s="1133"/>
      <c r="AU130" s="284"/>
      <c r="AV130" s="284"/>
      <c r="AW130" s="284"/>
      <c r="AX130" s="1122" t="s">
        <v>482</v>
      </c>
      <c r="AY130" s="1005"/>
      <c r="AZ130" s="1005"/>
      <c r="BA130" s="1005"/>
      <c r="BB130" s="1005"/>
      <c r="BC130" s="1005"/>
      <c r="BD130" s="1005"/>
      <c r="BE130" s="1006"/>
      <c r="BF130" s="1159">
        <v>7.8</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483</v>
      </c>
      <c r="X131" s="1167"/>
      <c r="Y131" s="1167"/>
      <c r="Z131" s="1168"/>
      <c r="AA131" s="1060">
        <v>6719691</v>
      </c>
      <c r="AB131" s="1039"/>
      <c r="AC131" s="1039"/>
      <c r="AD131" s="1039"/>
      <c r="AE131" s="1040"/>
      <c r="AF131" s="1038">
        <v>6782859</v>
      </c>
      <c r="AG131" s="1039"/>
      <c r="AH131" s="1039"/>
      <c r="AI131" s="1039"/>
      <c r="AJ131" s="1040"/>
      <c r="AK131" s="1038">
        <v>6738249</v>
      </c>
      <c r="AL131" s="1039"/>
      <c r="AM131" s="1039"/>
      <c r="AN131" s="1039"/>
      <c r="AO131" s="1040"/>
      <c r="AP131" s="1169"/>
      <c r="AQ131" s="1170"/>
      <c r="AR131" s="1170"/>
      <c r="AS131" s="1170"/>
      <c r="AT131" s="1171"/>
      <c r="AU131" s="284"/>
      <c r="AV131" s="284"/>
      <c r="AW131" s="284"/>
      <c r="AX131" s="1141" t="s">
        <v>484</v>
      </c>
      <c r="AY131" s="1092"/>
      <c r="AZ131" s="1092"/>
      <c r="BA131" s="1092"/>
      <c r="BB131" s="1092"/>
      <c r="BC131" s="1092"/>
      <c r="BD131" s="1092"/>
      <c r="BE131" s="1093"/>
      <c r="BF131" s="1142">
        <v>46.5</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8" t="s">
        <v>485</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486</v>
      </c>
      <c r="W132" s="1152"/>
      <c r="X132" s="1152"/>
      <c r="Y132" s="1152"/>
      <c r="Z132" s="1153"/>
      <c r="AA132" s="1154">
        <v>8.6544604510000003</v>
      </c>
      <c r="AB132" s="1155"/>
      <c r="AC132" s="1155"/>
      <c r="AD132" s="1155"/>
      <c r="AE132" s="1156"/>
      <c r="AF132" s="1157">
        <v>8.1668364330000003</v>
      </c>
      <c r="AG132" s="1155"/>
      <c r="AH132" s="1155"/>
      <c r="AI132" s="1155"/>
      <c r="AJ132" s="1156"/>
      <c r="AK132" s="1157">
        <v>6.6123112989999999</v>
      </c>
      <c r="AL132" s="1155"/>
      <c r="AM132" s="1155"/>
      <c r="AN132" s="1155"/>
      <c r="AO132" s="1156"/>
      <c r="AP132" s="1054"/>
      <c r="AQ132" s="1055"/>
      <c r="AR132" s="1055"/>
      <c r="AS132" s="1055"/>
      <c r="AT132" s="115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487</v>
      </c>
      <c r="W133" s="1135"/>
      <c r="X133" s="1135"/>
      <c r="Y133" s="1135"/>
      <c r="Z133" s="1136"/>
      <c r="AA133" s="1137">
        <v>8.8000000000000007</v>
      </c>
      <c r="AB133" s="1138"/>
      <c r="AC133" s="1138"/>
      <c r="AD133" s="1138"/>
      <c r="AE133" s="1139"/>
      <c r="AF133" s="1137">
        <v>8.5</v>
      </c>
      <c r="AG133" s="1138"/>
      <c r="AH133" s="1138"/>
      <c r="AI133" s="1138"/>
      <c r="AJ133" s="1139"/>
      <c r="AK133" s="1137">
        <v>7.8</v>
      </c>
      <c r="AL133" s="1138"/>
      <c r="AM133" s="1138"/>
      <c r="AN133" s="1138"/>
      <c r="AO133" s="1139"/>
      <c r="AP133" s="1084"/>
      <c r="AQ133" s="1085"/>
      <c r="AR133" s="1085"/>
      <c r="AS133" s="1085"/>
      <c r="AT133" s="114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r50Pa0a2HhB6TgnAxq74V5MYXyv1CzDhw/Lpiglq0uQ6wm0jHj5LFYlaa9t4UiFFMkt0AmntAAVgHqYbCbxHw==" saltValue="qce4BprqhiHMNdbW+7Y8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T64" zoomScale="80" zoomScaleNormal="85" zoomScaleSheetLayoutView="80" workbookViewId="0">
      <selection activeCell="CM74" sqref="CM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ORqJ9WvFeFrxdwktetXXgzsYuOXbb7ogh92ekCalt0AHhhB/Qd6SfXaDI90rlSxC13MdtcjFsoZ7p0s6Oxr/A==" saltValue="+W1/raNxlMVGV1nynkuZ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58"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VrmV4llxWfh2QiWdPimj8qXrK2/WxCICwSzWPqToxOfJv+doc+6l7gAfCwfkVUOBYvLfCoXdiYrrdWrWtqRBA==" saltValue="kPVkYZNwoGkhGcyjz5+at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7" t="s">
        <v>496</v>
      </c>
      <c r="AL9" s="1178"/>
      <c r="AM9" s="1178"/>
      <c r="AN9" s="1179"/>
      <c r="AO9" s="312">
        <v>2020075</v>
      </c>
      <c r="AP9" s="312">
        <v>79883</v>
      </c>
      <c r="AQ9" s="313">
        <v>63072</v>
      </c>
      <c r="AR9" s="314">
        <v>26.7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7" t="s">
        <v>497</v>
      </c>
      <c r="AL10" s="1178"/>
      <c r="AM10" s="1178"/>
      <c r="AN10" s="1179"/>
      <c r="AO10" s="315">
        <v>124044</v>
      </c>
      <c r="AP10" s="315">
        <v>4905</v>
      </c>
      <c r="AQ10" s="316">
        <v>6862</v>
      </c>
      <c r="AR10" s="317">
        <v>-28.5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7" t="s">
        <v>498</v>
      </c>
      <c r="AL11" s="1178"/>
      <c r="AM11" s="1178"/>
      <c r="AN11" s="1179"/>
      <c r="AO11" s="315">
        <v>389757</v>
      </c>
      <c r="AP11" s="315">
        <v>15413</v>
      </c>
      <c r="AQ11" s="316">
        <v>9054</v>
      </c>
      <c r="AR11" s="317">
        <v>70.2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7" t="s">
        <v>499</v>
      </c>
      <c r="AL12" s="1178"/>
      <c r="AM12" s="1178"/>
      <c r="AN12" s="1179"/>
      <c r="AO12" s="315" t="s">
        <v>500</v>
      </c>
      <c r="AP12" s="315" t="s">
        <v>500</v>
      </c>
      <c r="AQ12" s="316">
        <v>361</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7" t="s">
        <v>501</v>
      </c>
      <c r="AL13" s="1178"/>
      <c r="AM13" s="1178"/>
      <c r="AN13" s="1179"/>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7" t="s">
        <v>502</v>
      </c>
      <c r="AL14" s="1178"/>
      <c r="AM14" s="1178"/>
      <c r="AN14" s="1179"/>
      <c r="AO14" s="315">
        <v>95190</v>
      </c>
      <c r="AP14" s="315">
        <v>3764</v>
      </c>
      <c r="AQ14" s="316">
        <v>2718</v>
      </c>
      <c r="AR14" s="317">
        <v>38.5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7" t="s">
        <v>503</v>
      </c>
      <c r="AL15" s="1178"/>
      <c r="AM15" s="1178"/>
      <c r="AN15" s="1179"/>
      <c r="AO15" s="315">
        <v>42670</v>
      </c>
      <c r="AP15" s="315">
        <v>1687</v>
      </c>
      <c r="AQ15" s="316">
        <v>1384</v>
      </c>
      <c r="AR15" s="317">
        <v>21.9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0" t="s">
        <v>504</v>
      </c>
      <c r="AL16" s="1181"/>
      <c r="AM16" s="1181"/>
      <c r="AN16" s="1182"/>
      <c r="AO16" s="315">
        <v>-182854</v>
      </c>
      <c r="AP16" s="315">
        <v>-7231</v>
      </c>
      <c r="AQ16" s="316">
        <v>-5449</v>
      </c>
      <c r="AR16" s="317">
        <v>32.700000000000003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0" t="s">
        <v>185</v>
      </c>
      <c r="AL17" s="1181"/>
      <c r="AM17" s="1181"/>
      <c r="AN17" s="1182"/>
      <c r="AO17" s="315">
        <v>2488882</v>
      </c>
      <c r="AP17" s="315">
        <v>98421</v>
      </c>
      <c r="AQ17" s="316">
        <v>78003</v>
      </c>
      <c r="AR17" s="317">
        <v>26.2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2" t="s">
        <v>509</v>
      </c>
      <c r="AL21" s="1173"/>
      <c r="AM21" s="1173"/>
      <c r="AN21" s="1174"/>
      <c r="AO21" s="327">
        <v>10.08</v>
      </c>
      <c r="AP21" s="328">
        <v>7.51</v>
      </c>
      <c r="AQ21" s="329">
        <v>2.57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2" t="s">
        <v>510</v>
      </c>
      <c r="AL22" s="1173"/>
      <c r="AM22" s="1173"/>
      <c r="AN22" s="1174"/>
      <c r="AO22" s="332">
        <v>96.4</v>
      </c>
      <c r="AP22" s="333">
        <v>97.1</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8" t="s">
        <v>514</v>
      </c>
      <c r="AL32" s="1189"/>
      <c r="AM32" s="1189"/>
      <c r="AN32" s="1190"/>
      <c r="AO32" s="342">
        <v>1013779</v>
      </c>
      <c r="AP32" s="342">
        <v>40089</v>
      </c>
      <c r="AQ32" s="343">
        <v>34855</v>
      </c>
      <c r="AR32" s="344">
        <v>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8" t="s">
        <v>515</v>
      </c>
      <c r="AL33" s="1189"/>
      <c r="AM33" s="1189"/>
      <c r="AN33" s="1190"/>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8" t="s">
        <v>516</v>
      </c>
      <c r="AL34" s="1189"/>
      <c r="AM34" s="1189"/>
      <c r="AN34" s="1190"/>
      <c r="AO34" s="342" t="s">
        <v>500</v>
      </c>
      <c r="AP34" s="342" t="s">
        <v>500</v>
      </c>
      <c r="AQ34" s="343" t="s">
        <v>500</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8" t="s">
        <v>517</v>
      </c>
      <c r="AL35" s="1189"/>
      <c r="AM35" s="1189"/>
      <c r="AN35" s="1190"/>
      <c r="AO35" s="342">
        <v>159470</v>
      </c>
      <c r="AP35" s="342">
        <v>6306</v>
      </c>
      <c r="AQ35" s="343">
        <v>15141</v>
      </c>
      <c r="AR35" s="344">
        <v>-58.4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8" t="s">
        <v>518</v>
      </c>
      <c r="AL36" s="1189"/>
      <c r="AM36" s="1189"/>
      <c r="AN36" s="1190"/>
      <c r="AO36" s="342">
        <v>52427</v>
      </c>
      <c r="AP36" s="342">
        <v>2073</v>
      </c>
      <c r="AQ36" s="343">
        <v>2517</v>
      </c>
      <c r="AR36" s="344">
        <v>-17.600000000000001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8" t="s">
        <v>519</v>
      </c>
      <c r="AL37" s="1189"/>
      <c r="AM37" s="1189"/>
      <c r="AN37" s="1190"/>
      <c r="AO37" s="342">
        <v>1660</v>
      </c>
      <c r="AP37" s="342">
        <v>66</v>
      </c>
      <c r="AQ37" s="343">
        <v>522</v>
      </c>
      <c r="AR37" s="344">
        <v>-87.4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1" t="s">
        <v>520</v>
      </c>
      <c r="AL38" s="1192"/>
      <c r="AM38" s="1192"/>
      <c r="AN38" s="1193"/>
      <c r="AO38" s="345" t="s">
        <v>500</v>
      </c>
      <c r="AP38" s="345" t="s">
        <v>500</v>
      </c>
      <c r="AQ38" s="346">
        <v>1</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1" t="s">
        <v>521</v>
      </c>
      <c r="AL39" s="1192"/>
      <c r="AM39" s="1192"/>
      <c r="AN39" s="1193"/>
      <c r="AO39" s="342">
        <v>-25445</v>
      </c>
      <c r="AP39" s="342">
        <v>-1006</v>
      </c>
      <c r="AQ39" s="343">
        <v>-2915</v>
      </c>
      <c r="AR39" s="344">
        <v>-65.5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8" t="s">
        <v>522</v>
      </c>
      <c r="AL40" s="1189"/>
      <c r="AM40" s="1189"/>
      <c r="AN40" s="1190"/>
      <c r="AO40" s="342">
        <v>-756337</v>
      </c>
      <c r="AP40" s="342">
        <v>-29909</v>
      </c>
      <c r="AQ40" s="343">
        <v>-35363</v>
      </c>
      <c r="AR40" s="344">
        <v>-15.4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4" t="s">
        <v>298</v>
      </c>
      <c r="AL41" s="1195"/>
      <c r="AM41" s="1195"/>
      <c r="AN41" s="1196"/>
      <c r="AO41" s="342">
        <v>445554</v>
      </c>
      <c r="AP41" s="342">
        <v>17619</v>
      </c>
      <c r="AQ41" s="343">
        <v>14758</v>
      </c>
      <c r="AR41" s="344">
        <v>19.399999999999999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3" t="s">
        <v>491</v>
      </c>
      <c r="AN49" s="1185" t="s">
        <v>526</v>
      </c>
      <c r="AO49" s="1186"/>
      <c r="AP49" s="1186"/>
      <c r="AQ49" s="1186"/>
      <c r="AR49" s="118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4"/>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3608456</v>
      </c>
      <c r="AN51" s="364">
        <v>136137</v>
      </c>
      <c r="AO51" s="365">
        <v>77.3</v>
      </c>
      <c r="AP51" s="366">
        <v>53292</v>
      </c>
      <c r="AQ51" s="367">
        <v>0</v>
      </c>
      <c r="AR51" s="368">
        <v>77.3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1276709</v>
      </c>
      <c r="AN52" s="372">
        <v>48167</v>
      </c>
      <c r="AO52" s="373">
        <v>60</v>
      </c>
      <c r="AP52" s="374">
        <v>28900</v>
      </c>
      <c r="AQ52" s="375">
        <v>18.899999999999999</v>
      </c>
      <c r="AR52" s="376">
        <v>41.1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3381995</v>
      </c>
      <c r="AN53" s="364">
        <v>129306</v>
      </c>
      <c r="AO53" s="365">
        <v>-5</v>
      </c>
      <c r="AP53" s="366">
        <v>56894</v>
      </c>
      <c r="AQ53" s="367">
        <v>6.8</v>
      </c>
      <c r="AR53" s="368">
        <v>-11.8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667936</v>
      </c>
      <c r="AN54" s="372">
        <v>25538</v>
      </c>
      <c r="AO54" s="373">
        <v>-47</v>
      </c>
      <c r="AP54" s="374">
        <v>32548</v>
      </c>
      <c r="AQ54" s="375">
        <v>12.6</v>
      </c>
      <c r="AR54" s="376">
        <v>-59.6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1663627</v>
      </c>
      <c r="AN55" s="364">
        <v>64119</v>
      </c>
      <c r="AO55" s="365">
        <v>-50.4</v>
      </c>
      <c r="AP55" s="366">
        <v>57122</v>
      </c>
      <c r="AQ55" s="367">
        <v>0.4</v>
      </c>
      <c r="AR55" s="368">
        <v>-50.8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1048754</v>
      </c>
      <c r="AN56" s="372">
        <v>40421</v>
      </c>
      <c r="AO56" s="373">
        <v>58.3</v>
      </c>
      <c r="AP56" s="374">
        <v>36191</v>
      </c>
      <c r="AQ56" s="375">
        <v>11.2</v>
      </c>
      <c r="AR56" s="376">
        <v>47.1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1602485</v>
      </c>
      <c r="AN57" s="364">
        <v>62597</v>
      </c>
      <c r="AO57" s="365">
        <v>-2.4</v>
      </c>
      <c r="AP57" s="366">
        <v>53655</v>
      </c>
      <c r="AQ57" s="367">
        <v>-6.1</v>
      </c>
      <c r="AR57" s="368">
        <v>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602791</v>
      </c>
      <c r="AN58" s="372">
        <v>23547</v>
      </c>
      <c r="AO58" s="373">
        <v>-41.7</v>
      </c>
      <c r="AP58" s="374">
        <v>32719</v>
      </c>
      <c r="AQ58" s="375">
        <v>-9.6</v>
      </c>
      <c r="AR58" s="376">
        <v>-32.1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962861</v>
      </c>
      <c r="AN59" s="364">
        <v>38076</v>
      </c>
      <c r="AO59" s="365">
        <v>-39.200000000000003</v>
      </c>
      <c r="AP59" s="366">
        <v>53869</v>
      </c>
      <c r="AQ59" s="367">
        <v>0.4</v>
      </c>
      <c r="AR59" s="368">
        <v>-39.6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552558</v>
      </c>
      <c r="AN60" s="372">
        <v>21851</v>
      </c>
      <c r="AO60" s="373">
        <v>-7.2</v>
      </c>
      <c r="AP60" s="374">
        <v>35046</v>
      </c>
      <c r="AQ60" s="375">
        <v>7.1</v>
      </c>
      <c r="AR60" s="376">
        <v>-14.3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2243885</v>
      </c>
      <c r="AN61" s="379">
        <v>86047</v>
      </c>
      <c r="AO61" s="380">
        <v>-3.9</v>
      </c>
      <c r="AP61" s="381">
        <v>54966</v>
      </c>
      <c r="AQ61" s="382">
        <v>0.3</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829750</v>
      </c>
      <c r="AN62" s="372">
        <v>31905</v>
      </c>
      <c r="AO62" s="373">
        <v>4.5</v>
      </c>
      <c r="AP62" s="374">
        <v>33081</v>
      </c>
      <c r="AQ62" s="375">
        <v>8</v>
      </c>
      <c r="AR62" s="376">
        <v>-3.5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egeca9GiOifPv6u4xUb6iKX4Uy+2/8k+YE8//SaDeTg0niq1DneHN/5F9tkq3a1GrC6vV5sFSBMJnMnEw1Heg==" saltValue="2Ps5SpmAH1VWIC8w2R3p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6" zoomScale="80" zoomScaleNormal="80" zoomScaleSheetLayoutView="55" workbookViewId="0">
      <selection activeCell="AG102" sqref="AG10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6LCyh9nEHmyc2FjvsoXgIhLN5eDvMc3DBYuA95e9XeaLNM4+sjMepcFo8CQ1NwwgkRxiqKk4H3P3za7rBejjA==" saltValue="9KMaHI00C8pJDryqbzb3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O97" zoomScaleNormal="100" zoomScaleSheetLayoutView="55" workbookViewId="0">
      <selection activeCell="AF103" sqref="AF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7S0zW4t04FezjaBYF4saVGyWDHGo41l0MKdWFvf2SEOi3zreAdK8wKb6ZYx2Y4j0puZqIVOGD37R4nZS4+UGw==" saltValue="HNJ9RWssFDIjq+iEhGpO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5" zoomScale="60" zoomScaleNormal="60" zoomScaleSheetLayoutView="100" workbookViewId="0">
      <selection activeCell="H48" sqref="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7" t="s">
        <v>3</v>
      </c>
      <c r="D47" s="1197"/>
      <c r="E47" s="1198"/>
      <c r="F47" s="11">
        <v>12.44</v>
      </c>
      <c r="G47" s="12">
        <v>12.27</v>
      </c>
      <c r="H47" s="12">
        <v>13.54</v>
      </c>
      <c r="I47" s="12">
        <v>13.7</v>
      </c>
      <c r="J47" s="13">
        <v>13.81</v>
      </c>
    </row>
    <row r="48" spans="2:10" ht="57.75" customHeight="1" x14ac:dyDescent="0.15">
      <c r="B48" s="14"/>
      <c r="C48" s="1199" t="s">
        <v>4</v>
      </c>
      <c r="D48" s="1199"/>
      <c r="E48" s="1200"/>
      <c r="F48" s="15">
        <v>15.91</v>
      </c>
      <c r="G48" s="16">
        <v>16.05</v>
      </c>
      <c r="H48" s="16">
        <v>12.58</v>
      </c>
      <c r="I48" s="16">
        <v>10.33</v>
      </c>
      <c r="J48" s="17">
        <v>12.68</v>
      </c>
    </row>
    <row r="49" spans="2:10" ht="57.75" customHeight="1" thickBot="1" x14ac:dyDescent="0.2">
      <c r="B49" s="18"/>
      <c r="C49" s="1201" t="s">
        <v>5</v>
      </c>
      <c r="D49" s="1201"/>
      <c r="E49" s="1202"/>
      <c r="F49" s="19">
        <v>4.18</v>
      </c>
      <c r="G49" s="20">
        <v>0.45</v>
      </c>
      <c r="H49" s="20" t="s">
        <v>547</v>
      </c>
      <c r="I49" s="20" t="s">
        <v>548</v>
      </c>
      <c r="J49" s="21">
        <v>2.2999999999999998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RSwqvuKlp7fGLkULfmsCwmCeOMf4N+3mp8uJW1pGRTilEXVGma9H7YGWigbvuS9SMTgBBM/5t+wnyQCEFz3A==" saltValue="5iC4V6eQOC61dNBKgGJr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2020-03-06T04:04:45Z</cp:lastPrinted>
  <dcterms:created xsi:type="dcterms:W3CDTF">2020-02-10T02:54:58Z</dcterms:created>
  <dcterms:modified xsi:type="dcterms:W3CDTF">2020-09-23T06:57:07Z</dcterms:modified>
  <cp:category/>
</cp:coreProperties>
</file>