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保存箱\●財政係●\06　財政状況・財政推計\財政状況資料集\R3決算\２回目\提出用（１回名２回目結合版）\"/>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1"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<sst xmlns="http://schemas.openxmlformats.org/spreadsheetml/2006/main" count="1117" uniqueCount="623">
  <si>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</si>
  <si>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</si>
  <si>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</si>
  <si>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</si>
  <si>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</si>
  <si>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</si>
  <si>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</si>
  <si>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</si>
  <si>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</si>
  <si>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</si>
  <si>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</si>
  <si>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</si>
  <si>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</si>
  <si>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</si>
  <si>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</si>
  <si>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</si>
  <si>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</si>
  <si>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</si>
  <si>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</si>
  <si>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</si>
  <si>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</si>
  <si>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</si>
  <si>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</si>
  <si>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</si>
  <si>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</si>
  <si>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</si>
  <si>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</si>
  <si>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</si>
  <si>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</si>
  <si>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</si>
  <si>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</si>
  <si>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</si>
  <si>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</si>
  <si>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</si>
  <si>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</si>
  <si>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</si>
  <si>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</si>
  <si>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</si>
  <si>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</si>
  <si>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</si>
  <si>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</si>
  <si>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</si>
  <si>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</si>
  <si>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</si>
  <si>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</si>
  <si>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</si>
  <si>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</si>
  <si>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</si>
  <si>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</si>
  <si>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</si>
  <si>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</si>
  <si>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</si>
  <si>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</si>
  <si>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</si>
  <si>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</si>
  <si>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</si>
  <si>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</si>
  <si>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</si>
  <si>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</si>
  <si>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</si>
  <si>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</si>
  <si>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</si>
  <si>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</si>
  <si>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</si>
  <si>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</si>
  <si>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</si>
  <si>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</si>
  <si>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</si>
  <si>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</si>
  <si>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</si>
  <si>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</si>
  <si>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</si>
  <si>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</si>
  <si>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</si>
  <si>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</si>
  <si>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</si>
  <si>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</si>
  <si>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</si>
  <si>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</si>
  <si>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</si>
  <si>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</si>
  <si>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</si>
  <si>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</si>
  <si>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</si>
  <si>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</si>
  <si>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</si>
  <si>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</si>
  <si>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</si>
  <si>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</si>
  <si>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</si>
  <si>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</si>
  <si>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</si>
  <si>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</si>
  <si>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</si>
  <si>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</si>
  <si>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</si>
  <si>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</si>
  <si>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</si>
  <si>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真岡市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</si>
  <si>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</si>
  <si>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</si>
  <si>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</si>
  <si>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</si>
  <si>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</si>
  <si>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</si>
  <si>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</si>
  <si>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</si>
  <si>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</si>
  <si>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</si>
  <si>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</si>
  <si>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</si>
  <si>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</si>
  <si>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</si>
  <si>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</si>
  <si>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</si>
  <si>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</si>
  <si>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</si>
  <si>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</si>
  <si>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</si>
  <si>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</si>
  <si>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</si>
  <si>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</si>
  <si>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</si>
  <si>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</si>
  <si>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</si>
  <si>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</si>
  <si>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</si>
  <si>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</si>
  <si>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</si>
  <si>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</si>
  <si>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</si>
  <si>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</si>
  <si>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</si>
  <si>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</si>
  <si>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</si>
  <si>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</si>
  <si>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</si>
  <si>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</si>
  <si>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</si>
  <si>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</si>
  <si>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</si>
  <si>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</si>
  <si>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</si>
  <si>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</si>
  <si>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</si>
  <si>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</si>
  <si>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</si>
  <si>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</si>
  <si>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</si>
  <si>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</si>
  <si>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</si>
  <si>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</si>
  <si>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</si>
  <si>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</si>
  <si>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</si>
  <si>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</si>
  <si>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</si>
  <si>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</si>
  <si>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</si>
  <si>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</si>
  <si>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</si>
  <si>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</si>
  <si>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</si>
  <si>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</si>
  <si>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</si>
  <si>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</si>
  <si>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</si>
  <si>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</si>
  <si>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</si>
  <si>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</si>
  <si>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</si>
  <si>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</si>
  <si>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</si>
  <si>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</si>
  <si>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</si>
  <si>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</si>
  <si>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</si>
  <si>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</si>
  <si>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</si>
  <si>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</si>
  <si>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</si>
  <si>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</si>
  <si>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</si>
  <si>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</si>
  <si>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</si>
  <si>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</si>
  <si>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</si>
  <si>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</si>
  <si>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</si>
  <si>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</si>
  <si>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</si>
  <si>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</si>
  <si>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</si>
  <si>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</si>
  <si>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</si>
  <si>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</si>
  <si>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</si>
  <si>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</si>
  <si>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</si>
  <si>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</si>
  <si>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</si>
  <si>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</si>
  <si>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</si>
  <si>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</si>
  <si>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</si>
  <si>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</si>
  <si>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</si>
  <si>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</si>
  <si>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</si>
  <si>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</si>
  <si>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</si>
  <si>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</si>
  <si>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栃木県真岡市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</si>
  <si>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</si>
  <si>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</si>
  <si>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</si>
  <si>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</si>
  <si>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</si>
  <si>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</si>
  <si>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</si>
  <si>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</si>
  <si>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</si>
  <si>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</si>
  <si>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</si>
  <si>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</si>
  <si>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</si>
  <si>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</si>
  <si>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</si>
  <si>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</si>
  <si>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</si>
  <si>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</si>
  <si>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</si>
  <si>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</si>
  <si>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</si>
  <si>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</si>
  <si>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</si>
  <si>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</si>
  <si>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</si>
  <si>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</si>
  <si>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</si>
  <si>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</si>
  <si>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</si>
  <si>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</si>
  <si>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</si>
  <si>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</si>
  <si>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</si>
  <si>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</si>
  <si>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</si>
  <si>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</si>
  <si>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</si>
  <si>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</si>
  <si>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</si>
  <si>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</si>
  <si>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</si>
  <si>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</si>
  <si>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</si>
  <si>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</si>
  <si>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</si>
  <si>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</si>
  <si>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</si>
  <si>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</si>
  <si>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</si>
  <si>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</si>
  <si>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</si>
  <si>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</si>
  <si>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</si>
  <si>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</si>
  <si>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</si>
  <si>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</si>
  <si>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</si>
  <si>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</si>
  <si>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</si>
  <si>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</si>
  <si>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</si>
  <si>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</si>
  <si>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</si>
  <si>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</si>
  <si>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</si>
  <si>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</si>
  <si>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</si>
  <si>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</si>
  <si>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</si>
  <si>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</si>
  <si>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</si>
  <si>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</si>
  <si>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</si>
  <si>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</si>
  <si>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</si>
  <si>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</si>
  <si>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</si>
  <si>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</si>
  <si>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</si>
  <si>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</si>
  <si>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</si>
  <si>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</si>
  <si>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</si>
  <si>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</si>
  <si>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</si>
  <si>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</si>
  <si>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</si>
  <si>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</si>
  <si>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</si>
  <si>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</si>
  <si>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</si>
  <si>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</si>
  <si>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</si>
  <si>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</si>
  <si>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</si>
  <si>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</si>
  <si>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</si>
  <si>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</si>
  <si>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</si>
  <si>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</si>
  <si>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</si>
  <si>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</si>
  <si>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</si>
  <si>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</si>
  <si>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</si>
  <si>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</si>
  <si>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</si>
  <si>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</si>
  <si>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</si>
  <si>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</si>
  <si>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</si>
  <si>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</si>
  <si>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</si>
  <si>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</si>
  <si>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</si>
  <si>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</si>
  <si>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</si>
  <si>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</si>
  <si>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</si>
  <si>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</si>
  <si>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</si>
  <si>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</si>
  <si>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</si>
  <si>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</si>
  <si>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</si>
  <si>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</si>
  <si>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</si>
  <si>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</si>
  <si>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</si>
  <si>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</si>
  <si>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</si>
  <si>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</si>
  <si>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</si>
  <si>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</si>
  <si>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</si>
  <si>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</si>
  <si>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</si>
  <si>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</si>
  <si>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</si>
  <si>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</si>
  <si>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</si>
  <si>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</si>
  <si>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</si>
  <si>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</si>
  <si>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</si>
  <si>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</si>
  <si>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</si>
  <si>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</si>
  <si>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</si>
  <si>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</si>
  <si>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</si>
  <si>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</si>
  <si>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</si>
  <si>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</si>
  <si>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</si>
  <si>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栃木県真岡市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</si>
  <si>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</si>
  <si>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</si>
  <si>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</si>
  <si>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</si>
  <si>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</si>
  <si>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</si>
  <si>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</si>
  <si>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</si>
  <si>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</si>
  <si>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</si>
  <si>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</si>
  <si>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</si>
  <si>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</si>
  <si>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</si>
  <si>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</si>
  <si>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</si>
  <si>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</si>
  <si>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</si>
  <si>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</si>
  <si>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</si>
  <si>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休日夜間急患診療所特別会計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</si>
  <si>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</si>
  <si>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</si>
  <si>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</si>
  <si>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</si>
  <si>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</si>
  <si>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</si>
  <si>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</si>
  <si>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</si>
  <si>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</si>
  <si>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</si>
  <si>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</si>
  <si>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</si>
  <si>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</si>
  <si>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</si>
  <si>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</si>
  <si>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</si>
  <si>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</si>
  <si>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</si>
  <si>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</si>
  <si>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</si>
  <si>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</si>
  <si>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産業団地整備事業特別会計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</si>
  <si>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</si>
  <si>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</si>
  <si>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</si>
  <si>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</si>
  <si>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</si>
  <si>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</si>
  <si>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</si>
  <si>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</si>
  <si>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</si>
  <si>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</si>
  <si>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</si>
  <si>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</si>
  <si>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</si>
  <si>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</si>
  <si>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</si>
  <si>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</si>
  <si>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</si>
  <si>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</si>
  <si>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</si>
  <si>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</si>
  <si>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</si>
  <si>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</si>
  <si>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</si>
  <si>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</si>
  <si>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</si>
  <si>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</si>
  <si>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</si>
  <si>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</si>
  <si>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</si>
  <si>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</si>
  <si>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</si>
  <si>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</si>
  <si>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</si>
  <si>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</si>
  <si>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</si>
  <si>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</si>
  <si>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</si>
  <si>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</si>
  <si>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</si>
  <si>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</si>
  <si>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</si>
  <si>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</si>
  <si>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</si>
  <si>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</si>
  <si>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</si>
  <si>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</si>
  <si>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</si>
  <si>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</si>
  <si>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</si>
  <si>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</si>
  <si>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</si>
  <si>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</si>
  <si>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</si>
  <si>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</si>
  <si>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</si>
  <si>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</si>
  <si>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</si>
  <si>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</si>
  <si>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</si>
  <si>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</si>
  <si>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</si>
  <si>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</si>
  <si>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</si>
  <si>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</si>
  <si>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</si>
  <si>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</si>
  <si>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</si>
  <si>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</si>
  <si>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</si>
  <si>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</si>
  <si>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</si>
  <si>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</si>
  <si>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</si>
  <si>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</si>
  <si>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</si>
  <si>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</si>
  <si>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</si>
  <si>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</si>
  <si>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</si>
  <si>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</si>
  <si>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</si>
  <si>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</si>
  <si>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</si>
  <si>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</si>
  <si>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</si>
  <si>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</si>
  <si>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</si>
  <si>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</si>
  <si>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</si>
  <si>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</si>
  <si>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</si>
  <si>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</si>
  <si>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</si>
  <si>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</si>
  <si>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</si>
  <si>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</si>
  <si>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</si>
  <si>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</si>
  <si>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</si>
  <si>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</si>
  <si>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</si>
  <si>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</si>
  <si>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</si>
  <si>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</si>
  <si>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</si>
  <si>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</si>
  <si>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</si>
  <si>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</si>
  <si>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</si>
  <si>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</si>
  <si>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</si>
  <si>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</si>
  <si>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</si>
  <si>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</si>
  <si>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</si>
  <si>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</si>
  <si>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</si>
  <si>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</si>
  <si>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</si>
  <si>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</si>
  <si>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</si>
  <si>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</si>
  <si>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</si>
  <si>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</si>
  <si>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</si>
  <si>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</si>
  <si>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</si>
  <si>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</si>
  <si>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</si>
  <si>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</si>
  <si>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</si>
  <si>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</si>
  <si>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</si>
  <si>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</si>
  <si>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</si>
  <si>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</si>
  <si>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</si>
  <si>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</si>
  <si>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</si>
  <si>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</si>
  <si>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</si>
  <si>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</si>
  <si>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</si>
  <si>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</si>
  <si>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</si>
  <si>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</si>
  <si>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</si>
  <si>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</si>
  <si>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</si>
  <si>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</si>
  <si>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</si>
  <si>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</si>
  <si>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</si>
  <si>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</si>
  <si>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</si>
  <si>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</si>
  <si>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</si>
  <si>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</si>
  <si>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</si>
  <si>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</si>
  <si>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</si>
  <si>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</si>
  <si>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5.72</t>
  </si>
  <si>
    <t>一般会計</t>
  </si>
  <si>
    <t>水道事業会計</t>
  </si>
  <si>
    <t>国民健康保険特別会計</t>
  </si>
  <si>
    <t>介護保険特別会計</t>
  </si>
  <si>
    <t>下水道事業会計</t>
  </si>
  <si>
    <t>後期高齢者医療特別会計</t>
  </si>
  <si>
    <t>休日夜間急患診療所特別会計</t>
  </si>
  <si>
    <t>産業団地整備事業特別会計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</si>
  <si>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</si>
  <si>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</si>
  <si>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</si>
  <si>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</si>
  <si>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</si>
  <si>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</si>
  <si>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</si>
  <si>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</si>
  <si>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12"/>
  </si>
  <si>
    <t>栃木県市町村総合事務組合(特別会計)</t>
    <rPh sb="13" eb="15">
      <t>トクベツ</t>
    </rPh>
    <rPh sb="15" eb="17">
      <t>カイケイ</t>
    </rPh>
    <phoneticPr fontId="1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</si>
  <si>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12"/>
  </si>
  <si>
    <t>栃木県後期高齢者医療広域連合(後期高齢者医療特別会計)</t>
    <rPh sb="15" eb="17">
      <t>コウキ</t>
    </rPh>
    <rPh sb="17" eb="20">
      <t>コウレイシャ</t>
    </rPh>
    <rPh sb="20" eb="22">
      <t>イリョウ</t>
    </rPh>
    <rPh sb="22" eb="24">
      <t>トクベツ</t>
    </rPh>
    <rPh sb="24" eb="26">
      <t>カイケイ</t>
    </rPh>
    <phoneticPr fontId="1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</si>
  <si>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12"/>
  </si>
  <si>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12"/>
  </si>
  <si>
    <t>-</t>
    <phoneticPr fontId="2"/>
  </si>
  <si>
    <t>庁舎建設基金</t>
    <rPh sb="0" eb="6">
      <t>チョウシャケンセツキキン</t>
    </rPh>
    <phoneticPr fontId="5"/>
  </si>
  <si>
    <t>公共施設整備基金</t>
    <rPh sb="0" eb="8">
      <t>コウキョウシセツセイビキキン</t>
    </rPh>
    <phoneticPr fontId="5"/>
  </si>
  <si>
    <t>工業振興基金</t>
    <rPh sb="0" eb="6">
      <t>コウギョウシンコウキキン</t>
    </rPh>
    <phoneticPr fontId="5"/>
  </si>
  <si>
    <t>学校施設整備基金</t>
    <rPh sb="0" eb="8">
      <t>ガッコウシセツセイビキキン</t>
    </rPh>
    <phoneticPr fontId="5"/>
  </si>
  <si>
    <t>社会福祉基金</t>
    <rPh sb="0" eb="6">
      <t>シャカイフクシキキン</t>
    </rPh>
    <phoneticPr fontId="5"/>
  </si>
  <si>
    <t>真岡市農業公社</t>
    <rPh sb="0" eb="3">
      <t>モオカシ</t>
    </rPh>
    <rPh sb="3" eb="5">
      <t>ノウギョウ</t>
    </rPh>
    <rPh sb="5" eb="7">
      <t>コウシャ</t>
    </rPh>
    <phoneticPr fontId="2"/>
  </si>
  <si>
    <t>もおか鬼怒公園開発</t>
    <rPh sb="3" eb="5">
      <t>キヌ</t>
    </rPh>
    <rPh sb="5" eb="7">
      <t>コウエン</t>
    </rPh>
    <rPh sb="7" eb="9">
      <t>カイハツ</t>
    </rPh>
    <phoneticPr fontId="2"/>
  </si>
  <si>
    <t>真岡市土地開発公社</t>
    <rPh sb="0" eb="3">
      <t>モオカシ</t>
    </rPh>
    <rPh sb="3" eb="5">
      <t>トチ</t>
    </rPh>
    <rPh sb="5" eb="7">
      <t>カイハツ</t>
    </rPh>
    <rPh sb="7" eb="9">
      <t>コウシャ</t>
    </rPh>
    <phoneticPr fontId="2"/>
  </si>
  <si>
    <t>真岡鐵道</t>
    <rPh sb="0" eb="2">
      <t>モオカ</t>
    </rPh>
    <rPh sb="2" eb="4">
      <t>テツドウ</t>
    </rPh>
    <phoneticPr fontId="2"/>
  </si>
  <si>
    <t>-</t>
    <phoneticPr fontId="2"/>
  </si>
  <si>
    <t>-</t>
    <phoneticPr fontId="2"/>
  </si>
  <si>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6"/>
  </si>
  <si>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6"/>
  </si>
  <si>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</si>
  <si>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</si>
  <si>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</si>
  <si>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</si>
  <si>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</si>
  <si>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</si>
  <si>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</si>
  <si>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</si>
  <si>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</si>
  <si>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</si>
  <si>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市税等の歳入の安定的な確保に努めているとともに、減債基金等への計画的な積み立てを行なってきたことから、将来負担比率は算定されない。
なお、有形固定資産減価償却率については、類似団体平均値よりも高い水準にあるため、地方債発行を抑制しながら、公共施設等総合管理計画等に基づき、施設の長寿命化、更新等を効果的に実施していく。</t>
    <rPh sb="0" eb="2">
      <t>シゼイ</t>
    </rPh>
    <rPh sb="2" eb="3">
      <t>ナド</t>
    </rPh>
    <rPh sb="4" eb="6">
      <t>サイニュウ</t>
    </rPh>
    <rPh sb="7" eb="9">
      <t>アンテイ</t>
    </rPh>
    <rPh sb="9" eb="10">
      <t>テキ</t>
    </rPh>
    <rPh sb="11" eb="13">
      <t>カクホ</t>
    </rPh>
    <rPh sb="14" eb="15">
      <t>ツト</t>
    </rPh>
    <phoneticPr fontId="5"/>
  </si>
  <si>
    <t>市税等の歳入の安定的な確保に努めているとともに、減債基金等への計画的な積み立てを行なってきたことから、将来負担比率は算定されない。
実質公債費比率は、国による財政措置の有利な起債活用に努めてきたことや新庁舎の建設に向け計画的な基金の積み立てを行ってきたことことから、類似団体内平均と比較して低くなっている。
今後、複合施設の建設などの大規模事業が実施されるにあたり、比率の上昇が予想されるため、事業の緊急性・優先性を精査し、健全な財政運営に努める。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</si>
</sst>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62698</c:v>
                </c:pt>
                <c:pt idx="1">
                  <c:v>79245</c:v>
                </c:pt>
                <c:pt idx="2">
                  <c:v>71604</c:v>
                </c:pt>
                <c:pt idx="3">
                  <c:v>67009</c:v>
                </c:pt>
                <c:pt idx="4">
                  <c:v>40807</c:v>
                </c:pt>
              </c:numCache>
            </c:numRef>
          </c:val>
          <c:smooth val="0"/>
          <c:extLst>
            <c:ext xmlns:c16="http://schemas.microsoft.com/office/drawing/2014/chart" uri="{C3380CC4-5D6E-409C-BE32-E72D297353CC}">
              <c16:uniqueId val="{00000000-3893-4890-9E5A-DE662485F6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58045</c:v>
                </c:pt>
                <c:pt idx="1">
                  <c:v>56602</c:v>
                </c:pt>
                <c:pt idx="2">
                  <c:v>99060</c:v>
                </c:pt>
                <c:pt idx="3">
                  <c:v>96024</c:v>
                </c:pt>
                <c:pt idx="4">
                  <c:v>34363</c:v>
                </c:pt>
              </c:numCache>
            </c:numRef>
          </c:val>
          <c:smooth val="0"/>
          <c:extLst>
            <c:ext xmlns:c16="http://schemas.microsoft.com/office/drawing/2014/chart" uri="{C3380CC4-5D6E-409C-BE32-E72D297353CC}">
              <c16:uniqueId val="{00000001-3893-4890-9E5A-DE662485F6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9.1199999999999992</c:v>
                </c:pt>
                <c:pt idx="1">
                  <c:v>12.5</c:v>
                </c:pt>
                <c:pt idx="2">
                  <c:v>6.8</c:v>
                </c:pt>
                <c:pt idx="3">
                  <c:v>13.22</c:v>
                </c:pt>
                <c:pt idx="4">
                  <c:v>18.96</c:v>
                </c:pt>
              </c:numCache>
            </c:numRef>
          </c:val>
          <c:extLst>
            <c:ext xmlns:c16="http://schemas.microsoft.com/office/drawing/2014/chart" uri="{C3380CC4-5D6E-409C-BE32-E72D297353CC}">
              <c16:uniqueId val="{00000000-6EA2-4179-9F98-5F42EEE48E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24.8</c:v>
                </c:pt>
                <c:pt idx="1">
                  <c:v>22.96</c:v>
                </c:pt>
                <c:pt idx="2">
                  <c:v>23</c:v>
                </c:pt>
                <c:pt idx="3">
                  <c:v>24.06</c:v>
                </c:pt>
                <c:pt idx="4">
                  <c:v>22.97</c:v>
                </c:pt>
              </c:numCache>
            </c:numRef>
          </c:val>
          <c:extLst>
            <c:ext xmlns:c16="http://schemas.microsoft.com/office/drawing/2014/chart" uri="{C3380CC4-5D6E-409C-BE32-E72D297353CC}">
              <c16:uniqueId val="{00000001-6EA2-4179-9F98-5F42EEE48E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1.01</c:v>
                </c:pt>
                <c:pt idx="1">
                  <c:v>1.64</c:v>
                </c:pt>
                <c:pt idx="2">
                  <c:v>-5.72</c:v>
                </c:pt>
                <c:pt idx="3">
                  <c:v>8.4600000000000009</c:v>
                </c:pt>
                <c:pt idx="4">
                  <c:v>6.35</c:v>
                </c:pt>
              </c:numCache>
            </c:numRef>
          </c:val>
          <c:smooth val="0"/>
          <c:extLst>
            <c:ext xmlns:c16="http://schemas.microsoft.com/office/drawing/2014/chart" uri="{C3380CC4-5D6E-409C-BE32-E72D297353CC}">
              <c16:uniqueId val="{00000002-6EA2-4179-9F98-5F42EEE48E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8.4700000000000006</c:v>
                </c:pt>
                <c:pt idx="2">
                  <c:v>#N/A</c:v>
                </c:pt>
                <c:pt idx="3">
                  <c:v>1.43</c:v>
                </c:pt>
                <c:pt idx="4">
                  <c:v>#N/A</c:v>
                </c:pt>
                <c:pt idx="5">
                  <c:v>0.52</c:v>
                </c:pt>
                <c:pt idx="6">
                  <c:v>0</c:v>
                </c:pt>
                <c:pt idx="7">
                  <c:v>0</c:v>
                </c:pt>
                <c:pt idx="8">
                  <c:v>0</c:v>
                </c:pt>
                <c:pt idx="9">
                  <c:v>0</c:v>
                </c:pt>
              </c:numCache>
            </c:numRef>
          </c:val>
          <c:extLst>
            <c:ext xmlns:c16="http://schemas.microsoft.com/office/drawing/2014/chart" uri="{C3380CC4-5D6E-409C-BE32-E72D297353CC}">
              <c16:uniqueId val="{00000000-7ECD-428A-9BAA-D8B7756224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CD-428A-9BAA-D8B77562242C}"/>
            </c:ext>
          </c:extLst>
        </c:ser>
        <c:ser>
          <c:idx val="2"/>
          <c:order val="2"/>
          <c:tx>
            <c:strRef>
              <c:f>データシート!$A$29</c:f>
              <c:strCache>
                <c:ptCount val="1"/>
                <c:pt idx="0">
                  <c:v>産業団地整備事業特別会計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7ECD-428A-9BAA-D8B77562242C}"/>
            </c:ext>
          </c:extLst>
        </c:ser>
        <c:ser>
          <c:idx val="3"/>
          <c:order val="3"/>
          <c:tx>
            <c:strRef>
              <c:f>データシート!$A$30</c:f>
              <c:strCache>
                <c:ptCount val="1"/>
                <c:pt idx="0">
                  <c:v>休日夜間急患診療所特別会計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0.15</c:v>
                </c:pt>
                <c:pt idx="6">
                  <c:v>#N/A</c:v>
                </c:pt>
                <c:pt idx="7">
                  <c:v>0.04</c:v>
                </c:pt>
                <c:pt idx="8">
                  <c:v>#N/A</c:v>
                </c:pt>
                <c:pt idx="9">
                  <c:v>0.09</c:v>
                </c:pt>
              </c:numCache>
            </c:numRef>
          </c:val>
          <c:extLst>
            <c:ext xmlns:c16="http://schemas.microsoft.com/office/drawing/2014/chart" uri="{C3380CC4-5D6E-409C-BE32-E72D297353CC}">
              <c16:uniqueId val="{00000003-7ECD-428A-9BAA-D8B77562242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0.49</c:v>
                </c:pt>
                <c:pt idx="2">
                  <c:v>#N/A</c:v>
                </c:pt>
                <c:pt idx="3">
                  <c:v>0.5</c:v>
                </c:pt>
                <c:pt idx="4">
                  <c:v>#N/A</c:v>
                </c:pt>
                <c:pt idx="5">
                  <c:v>0.51</c:v>
                </c:pt>
                <c:pt idx="6">
                  <c:v>#N/A</c:v>
                </c:pt>
                <c:pt idx="7">
                  <c:v>0.5</c:v>
                </c:pt>
                <c:pt idx="8">
                  <c:v>#N/A</c:v>
                </c:pt>
                <c:pt idx="9">
                  <c:v>0.49</c:v>
                </c:pt>
              </c:numCache>
            </c:numRef>
          </c:val>
          <c:extLst>
            <c:ext xmlns:c16="http://schemas.microsoft.com/office/drawing/2014/chart" uri="{C3380CC4-5D6E-409C-BE32-E72D297353CC}">
              <c16:uniqueId val="{00000004-7ECD-428A-9BAA-D8B77562242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0.86</c:v>
                </c:pt>
                <c:pt idx="8">
                  <c:v>#N/A</c:v>
                </c:pt>
                <c:pt idx="9">
                  <c:v>0.91</c:v>
                </c:pt>
              </c:numCache>
            </c:numRef>
          </c:val>
          <c:extLst>
            <c:ext xmlns:c16="http://schemas.microsoft.com/office/drawing/2014/chart" uri="{C3380CC4-5D6E-409C-BE32-E72D297353CC}">
              <c16:uniqueId val="{00000005-7ECD-428A-9BAA-D8B77562242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c:v>
                </c:pt>
                <c:pt idx="2">
                  <c:v>#N/A</c:v>
                </c:pt>
                <c:pt idx="3">
                  <c:v>0.65</c:v>
                </c:pt>
                <c:pt idx="4">
                  <c:v>#N/A</c:v>
                </c:pt>
                <c:pt idx="5">
                  <c:v>1.06</c:v>
                </c:pt>
                <c:pt idx="6">
                  <c:v>#N/A</c:v>
                </c:pt>
                <c:pt idx="7">
                  <c:v>1.5</c:v>
                </c:pt>
                <c:pt idx="8">
                  <c:v>#N/A</c:v>
                </c:pt>
                <c:pt idx="9">
                  <c:v>2.59</c:v>
                </c:pt>
              </c:numCache>
            </c:numRef>
          </c:val>
          <c:extLst>
            <c:ext xmlns:c16="http://schemas.microsoft.com/office/drawing/2014/chart" uri="{C3380CC4-5D6E-409C-BE32-E72D297353CC}">
              <c16:uniqueId val="{00000006-7ECD-428A-9BAA-D8B77562242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3.8</c:v>
                </c:pt>
                <c:pt idx="2">
                  <c:v>#N/A</c:v>
                </c:pt>
                <c:pt idx="3">
                  <c:v>3.48</c:v>
                </c:pt>
                <c:pt idx="4">
                  <c:v>#N/A</c:v>
                </c:pt>
                <c:pt idx="5">
                  <c:v>3.87</c:v>
                </c:pt>
                <c:pt idx="6">
                  <c:v>#N/A</c:v>
                </c:pt>
                <c:pt idx="7">
                  <c:v>4.8099999999999996</c:v>
                </c:pt>
                <c:pt idx="8">
                  <c:v>#N/A</c:v>
                </c:pt>
                <c:pt idx="9">
                  <c:v>5.43</c:v>
                </c:pt>
              </c:numCache>
            </c:numRef>
          </c:val>
          <c:extLst>
            <c:ext xmlns:c16="http://schemas.microsoft.com/office/drawing/2014/chart" uri="{C3380CC4-5D6E-409C-BE32-E72D297353CC}">
              <c16:uniqueId val="{00000007-7ECD-428A-9BAA-D8B77562242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15.11</c:v>
                </c:pt>
                <c:pt idx="2">
                  <c:v>#N/A</c:v>
                </c:pt>
                <c:pt idx="3">
                  <c:v>14.86</c:v>
                </c:pt>
                <c:pt idx="4">
                  <c:v>#N/A</c:v>
                </c:pt>
                <c:pt idx="5">
                  <c:v>14.79</c:v>
                </c:pt>
                <c:pt idx="6">
                  <c:v>#N/A</c:v>
                </c:pt>
                <c:pt idx="7">
                  <c:v>14.16</c:v>
                </c:pt>
                <c:pt idx="8">
                  <c:v>#N/A</c:v>
                </c:pt>
                <c:pt idx="9">
                  <c:v>13.82</c:v>
                </c:pt>
              </c:numCache>
            </c:numRef>
          </c:val>
          <c:extLst>
            <c:ext xmlns:c16="http://schemas.microsoft.com/office/drawing/2014/chart" uri="{C3380CC4-5D6E-409C-BE32-E72D297353CC}">
              <c16:uniqueId val="{00000008-7ECD-428A-9BAA-D8B77562242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9.1199999999999992</c:v>
                </c:pt>
                <c:pt idx="2">
                  <c:v>#N/A</c:v>
                </c:pt>
                <c:pt idx="3">
                  <c:v>12.5</c:v>
                </c:pt>
                <c:pt idx="4">
                  <c:v>#N/A</c:v>
                </c:pt>
                <c:pt idx="5">
                  <c:v>6.64</c:v>
                </c:pt>
                <c:pt idx="6">
                  <c:v>#N/A</c:v>
                </c:pt>
                <c:pt idx="7">
                  <c:v>13.17</c:v>
                </c:pt>
                <c:pt idx="8">
                  <c:v>#N/A</c:v>
                </c:pt>
                <c:pt idx="9">
                  <c:v>18.86</c:v>
                </c:pt>
              </c:numCache>
            </c:numRef>
          </c:val>
          <c:extLst>
            <c:ext xmlns:c16="http://schemas.microsoft.com/office/drawing/2014/chart" uri="{C3380CC4-5D6E-409C-BE32-E72D297353CC}">
              <c16:uniqueId val="{00000009-7ECD-428A-9BAA-D8B7756224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2831</c:v>
                </c:pt>
                <c:pt idx="5">
                  <c:v>2796</c:v>
                </c:pt>
                <c:pt idx="8">
                  <c:v>2743</c:v>
                </c:pt>
                <c:pt idx="11">
                  <c:v>2779</c:v>
                </c:pt>
                <c:pt idx="14">
                  <c:v>2855</c:v>
                </c:pt>
              </c:numCache>
            </c:numRef>
          </c:val>
          <c:extLst>
            <c:ext xmlns:c16="http://schemas.microsoft.com/office/drawing/2014/chart" uri="{C3380CC4-5D6E-409C-BE32-E72D297353CC}">
              <c16:uniqueId val="{00000000-1000-47CC-A43A-10EF8A968C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00-47CC-A43A-10EF8A968C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29</c:v>
                </c:pt>
                <c:pt idx="3">
                  <c:v>30</c:v>
                </c:pt>
                <c:pt idx="6">
                  <c:v>22</c:v>
                </c:pt>
                <c:pt idx="9">
                  <c:v>46</c:v>
                </c:pt>
                <c:pt idx="12">
                  <c:v>46</c:v>
                </c:pt>
              </c:numCache>
            </c:numRef>
          </c:val>
          <c:extLst>
            <c:ext xmlns:c16="http://schemas.microsoft.com/office/drawing/2014/chart" uri="{C3380CC4-5D6E-409C-BE32-E72D297353CC}">
              <c16:uniqueId val="{00000002-1000-47CC-A43A-10EF8A968C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100</c:v>
                </c:pt>
                <c:pt idx="3">
                  <c:v>104</c:v>
                </c:pt>
                <c:pt idx="6">
                  <c:v>131</c:v>
                </c:pt>
                <c:pt idx="9">
                  <c:v>151</c:v>
                </c:pt>
                <c:pt idx="12">
                  <c:v>276</c:v>
                </c:pt>
              </c:numCache>
            </c:numRef>
          </c:val>
          <c:extLst>
            <c:ext xmlns:c16="http://schemas.microsoft.com/office/drawing/2014/chart" uri="{C3380CC4-5D6E-409C-BE32-E72D297353CC}">
              <c16:uniqueId val="{00000003-1000-47CC-A43A-10EF8A968C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998</c:v>
                </c:pt>
                <c:pt idx="3">
                  <c:v>966</c:v>
                </c:pt>
                <c:pt idx="6">
                  <c:v>931</c:v>
                </c:pt>
                <c:pt idx="9">
                  <c:v>842</c:v>
                </c:pt>
                <c:pt idx="12">
                  <c:v>905</c:v>
                </c:pt>
              </c:numCache>
            </c:numRef>
          </c:val>
          <c:extLst>
            <c:ext xmlns:c16="http://schemas.microsoft.com/office/drawing/2014/chart" uri="{C3380CC4-5D6E-409C-BE32-E72D297353CC}">
              <c16:uniqueId val="{00000004-1000-47CC-A43A-10EF8A968C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50</c:v>
                </c:pt>
                <c:pt idx="3">
                  <c:v>47</c:v>
                </c:pt>
                <c:pt idx="6">
                  <c:v>45</c:v>
                </c:pt>
                <c:pt idx="9">
                  <c:v>42</c:v>
                </c:pt>
                <c:pt idx="12">
                  <c:v>42</c:v>
                </c:pt>
              </c:numCache>
            </c:numRef>
          </c:val>
          <c:extLst>
            <c:ext xmlns:c16="http://schemas.microsoft.com/office/drawing/2014/chart" uri="{C3380CC4-5D6E-409C-BE32-E72D297353CC}">
              <c16:uniqueId val="{00000005-1000-47CC-A43A-10EF8A968C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8</c:v>
                </c:pt>
                <c:pt idx="6">
                  <c:v>20</c:v>
                </c:pt>
                <c:pt idx="9">
                  <c:v>0</c:v>
                </c:pt>
                <c:pt idx="12">
                  <c:v>0</c:v>
                </c:pt>
              </c:numCache>
            </c:numRef>
          </c:val>
          <c:extLst>
            <c:ext xmlns:c16="http://schemas.microsoft.com/office/drawing/2014/chart" uri="{C3380CC4-5D6E-409C-BE32-E72D297353CC}">
              <c16:uniqueId val="{00000006-1000-47CC-A43A-10EF8A968C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2434</c:v>
                </c:pt>
                <c:pt idx="3">
                  <c:v>2402</c:v>
                </c:pt>
                <c:pt idx="6">
                  <c:v>2327</c:v>
                </c:pt>
                <c:pt idx="9">
                  <c:v>2344</c:v>
                </c:pt>
                <c:pt idx="12">
                  <c:v>2462</c:v>
                </c:pt>
              </c:numCache>
            </c:numRef>
          </c:val>
          <c:extLst>
            <c:ext xmlns:c16="http://schemas.microsoft.com/office/drawing/2014/chart" uri="{C3380CC4-5D6E-409C-BE32-E72D297353CC}">
              <c16:uniqueId val="{00000007-1000-47CC-A43A-10EF8A968C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780</c:v>
                </c:pt>
                <c:pt idx="2">
                  <c:v>#N/A</c:v>
                </c:pt>
                <c:pt idx="3">
                  <c:v>#N/A</c:v>
                </c:pt>
                <c:pt idx="4">
                  <c:v>761</c:v>
                </c:pt>
                <c:pt idx="5">
                  <c:v>#N/A</c:v>
                </c:pt>
                <c:pt idx="6">
                  <c:v>#N/A</c:v>
                </c:pt>
                <c:pt idx="7">
                  <c:v>733</c:v>
                </c:pt>
                <c:pt idx="8">
                  <c:v>#N/A</c:v>
                </c:pt>
                <c:pt idx="9">
                  <c:v>#N/A</c:v>
                </c:pt>
                <c:pt idx="10">
                  <c:v>646</c:v>
                </c:pt>
                <c:pt idx="11">
                  <c:v>#N/A</c:v>
                </c:pt>
                <c:pt idx="12">
                  <c:v>#N/A</c:v>
                </c:pt>
                <c:pt idx="13">
                  <c:v>876</c:v>
                </c:pt>
                <c:pt idx="14">
                  <c:v>#N/A</c:v>
                </c:pt>
              </c:numCache>
            </c:numRef>
          </c:val>
          <c:smooth val="0"/>
          <c:extLst>
            <c:ext xmlns:c16="http://schemas.microsoft.com/office/drawing/2014/chart" uri="{C3380CC4-5D6E-409C-BE32-E72D297353CC}">
              <c16:uniqueId val="{00000008-1000-47CC-A43A-10EF8A968C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28972</c:v>
                </c:pt>
                <c:pt idx="5">
                  <c:v>28823</c:v>
                </c:pt>
                <c:pt idx="8">
                  <c:v>30662</c:v>
                </c:pt>
                <c:pt idx="11">
                  <c:v>30765</c:v>
                </c:pt>
                <c:pt idx="14">
                  <c:v>30380</c:v>
                </c:pt>
              </c:numCache>
            </c:numRef>
          </c:val>
          <c:extLst>
            <c:ext xmlns:c16="http://schemas.microsoft.com/office/drawing/2014/chart" uri="{C3380CC4-5D6E-409C-BE32-E72D297353CC}">
              <c16:uniqueId val="{00000000-6EF3-4E62-AADA-92E90F33E0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4280</c:v>
                </c:pt>
                <c:pt idx="5">
                  <c:v>4074</c:v>
                </c:pt>
                <c:pt idx="8">
                  <c:v>3744</c:v>
                </c:pt>
                <c:pt idx="11">
                  <c:v>4285</c:v>
                </c:pt>
                <c:pt idx="14">
                  <c:v>3763</c:v>
                </c:pt>
              </c:numCache>
            </c:numRef>
          </c:val>
          <c:extLst>
            <c:ext xmlns:c16="http://schemas.microsoft.com/office/drawing/2014/chart" uri="{C3380CC4-5D6E-409C-BE32-E72D297353CC}">
              <c16:uniqueId val="{00000001-6EF3-4E62-AADA-92E90F33E0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13724</c:v>
                </c:pt>
                <c:pt idx="5">
                  <c:v>13041</c:v>
                </c:pt>
                <c:pt idx="8">
                  <c:v>12334</c:v>
                </c:pt>
                <c:pt idx="11">
                  <c:v>12335</c:v>
                </c:pt>
                <c:pt idx="14">
                  <c:v>13022</c:v>
                </c:pt>
              </c:numCache>
            </c:numRef>
          </c:val>
          <c:extLst>
            <c:ext xmlns:c16="http://schemas.microsoft.com/office/drawing/2014/chart" uri="{C3380CC4-5D6E-409C-BE32-E72D297353CC}">
              <c16:uniqueId val="{00000002-6EF3-4E62-AADA-92E90F33E0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F3-4E62-AADA-92E90F33E0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F3-4E62-AADA-92E90F33E0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100</c:v>
                </c:pt>
                <c:pt idx="3">
                  <c:v>100</c:v>
                </c:pt>
                <c:pt idx="6">
                  <c:v>100</c:v>
                </c:pt>
                <c:pt idx="9">
                  <c:v>300</c:v>
                </c:pt>
                <c:pt idx="12">
                  <c:v>100</c:v>
                </c:pt>
              </c:numCache>
            </c:numRef>
          </c:val>
          <c:extLst>
            <c:ext xmlns:c16="http://schemas.microsoft.com/office/drawing/2014/chart" uri="{C3380CC4-5D6E-409C-BE32-E72D297353CC}">
              <c16:uniqueId val="{00000005-6EF3-4E62-AADA-92E90F33E0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3785</c:v>
                </c:pt>
                <c:pt idx="3">
                  <c:v>3613</c:v>
                </c:pt>
                <c:pt idx="6">
                  <c:v>3321</c:v>
                </c:pt>
                <c:pt idx="9">
                  <c:v>3218</c:v>
                </c:pt>
                <c:pt idx="12">
                  <c:v>3482</c:v>
                </c:pt>
              </c:numCache>
            </c:numRef>
          </c:val>
          <c:extLst>
            <c:ext xmlns:c16="http://schemas.microsoft.com/office/drawing/2014/chart" uri="{C3380CC4-5D6E-409C-BE32-E72D297353CC}">
              <c16:uniqueId val="{00000006-6EF3-4E62-AADA-92E90F33E0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2029</c:v>
                </c:pt>
                <c:pt idx="3">
                  <c:v>2078</c:v>
                </c:pt>
                <c:pt idx="6">
                  <c:v>2103</c:v>
                </c:pt>
                <c:pt idx="9">
                  <c:v>1961</c:v>
                </c:pt>
                <c:pt idx="12">
                  <c:v>1709</c:v>
                </c:pt>
              </c:numCache>
            </c:numRef>
          </c:val>
          <c:extLst>
            <c:ext xmlns:c16="http://schemas.microsoft.com/office/drawing/2014/chart" uri="{C3380CC4-5D6E-409C-BE32-E72D297353CC}">
              <c16:uniqueId val="{00000007-6EF3-4E62-AADA-92E90F33E0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10783</c:v>
                </c:pt>
                <c:pt idx="3">
                  <c:v>9892</c:v>
                </c:pt>
                <c:pt idx="6">
                  <c:v>8858</c:v>
                </c:pt>
                <c:pt idx="9">
                  <c:v>7950</c:v>
                </c:pt>
                <c:pt idx="12">
                  <c:v>7092</c:v>
                </c:pt>
              </c:numCache>
            </c:numRef>
          </c:val>
          <c:extLst>
            <c:ext xmlns:c16="http://schemas.microsoft.com/office/drawing/2014/chart" uri="{C3380CC4-5D6E-409C-BE32-E72D297353CC}">
              <c16:uniqueId val="{00000008-6EF3-4E62-AADA-92E90F33E0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227</c:v>
                </c:pt>
                <c:pt idx="3">
                  <c:v>258</c:v>
                </c:pt>
                <c:pt idx="6">
                  <c:v>235</c:v>
                </c:pt>
                <c:pt idx="9">
                  <c:v>189</c:v>
                </c:pt>
                <c:pt idx="12">
                  <c:v>143</c:v>
                </c:pt>
              </c:numCache>
            </c:numRef>
          </c:val>
          <c:extLst>
            <c:ext xmlns:c16="http://schemas.microsoft.com/office/drawing/2014/chart" uri="{C3380CC4-5D6E-409C-BE32-E72D297353CC}">
              <c16:uniqueId val="{00000009-6EF3-4E62-AADA-92E90F33E0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24705</c:v>
                </c:pt>
                <c:pt idx="3">
                  <c:v>25021</c:v>
                </c:pt>
                <c:pt idx="6">
                  <c:v>28764</c:v>
                </c:pt>
                <c:pt idx="9">
                  <c:v>31529</c:v>
                </c:pt>
                <c:pt idx="12">
                  <c:v>31123</c:v>
                </c:pt>
              </c:numCache>
            </c:numRef>
          </c:val>
          <c:extLst>
            <c:ext xmlns:c16="http://schemas.microsoft.com/office/drawing/2014/chart" uri="{C3380CC4-5D6E-409C-BE32-E72D297353CC}">
              <c16:uniqueId val="{0000000A-6EF3-4E62-AADA-92E90F33E0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EF3-4E62-AADA-92E90F33E0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4054</c:v>
                </c:pt>
                <c:pt idx="1">
                  <c:v>4386</c:v>
                </c:pt>
                <c:pt idx="2">
                  <c:v>4387</c:v>
                </c:pt>
              </c:numCache>
            </c:numRef>
          </c:val>
          <c:extLst>
            <c:ext xmlns:c16="http://schemas.microsoft.com/office/drawing/2014/chart" uri="{C3380CC4-5D6E-409C-BE32-E72D297353CC}">
              <c16:uniqueId val="{00000000-785D-43BE-8BD8-0CCBF2AAFB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329</c:v>
                </c:pt>
                <c:pt idx="1">
                  <c:v>330</c:v>
                </c:pt>
                <c:pt idx="2">
                  <c:v>723</c:v>
                </c:pt>
              </c:numCache>
            </c:numRef>
          </c:val>
          <c:extLst>
            <c:ext xmlns:c16="http://schemas.microsoft.com/office/drawing/2014/chart" uri="{C3380CC4-5D6E-409C-BE32-E72D297353CC}">
              <c16:uniqueId val="{00000001-785D-43BE-8BD8-0CCBF2AAFB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6896</c:v>
                </c:pt>
                <c:pt idx="1">
                  <c:v>6629</c:v>
                </c:pt>
                <c:pt idx="2">
                  <c:v>6877</c:v>
                </c:pt>
              </c:numCache>
            </c:numRef>
          </c:val>
          <c:extLst>
            <c:ext xmlns:c16="http://schemas.microsoft.com/office/drawing/2014/chart" uri="{C3380CC4-5D6E-409C-BE32-E72D297353CC}">
              <c16:uniqueId val="{00000002-785D-43BE-8BD8-0CCBF2AAFB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{1DD264C0-5E37-4F8A-B9BF-AB32C97349D4}</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A8D-44A1-BB1B-867D730DE4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{742A7F67-0176-4C45-862E-F53D4A19AEB8}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8D-44A1-BB1B-867D730DE4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{50D75664-9626-4B26-8ECB-E9C308F79952}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8D-44A1-BB1B-867D730DE4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{4CB68620-1851-48B9-8FDD-839107756E79}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8D-44A1-BB1B-867D730DE4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{609F14F6-F148-4476-B14E-8657D1E66F5F}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8D-44A1-BB1B-867D730DE403}"/>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{58D2FFAD-F372-4873-8330-BD3C2F9457D0}</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A8D-44A1-BB1B-867D730DE403}"/>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{82BD6144-9CB0-444A-A0E5-A6E1D871BBF8}</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A8D-44A1-BB1B-867D730DE403}"/>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{EB6F0EAE-64FC-4B4C-AB1B-918911AAF459}</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A8D-44A1-BB1B-867D730DE403}"/>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{58BCD840-8094-4E13-9383-BD23A7E85224}</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A8D-44A1-BB1B-867D730DE4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62.8</c:v>
                </c:pt>
                <c:pt idx="8">
                  <c:v>65</c:v>
                </c:pt>
                <c:pt idx="16">
                  <c:v>64.3</c:v>
                </c:pt>
                <c:pt idx="24">
                  <c:v>63.3</c:v>
                </c:pt>
                <c:pt idx="32">
                  <c:v>64.5</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5A8D-44A1-BB1B-867D730DE403}"/>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{32B309FD-0C02-4010-9F4C-E23FFEA48F15}</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A8D-44A1-BB1B-867D730DE4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{D1CB701F-8EE9-4897-9C0A-B0A9A3FDC874}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8D-44A1-BB1B-867D730DE4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{83AC2586-61AB-46C6-9597-185A34774C76}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8D-44A1-BB1B-867D730DE4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{0CAA4046-61DA-49FB-8C21-FF93DB436A38}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8D-44A1-BB1B-867D730DE4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{48A4FDFC-D784-44E4-8106-89983F621D74}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8D-44A1-BB1B-867D730DE403}"/>
                </c:ext>
              </c:extLst>
            </c:dLbl>
            <c:dLbl>
              <c:idx val="8"/>
              <c:layout/>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{E8FDDCBB-746F-4C75-B884-B428788D1B8C}</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A8D-44A1-BB1B-867D730DE403}"/>
                </c:ext>
              </c:extLst>
            </c:dLbl>
            <c:dLbl>
              <c:idx val="16"/>
              <c:layout/>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{0BE8645D-39EF-4FB8-8DF1-EA1229DF5B11}</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A8D-44A1-BB1B-867D730DE403}"/>
                </c:ext>
              </c:extLst>
            </c:dLbl>
            <c:dLbl>
              <c:idx val="24"/>
              <c:layout/>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{F1484CC7-E04F-4128-8726-95C301D3725D}</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A8D-44A1-BB1B-867D730DE403}"/>
                </c:ext>
              </c:extLst>
            </c:dLbl>
            <c:dLbl>
              <c:idx val="32"/>
              <c:layout/>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{1CF5C19C-8262-4A8C-938E-80F4533F0848}</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A8D-44A1-BB1B-867D730DE4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c:v>
                </c:pt>
                <c:pt idx="8">
                  <c:v>57.3</c:v>
                </c:pt>
                <c:pt idx="16">
                  <c:v>58.4</c:v>
                </c:pt>
                <c:pt idx="24">
                  <c:v>59.1</c:v>
                </c:pt>
                <c:pt idx="32">
                  <c:v>62.3</c:v>
                </c:pt>
              </c:numCache>
            </c:numRef>
          </c:xVal>
          <c:yVal>
            <c:numRef>
              <c:f>[1]公会計指標分析・財政指標組合せ分析表!$BP$55:$DC$55</c:f>
              <c:numCache>
                <c:formatCode>General</c:formatCode>
                <c:ptCount val="40"/>
                <c:pt idx="0">
                  <c:v>32.299999999999997</c:v>
                </c:pt>
                <c:pt idx="8">
                  <c:v>35.200000000000003</c:v>
                </c:pt>
                <c:pt idx="16">
                  <c:v>40.4</c:v>
                </c:pt>
                <c:pt idx="24">
                  <c:v>39.5</c:v>
                </c:pt>
                <c:pt idx="32">
                  <c:v>39</c:v>
                </c:pt>
              </c:numCache>
            </c:numRef>
          </c:yVal>
          <c:smooth val="0"/>
          <c:extLst>
            <c:ext xmlns:c16="http://schemas.microsoft.com/office/drawing/2014/chart" uri="{C3380CC4-5D6E-409C-BE32-E72D297353CC}">
              <c16:uniqueId val="{00000013-5A8D-44A1-BB1B-867D730DE403}"/>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2"/>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{B3C1D9BF-5097-4CAD-99D0-42090E871626}</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9EC-47F2-AA08-00DB6BD8CD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{FF4B5DF8-9C65-41D9-877E-F25EC8D1357C}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EC-47F2-AA08-00DB6BD8CD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{9D9E99BB-C7BA-4FFB-A357-DCFA42DBCB08}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EC-47F2-AA08-00DB6BD8CD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{CE7127D0-4E90-4B26-87B6-E34D498C6EC9}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EC-47F2-AA08-00DB6BD8CD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{566D0A8A-1F8B-46E6-8F1E-7F1F37702F8A}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EC-47F2-AA08-00DB6BD8CD3F}"/>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{2D6FAD8C-D2D8-40D4-9911-1AB77BD11D1A}</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9EC-47F2-AA08-00DB6BD8CD3F}"/>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{5AAE94DA-78ED-4FEC-A1DC-FE1EE35F1974}</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9EC-47F2-AA08-00DB6BD8CD3F}"/>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{937E062D-054D-4EF2-BB57-60A972548A44}</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9EC-47F2-AA08-00DB6BD8CD3F}"/>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{07053E7C-E433-48AC-AE9D-9004F95453DB}</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9EC-47F2-AA08-00DB6BD8CD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5.2</c:v>
                </c:pt>
                <c:pt idx="8">
                  <c:v>5.2</c:v>
                </c:pt>
                <c:pt idx="16">
                  <c:v>4.9000000000000004</c:v>
                </c:pt>
                <c:pt idx="24">
                  <c:v>4.5999999999999996</c:v>
                </c:pt>
                <c:pt idx="32">
                  <c:v>4.5999999999999996</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A9EC-47F2-AA08-00DB6BD8CD3F}"/>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{D633BFE5-87B8-4BC8-9C57-4C02E021A7CB}</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9EC-47F2-AA08-00DB6BD8CD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{0D45F349-0947-4D34-AF8B-6EBCA9464359}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EC-47F2-AA08-00DB6BD8CD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{8ECC90AF-768E-439A-A803-D5514BC3AD13}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EC-47F2-AA08-00DB6BD8CD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{6037AB09-4814-424D-8F7F-CF62A66C82F7}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EC-47F2-AA08-00DB6BD8CD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{8243D11E-A3BB-47C9-8872-53AD5C03854A}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EC-47F2-AA08-00DB6BD8CD3F}"/>
                </c:ext>
              </c:extLst>
            </c:dLbl>
            <c:dLbl>
              <c:idx val="8"/>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{80A17373-3E65-48E9-9226-49AA3BCF24AD}</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9EC-47F2-AA08-00DB6BD8CD3F}"/>
                </c:ext>
              </c:extLst>
            </c:dLbl>
            <c:dLbl>
              <c:idx val="16"/>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{52C1F41F-DCD1-4009-A64A-E161988DF608}</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9EC-47F2-AA08-00DB6BD8CD3F}"/>
                </c:ext>
              </c:extLst>
            </c:dLbl>
            <c:dLbl>
              <c:idx val="24"/>
              <c:layout>
                <c:manualLayout>
                  <c:x val="0"/>
                  <c:y val="2.6886986636820015E-3"/>
                </c:manualLayout>
              </c:layout>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{D043302A-8697-4CA7-93BD-58B2BBDABABA}</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9EC-47F2-AA08-00DB6BD8CD3F}"/>
                </c:ext>
              </c:extLst>
            </c:dLbl>
            <c:dLbl>
              <c:idx val="32"/>
              <c:layout>
                <c:manualLayout>
                  <c:x val="0"/>
                  <c:y val="-2.6886986636820015E-3"/>
                </c:manualLayout>
              </c:layout>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{33C0B86F-93BD-4F99-80DE-39EEB6FC9B66}</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9EC-47F2-AA08-00DB6BD8CD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c:v>
                </c:pt>
                <c:pt idx="8">
                  <c:v>6.9</c:v>
                </c:pt>
                <c:pt idx="16">
                  <c:v>7</c:v>
                </c:pt>
                <c:pt idx="24">
                  <c:v>6.9</c:v>
                </c:pt>
                <c:pt idx="32">
                  <c:v>6.9</c:v>
                </c:pt>
              </c:numCache>
            </c:numRef>
          </c:xVal>
          <c:yVal>
            <c:numRef>
              <c:f>[1]公会計指標分析・財政指標組合せ分析表!$BP$77:$DC$77</c:f>
              <c:numCache>
                <c:formatCode>General</c:formatCode>
                <c:ptCount val="40"/>
                <c:pt idx="0">
                  <c:v>32.299999999999997</c:v>
                </c:pt>
                <c:pt idx="8">
                  <c:v>35.200000000000003</c:v>
                </c:pt>
                <c:pt idx="16">
                  <c:v>40.4</c:v>
                </c:pt>
                <c:pt idx="24">
                  <c:v>39.5</c:v>
                </c:pt>
                <c:pt idx="32">
                  <c:v>39</c:v>
                </c:pt>
              </c:numCache>
            </c:numRef>
          </c:yVal>
          <c:smooth val="0"/>
          <c:extLst>
            <c:ext xmlns:c16="http://schemas.microsoft.com/office/drawing/2014/chart" uri="{C3380CC4-5D6E-409C-BE32-E72D297353CC}">
              <c16:uniqueId val="{00000013-A9EC-47F2-AA08-00DB6BD8CD3F}"/>
            </c:ext>
          </c:extLst>
        </c:ser>
        <c:dLbls>
          <c:showLegendKey val="0"/>
          <c:showVal val="1"/>
          <c:showCatName val="0"/>
          <c:showSerName val="0"/>
          <c:showPercent val="0"/>
          <c:showBubbleSize val="0"/>
        </c:dLbls>
        <c:axId val="84219776"/>
        <c:axId val="84234240"/>
      </c:scatterChart>
      <c:valAx>
        <c:axId val="84219776"/>
        <c:scaling>
          <c:orientation val="maxMin"/>
          <c:max val="7.1"/>
          <c:min val="6.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2"/>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近年、市債発行額を公債費元金償還額以内に抑制してきたことから、元利償還金はほぼ横ばいとなっている。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組合等が起こした地方債について、令和３年度から償還が開始されたものがあるため増加している。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今後、新庁舎建設事業の元金償還や複合交流拠点整備などの大規模事業の借入により、比率の上昇が予想されるため、事業の緊急性・優先性を精査し、市債の発行抑制に努める。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減債基金については償還を見据えた計画的な積立を行っている。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BIZ UDゴシック" panose="020B0400000000000000" pitchFamily="49" charset="-128"/>
              <a:ea typeface="BIZ UDゴシック" panose="020B0400000000000000" pitchFamily="49" charset="-128"/>
            </a:rPr>
            <a:t>　新庁舎建設事業による市債発行額が減少したことにより、</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一般会計等に係る地方債現在高は前年度より</a:t>
          </a:r>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減少した</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a:t>
          </a:r>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　</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公営企業債繰入金見込額及び組合等負担見込額は</a:t>
          </a:r>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減少傾向にある</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a:t>
          </a:r>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　</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定員適正化計画に基づき職員数の抑制に取り組んできたため、人口千人当たりの職員数では類似団体順位が１位であ</a:t>
          </a:r>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るが</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職員数が微増していることから</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退職手当負担見込額</a:t>
          </a:r>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が増加しているため</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、将来的な人件費の動向に注意しなければならない。</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　公共施設等の整備に対して、計画的な基金の積み立てを実施しており、現時点では、将来負担比率は算定されてはいないが、複合交流拠点整備事業の実施</a:t>
          </a:r>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や給食センターの建替</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に伴い、市債の増加や基金の取り崩しが見込まれるため、比率が大きく上昇することが考えられる。</a:t>
          </a:r>
          <a:endParaRPr lang="ja-JP" altLang="ja-JP" sz="1400">
            <a:effectLst/>
            <a:latin typeface="BIZ UDゴシック" panose="020B0400000000000000" pitchFamily="49" charset="-128"/>
            <a:ea typeface="BIZ UDゴシック" panose="020B0400000000000000"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栃木県真岡市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（増減理由）</a:t>
          </a:r>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ja-JP" sz="1400">
              <a:solidFill>
                <a:schemeClr val="tx1"/>
              </a:solidFill>
              <a:effectLst/>
              <a:latin typeface="BIZ UDゴシック" panose="020B0400000000000000" pitchFamily="49" charset="-128"/>
              <a:ea typeface="BIZ UDゴシック" panose="020B0400000000000000" pitchFamily="49" charset="-128"/>
              <a:cs typeface="+mn-cs"/>
            </a:rPr>
            <a:t>令和</a:t>
          </a:r>
          <a:r>
            <a:rPr kumimoji="1" lang="ja-JP" altLang="en-US" sz="1400">
              <a:solidFill>
                <a:schemeClr val="tx1"/>
              </a:solidFill>
              <a:effectLst/>
              <a:latin typeface="BIZ UDゴシック" panose="020B0400000000000000" pitchFamily="49" charset="-128"/>
              <a:ea typeface="BIZ UDゴシック" panose="020B0400000000000000" pitchFamily="49" charset="-128"/>
              <a:cs typeface="+mn-cs"/>
            </a:rPr>
            <a:t>３</a:t>
          </a:r>
          <a:r>
            <a:rPr kumimoji="1" lang="ja-JP" altLang="ja-JP" sz="1400">
              <a:solidFill>
                <a:schemeClr val="tx1"/>
              </a:solidFill>
              <a:effectLst/>
              <a:latin typeface="BIZ UDゴシック" panose="020B0400000000000000" pitchFamily="49" charset="-128"/>
              <a:ea typeface="BIZ UDゴシック" panose="020B0400000000000000" pitchFamily="49" charset="-128"/>
              <a:cs typeface="+mn-cs"/>
            </a:rPr>
            <a:t>年度末の基金残高は約</a:t>
          </a:r>
          <a:r>
            <a:rPr kumimoji="1" lang="en-US" altLang="ja-JP" sz="1400">
              <a:solidFill>
                <a:schemeClr val="tx1"/>
              </a:solidFill>
              <a:effectLst/>
              <a:latin typeface="BIZ UDゴシック" panose="020B0400000000000000" pitchFamily="49" charset="-128"/>
              <a:ea typeface="BIZ UDゴシック" panose="020B0400000000000000" pitchFamily="49" charset="-128"/>
              <a:cs typeface="+mn-cs"/>
            </a:rPr>
            <a:t>120</a:t>
          </a:r>
          <a:r>
            <a:rPr kumimoji="1" lang="ja-JP" altLang="ja-JP" sz="1400">
              <a:solidFill>
                <a:schemeClr val="tx1"/>
              </a:solidFill>
              <a:effectLst/>
              <a:latin typeface="BIZ UDゴシック" panose="020B0400000000000000" pitchFamily="49" charset="-128"/>
              <a:ea typeface="BIZ UDゴシック" panose="020B0400000000000000" pitchFamily="49" charset="-128"/>
              <a:cs typeface="+mn-cs"/>
            </a:rPr>
            <a:t>億円となっており、前年度から</a:t>
          </a:r>
          <a:r>
            <a:rPr kumimoji="1" lang="ja-JP" altLang="en-US" sz="1400">
              <a:solidFill>
                <a:schemeClr val="tx1"/>
              </a:solidFill>
              <a:effectLst/>
              <a:latin typeface="BIZ UDゴシック" panose="020B0400000000000000" pitchFamily="49" charset="-128"/>
              <a:ea typeface="BIZ UDゴシック" panose="020B0400000000000000" pitchFamily="49" charset="-128"/>
              <a:cs typeface="+mn-cs"/>
            </a:rPr>
            <a:t>約６億円</a:t>
          </a:r>
          <a:r>
            <a:rPr kumimoji="1" lang="ja-JP" altLang="ja-JP" sz="1400">
              <a:solidFill>
                <a:schemeClr val="tx1"/>
              </a:solidFill>
              <a:effectLst/>
              <a:latin typeface="BIZ UDゴシック" panose="020B0400000000000000" pitchFamily="49" charset="-128"/>
              <a:ea typeface="BIZ UDゴシック" panose="020B0400000000000000" pitchFamily="49" charset="-128"/>
              <a:cs typeface="+mn-cs"/>
            </a:rPr>
            <a:t>増加している。</a:t>
          </a:r>
          <a:endParaRPr lang="ja-JP" altLang="ja-JP" sz="1400">
            <a:solidFill>
              <a:schemeClr val="tx1"/>
            </a:solidFill>
            <a:effectLst/>
            <a:latin typeface="BIZ UDゴシック" panose="020B0400000000000000" pitchFamily="49" charset="-128"/>
            <a:ea typeface="BIZ UDゴシック" panose="020B0400000000000000" pitchFamily="49" charset="-128"/>
          </a:endParaRPr>
        </a:p>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約６億円のうち約４億円は令和３年度臨時財政対策債の元金償還分として積み立てたものである。</a:t>
          </a:r>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（今後の方針）</a:t>
          </a:r>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BIZ UDゴシック" panose="020B0400000000000000" pitchFamily="49" charset="-128"/>
              <a:ea typeface="BIZ UDゴシック" panose="020B0400000000000000" pitchFamily="49" charset="-128"/>
              <a:cs typeface="+mn-cs"/>
            </a:rPr>
            <a:t>庁舎建設基金については、後年度の庁舎建設に係る起債償還財源として計画的に運用していく。財政調整基金をはじめ、公共施設整備基金や学校施設整備基金は今後の大規模事業の財源として取り崩すことを見据えた計画的な運用が必要となる。</a:t>
          </a:r>
          <a:endParaRPr kumimoji="1" lang="en-US" altLang="ja-JP" sz="1400">
            <a:solidFill>
              <a:schemeClr val="tx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（基金の使途）</a:t>
          </a:r>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　</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庁舎建設基金：新庁舎の建設資金。後年度における地方債償還を含む。</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　学校施設整備基金：小中学校における施設整備資金。老朽化した校舎等の施設改修、学校統廃合や教室増設などの整備を実施し、子どもたちの健全な学校生活を推進する。</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　社会福祉基金：高齢化社会の到来に備え、地域における福祉活動の推進や快適な生活環境の形成を図る。</a:t>
          </a:r>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tx1"/>
            </a:solidFill>
            <a:effectLst/>
            <a:latin typeface="BIZ UDゴシック" panose="020B0400000000000000" pitchFamily="49" charset="-128"/>
            <a:ea typeface="BIZ UDゴシック" panose="020B0400000000000000" pitchFamily="49" charset="-128"/>
            <a:cs typeface="+mn-cs"/>
          </a:endParaRPr>
        </a:p>
        <a:p>
          <a:r>
            <a:rPr kumimoji="1" lang="ja-JP" altLang="en-US" sz="1400">
              <a:solidFill>
                <a:schemeClr val="tx1"/>
              </a:solidFill>
              <a:effectLst/>
              <a:latin typeface="BIZ UDゴシック" panose="020B0400000000000000" pitchFamily="49" charset="-128"/>
              <a:ea typeface="BIZ UDゴシック" panose="020B0400000000000000" pitchFamily="49" charset="-128"/>
              <a:cs typeface="+mn-cs"/>
            </a:rPr>
            <a:t>（増減理由）</a:t>
          </a:r>
          <a:endParaRPr kumimoji="1" lang="en-US" altLang="ja-JP" sz="1400">
            <a:solidFill>
              <a:schemeClr val="tx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tx1"/>
            </a:solidFill>
            <a:effectLst/>
            <a:latin typeface="BIZ UDゴシック" panose="020B0400000000000000" pitchFamily="49" charset="-128"/>
            <a:ea typeface="BIZ UDゴシック" panose="020B0400000000000000" pitchFamily="49" charset="-128"/>
            <a:cs typeface="+mn-cs"/>
          </a:endParaRPr>
        </a:p>
        <a:p>
          <a:r>
            <a:rPr kumimoji="1" lang="ja-JP" altLang="en-US" sz="1400">
              <a:solidFill>
                <a:schemeClr val="tx1"/>
              </a:solidFill>
              <a:effectLst/>
              <a:latin typeface="BIZ UDゴシック" panose="020B0400000000000000" pitchFamily="49" charset="-128"/>
              <a:ea typeface="BIZ UDゴシック" panose="020B0400000000000000" pitchFamily="49" charset="-128"/>
              <a:cs typeface="+mn-cs"/>
            </a:rPr>
            <a:t>　</a:t>
          </a:r>
          <a:r>
            <a:rPr kumimoji="1" lang="ja-JP" altLang="ja-JP" sz="1400">
              <a:solidFill>
                <a:schemeClr val="tx1"/>
              </a:solidFill>
              <a:effectLst/>
              <a:latin typeface="BIZ UDゴシック" panose="020B0400000000000000" pitchFamily="49" charset="-128"/>
              <a:ea typeface="BIZ UDゴシック" panose="020B0400000000000000" pitchFamily="49" charset="-128"/>
              <a:cs typeface="+mn-cs"/>
            </a:rPr>
            <a:t>庁舎建設基金：</a:t>
          </a:r>
          <a:r>
            <a:rPr kumimoji="1" lang="ja-JP" altLang="en-US" sz="1400">
              <a:solidFill>
                <a:schemeClr val="tx1"/>
              </a:solidFill>
              <a:effectLst/>
              <a:latin typeface="BIZ UDゴシック" panose="020B0400000000000000" pitchFamily="49" charset="-128"/>
              <a:ea typeface="BIZ UDゴシック" panose="020B0400000000000000" pitchFamily="49" charset="-128"/>
              <a:cs typeface="+mn-cs"/>
            </a:rPr>
            <a:t>新庁舎建設に係る地方債償還のために減少</a:t>
          </a:r>
          <a:endParaRPr lang="ja-JP" altLang="ja-JP" sz="1400">
            <a:solidFill>
              <a:schemeClr val="tx1"/>
            </a:solidFill>
            <a:effectLst/>
            <a:latin typeface="BIZ UDゴシック" panose="020B0400000000000000" pitchFamily="49" charset="-128"/>
            <a:ea typeface="BIZ UDゴシック" panose="020B0400000000000000" pitchFamily="49" charset="-128"/>
          </a:endParaRPr>
        </a:p>
        <a:p>
          <a:r>
            <a:rPr kumimoji="1" lang="ja-JP" altLang="ja-JP" sz="1400">
              <a:solidFill>
                <a:schemeClr val="tx1"/>
              </a:solidFill>
              <a:effectLst/>
              <a:latin typeface="BIZ UDゴシック" panose="020B0400000000000000" pitchFamily="49" charset="-128"/>
              <a:ea typeface="BIZ UDゴシック" panose="020B0400000000000000" pitchFamily="49" charset="-128"/>
              <a:cs typeface="+mn-cs"/>
            </a:rPr>
            <a:t>　公共施設整備基金：</a:t>
          </a:r>
          <a:r>
            <a:rPr kumimoji="1" lang="ja-JP" altLang="en-US" sz="1400">
              <a:solidFill>
                <a:schemeClr val="tx1"/>
              </a:solidFill>
              <a:effectLst/>
              <a:latin typeface="BIZ UDゴシック" panose="020B0400000000000000" pitchFamily="49" charset="-128"/>
              <a:ea typeface="BIZ UDゴシック" panose="020B0400000000000000" pitchFamily="49" charset="-128"/>
              <a:cs typeface="+mn-cs"/>
            </a:rPr>
            <a:t>公園の整備や</a:t>
          </a:r>
          <a:r>
            <a:rPr kumimoji="1" lang="ja-JP" altLang="ja-JP" sz="1400">
              <a:solidFill>
                <a:schemeClr val="tx1"/>
              </a:solidFill>
              <a:effectLst/>
              <a:latin typeface="BIZ UDゴシック" panose="020B0400000000000000" pitchFamily="49" charset="-128"/>
              <a:ea typeface="BIZ UDゴシック" panose="020B0400000000000000" pitchFamily="49" charset="-128"/>
              <a:cs typeface="+mn-cs"/>
            </a:rPr>
            <a:t>総合運動公園整備事業などの財源とした取り崩しと、繰越金積立の差額による増加。</a:t>
          </a:r>
          <a:endParaRPr lang="ja-JP" altLang="ja-JP" sz="1400">
            <a:solidFill>
              <a:schemeClr val="tx1"/>
            </a:solidFill>
            <a:effectLst/>
            <a:latin typeface="BIZ UDゴシック" panose="020B0400000000000000" pitchFamily="49" charset="-128"/>
            <a:ea typeface="BIZ UDゴシック" panose="020B0400000000000000" pitchFamily="49" charset="-128"/>
          </a:endParaRPr>
        </a:p>
        <a:p>
          <a:r>
            <a:rPr kumimoji="1" lang="ja-JP" altLang="ja-JP" sz="1400">
              <a:solidFill>
                <a:schemeClr val="tx1"/>
              </a:solidFill>
              <a:effectLst/>
              <a:latin typeface="BIZ UDゴシック" panose="020B0400000000000000" pitchFamily="49" charset="-128"/>
              <a:ea typeface="BIZ UDゴシック" panose="020B0400000000000000" pitchFamily="49" charset="-128"/>
              <a:cs typeface="+mn-cs"/>
            </a:rPr>
            <a:t>　工業振興基金：新産業団地整備事業などの財源とした取り崩しによる減少。</a:t>
          </a:r>
          <a:endParaRPr lang="ja-JP" altLang="ja-JP" sz="1400">
            <a:solidFill>
              <a:schemeClr val="tx1"/>
            </a:solidFill>
            <a:effectLst/>
            <a:latin typeface="BIZ UDゴシック" panose="020B0400000000000000" pitchFamily="49" charset="-128"/>
            <a:ea typeface="BIZ UDゴシック" panose="020B0400000000000000" pitchFamily="49" charset="-128"/>
          </a:endParaRPr>
        </a:p>
        <a:p>
          <a:r>
            <a:rPr kumimoji="1" lang="ja-JP" altLang="ja-JP" sz="1400">
              <a:solidFill>
                <a:schemeClr val="tx1"/>
              </a:solidFill>
              <a:effectLst/>
              <a:latin typeface="BIZ UDゴシック" panose="020B0400000000000000" pitchFamily="49" charset="-128"/>
              <a:ea typeface="BIZ UDゴシック" panose="020B0400000000000000" pitchFamily="49" charset="-128"/>
              <a:cs typeface="+mn-cs"/>
            </a:rPr>
            <a:t>　学校施設整備基金：</a:t>
          </a:r>
          <a:r>
            <a:rPr kumimoji="1" lang="ja-JP" altLang="en-US" sz="1400">
              <a:solidFill>
                <a:schemeClr val="tx1"/>
              </a:solidFill>
              <a:effectLst/>
              <a:latin typeface="BIZ UDゴシック" panose="020B0400000000000000" pitchFamily="49" charset="-128"/>
              <a:ea typeface="BIZ UDゴシック" panose="020B0400000000000000" pitchFamily="49" charset="-128"/>
              <a:cs typeface="+mn-cs"/>
            </a:rPr>
            <a:t>小中学校防犯カメラ改修</a:t>
          </a:r>
          <a:r>
            <a:rPr kumimoji="1" lang="ja-JP" altLang="ja-JP" sz="1400">
              <a:solidFill>
                <a:schemeClr val="tx1"/>
              </a:solidFill>
              <a:effectLst/>
              <a:latin typeface="BIZ UDゴシック" panose="020B0400000000000000" pitchFamily="49" charset="-128"/>
              <a:ea typeface="BIZ UDゴシック" panose="020B0400000000000000" pitchFamily="49" charset="-128"/>
              <a:cs typeface="+mn-cs"/>
            </a:rPr>
            <a:t>事業などの財源とした取り崩し</a:t>
          </a:r>
          <a:r>
            <a:rPr kumimoji="1" lang="ja-JP" altLang="en-US" sz="1400">
              <a:solidFill>
                <a:schemeClr val="tx1"/>
              </a:solidFill>
              <a:effectLst/>
              <a:latin typeface="BIZ UDゴシック" panose="020B0400000000000000" pitchFamily="49" charset="-128"/>
              <a:ea typeface="BIZ UDゴシック" panose="020B0400000000000000" pitchFamily="49" charset="-128"/>
              <a:cs typeface="+mn-cs"/>
            </a:rPr>
            <a:t>と</a:t>
          </a:r>
          <a:r>
            <a:rPr kumimoji="1" lang="ja-JP" altLang="ja-JP" sz="1400">
              <a:solidFill>
                <a:schemeClr val="tx1"/>
              </a:solidFill>
              <a:effectLst/>
              <a:latin typeface="BIZ UDゴシック" panose="020B0400000000000000" pitchFamily="49" charset="-128"/>
              <a:ea typeface="BIZ UDゴシック" panose="020B0400000000000000" pitchFamily="49" charset="-128"/>
              <a:cs typeface="+mn-cs"/>
            </a:rPr>
            <a:t>繰越金積立の差額による増加。</a:t>
          </a:r>
          <a:endParaRPr kumimoji="1" lang="en-US" altLang="ja-JP" sz="1400">
            <a:solidFill>
              <a:schemeClr val="tx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tx1"/>
            </a:solidFill>
            <a:effectLst/>
            <a:latin typeface="BIZ UDゴシック" panose="020B0400000000000000" pitchFamily="49" charset="-128"/>
            <a:ea typeface="BIZ UDゴシック" panose="020B0400000000000000" pitchFamily="49" charset="-128"/>
            <a:cs typeface="+mn-cs"/>
          </a:endParaRPr>
        </a:p>
        <a:p>
          <a:r>
            <a:rPr kumimoji="1" lang="ja-JP" altLang="en-US" sz="1400">
              <a:solidFill>
                <a:schemeClr val="tx1"/>
              </a:solidFill>
              <a:effectLst/>
              <a:latin typeface="BIZ UDゴシック" panose="020B0400000000000000" pitchFamily="49" charset="-128"/>
              <a:ea typeface="BIZ UDゴシック" panose="020B0400000000000000" pitchFamily="49" charset="-128"/>
              <a:cs typeface="+mn-cs"/>
            </a:rPr>
            <a:t>（今後の方針）</a:t>
          </a:r>
          <a:endParaRPr kumimoji="1" lang="en-US" altLang="ja-JP" sz="1400">
            <a:solidFill>
              <a:schemeClr val="tx1"/>
            </a:solidFill>
            <a:effectLst/>
            <a:latin typeface="BIZ UDゴシック" panose="020B0400000000000000" pitchFamily="49" charset="-128"/>
            <a:ea typeface="BIZ UDゴシック" panose="020B0400000000000000" pitchFamily="49" charset="-128"/>
            <a:cs typeface="+mn-cs"/>
          </a:endParaRPr>
        </a:p>
        <a:p>
          <a:r>
            <a:rPr kumimoji="1" lang="ja-JP" altLang="en-US" sz="1400">
              <a:solidFill>
                <a:schemeClr val="tx1"/>
              </a:solidFill>
              <a:effectLst/>
              <a:latin typeface="BIZ UDゴシック" panose="020B0400000000000000" pitchFamily="49" charset="-128"/>
              <a:ea typeface="BIZ UDゴシック" panose="020B0400000000000000" pitchFamily="49" charset="-128"/>
              <a:cs typeface="+mn-cs"/>
            </a:rPr>
            <a:t>　庁舎建設基金：新庁舎本体工事の完了を受け、後年度に係る起債償還を含めた計画的な運用を図る。</a:t>
          </a:r>
        </a:p>
        <a:p>
          <a:r>
            <a:rPr kumimoji="1" lang="ja-JP" altLang="en-US" sz="1400">
              <a:solidFill>
                <a:schemeClr val="tx1"/>
              </a:solidFill>
              <a:effectLst/>
              <a:latin typeface="BIZ UDゴシック" panose="020B0400000000000000" pitchFamily="49" charset="-128"/>
              <a:ea typeface="BIZ UDゴシック" panose="020B0400000000000000" pitchFamily="49" charset="-128"/>
              <a:cs typeface="+mn-cs"/>
            </a:rPr>
            <a:t>　公共施設整備基金：中長期的な大規模事業を見据えた計画的な運用を図る。</a:t>
          </a:r>
        </a:p>
        <a:p>
          <a:endPar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（増減理由）</a:t>
          </a:r>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BIZ UDゴシック" panose="020B0400000000000000" pitchFamily="49" charset="-128"/>
              <a:ea typeface="BIZ UDゴシック" panose="020B0400000000000000" pitchFamily="49" charset="-128"/>
              <a:cs typeface="+mn-cs"/>
            </a:rPr>
            <a:t>計画的な基金運用により、必要以上の取り崩しをしないため、前年度と同程度の残高を保っている。</a:t>
          </a:r>
          <a:endParaRPr kumimoji="1" lang="en-US" altLang="ja-JP" sz="1400">
            <a:solidFill>
              <a:schemeClr val="tx1"/>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tx1"/>
            </a:solidFill>
            <a:effectLst/>
            <a:latin typeface="BIZ UDゴシック" panose="020B0400000000000000" pitchFamily="49" charset="-128"/>
            <a:ea typeface="BIZ UDゴシック" panose="020B0400000000000000" pitchFamily="49" charset="-128"/>
            <a:cs typeface="+mn-cs"/>
          </a:endParaRPr>
        </a:p>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（今後の方針）</a:t>
          </a:r>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　中長期的には、大型事業の実施や公共施設の老朽化による更新事業、さらに義務的経費の増加が見込まれ、基金残高が減少していくことが予想されるため、実施事業の緊急性・優先性などを見極め、健全な財政運営を図る。</a:t>
          </a: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（増減理由）</a:t>
          </a:r>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令和３年度臨時財政対策債償還分として積み立てを行ったことから約</a:t>
          </a:r>
          <a:r>
            <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rPr>
            <a:t>4</a:t>
          </a:r>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億円増加した。</a:t>
          </a:r>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（今後の方針）</a:t>
          </a:r>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今後見込まれる大規模事業に係る地方債償還に備えるため、計画的な積立・取り崩しを行う。</a:t>
          </a: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79,634
76,215
167.34
38,957,554
35,031,479
3,620,670
19,096,812
31,122,789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lumMod val="95000"/>
                  <a:lumOff val="5000"/>
                </a:schemeClr>
              </a:solidFill>
              <a:effectLst/>
              <a:latin typeface="+mn-lt"/>
              <a:ea typeface="+mn-ea"/>
              <a:cs typeface="+mn-cs"/>
            </a:rPr>
            <a:t>建物などの償却資産について老朽化が著しく進んで</a:t>
          </a:r>
          <a:r>
            <a:rPr kumimoji="1" lang="ja-JP" altLang="en-US" sz="1100">
              <a:solidFill>
                <a:schemeClr val="tx1">
                  <a:lumMod val="95000"/>
                  <a:lumOff val="5000"/>
                </a:schemeClr>
              </a:solidFill>
              <a:effectLst/>
              <a:latin typeface="+mn-lt"/>
              <a:ea typeface="+mn-ea"/>
              <a:cs typeface="+mn-cs"/>
            </a:rPr>
            <a:t>おり、</a:t>
          </a:r>
          <a:r>
            <a:rPr kumimoji="1" lang="ja-JP" altLang="ja-JP" sz="1100">
              <a:solidFill>
                <a:schemeClr val="tx1">
                  <a:lumMod val="95000"/>
                  <a:lumOff val="5000"/>
                </a:schemeClr>
              </a:solidFill>
              <a:effectLst/>
              <a:latin typeface="+mn-lt"/>
              <a:ea typeface="+mn-ea"/>
              <a:cs typeface="+mn-cs"/>
            </a:rPr>
            <a:t>有形固定資産減価償却率は、</a:t>
          </a:r>
          <a:r>
            <a:rPr kumimoji="1" lang="en-US" altLang="ja-JP" sz="1100">
              <a:solidFill>
                <a:schemeClr val="tx1">
                  <a:lumMod val="95000"/>
                  <a:lumOff val="5000"/>
                </a:schemeClr>
              </a:solidFill>
              <a:effectLst/>
              <a:latin typeface="+mn-lt"/>
              <a:ea typeface="+mn-ea"/>
              <a:cs typeface="+mn-cs"/>
            </a:rPr>
            <a:t>64.5</a:t>
          </a:r>
          <a:r>
            <a:rPr kumimoji="1" lang="ja-JP" altLang="ja-JP" sz="1100">
              <a:solidFill>
                <a:schemeClr val="tx1">
                  <a:lumMod val="95000"/>
                  <a:lumOff val="5000"/>
                </a:schemeClr>
              </a:solidFill>
              <a:effectLst/>
              <a:latin typeface="+mn-lt"/>
              <a:ea typeface="+mn-ea"/>
              <a:cs typeface="+mn-cs"/>
            </a:rPr>
            <a:t>パーセント</a:t>
          </a:r>
          <a:r>
            <a:rPr kumimoji="1" lang="ja-JP" altLang="en-US" sz="1100">
              <a:solidFill>
                <a:schemeClr val="tx1">
                  <a:lumMod val="95000"/>
                  <a:lumOff val="5000"/>
                </a:schemeClr>
              </a:solidFill>
              <a:effectLst/>
              <a:latin typeface="+mn-lt"/>
              <a:ea typeface="+mn-ea"/>
              <a:cs typeface="+mn-cs"/>
            </a:rPr>
            <a:t>で</a:t>
          </a:r>
          <a:r>
            <a:rPr kumimoji="1" lang="ja-JP" altLang="ja-JP" sz="1100">
              <a:solidFill>
                <a:schemeClr val="tx1">
                  <a:lumMod val="95000"/>
                  <a:lumOff val="5000"/>
                </a:schemeClr>
              </a:solidFill>
              <a:effectLst/>
              <a:latin typeface="+mn-lt"/>
              <a:ea typeface="+mn-ea"/>
              <a:cs typeface="+mn-cs"/>
            </a:rPr>
            <a:t>全国平均、県平均よりも高い水準であ</a:t>
          </a:r>
          <a:r>
            <a:rPr kumimoji="1" lang="ja-JP" altLang="en-US" sz="1100">
              <a:solidFill>
                <a:schemeClr val="tx1">
                  <a:lumMod val="95000"/>
                  <a:lumOff val="5000"/>
                </a:schemeClr>
              </a:solidFill>
              <a:effectLst/>
              <a:latin typeface="+mn-lt"/>
              <a:ea typeface="+mn-ea"/>
              <a:cs typeface="+mn-cs"/>
            </a:rPr>
            <a:t>る。</a:t>
          </a:r>
          <a:endParaRPr kumimoji="1" lang="en-US" altLang="ja-JP" sz="1100">
            <a:solidFill>
              <a:schemeClr val="tx1">
                <a:lumMod val="95000"/>
                <a:lumOff val="5000"/>
              </a:schemeClr>
            </a:solidFill>
            <a:effectLst/>
            <a:latin typeface="+mn-lt"/>
            <a:ea typeface="+mn-ea"/>
            <a:cs typeface="+mn-cs"/>
          </a:endParaRPr>
        </a:p>
        <a:p>
          <a:r>
            <a:rPr kumimoji="1" lang="ja-JP" altLang="ja-JP" sz="1100">
              <a:solidFill>
                <a:schemeClr val="dk1"/>
              </a:solidFill>
              <a:effectLst/>
              <a:latin typeface="+mn-lt"/>
              <a:ea typeface="+mn-ea"/>
              <a:cs typeface="+mn-cs"/>
            </a:rPr>
            <a:t>今後、公共施設等総合管理計画等に基づき、統廃合を含めた公共施設の集約化や個別計画による長寿命化、更新等を効果的に実施していく。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135255</xdr:rowOff>
    </xdr:from>
    <xdr:to>
      <xdr:col>23</xdr:col>
      <xdr:colOff>85090</xdr:colOff>
      <xdr:row>33</xdr:row>
      <xdr:rowOff>160147</xdr:rowOff>
    </xdr:to>
    <xdr:cxnSp macro="">
      <xdr:nvCxnSpPr>
        <xdr:cNvPr id="73" name="直線コネクタ 72"/>
        <xdr:cNvCxnSpPr/>
      </xdr:nvCxnSpPr>
      <xdr:spPr>
        <a:xfrm flipV="1">
          <a:off x="4760595" y="5535930"/>
          <a:ext cx="1270" cy="1053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163974</xdr:rowOff>
    </xdr:from>
    <xdr:ext cx="405111" cy="259045"/>
    <xdr:sp macro="" textlink="">
      <xdr:nvSpPr>
        <xdr:cNvPr id="74" name="有形固定資産減価償却率最小値テキスト"/>
        <xdr:cNvSpPr txBox="1"/>
      </xdr:nvSpPr>
      <xdr:spPr>
        <a:xfrm>
          <a:off x="4813300" y="659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160147</xdr:rowOff>
    </xdr:from>
    <xdr:to>
      <xdr:col>23</xdr:col>
      <xdr:colOff>174625</xdr:colOff>
      <xdr:row>33</xdr:row>
      <xdr:rowOff>160147</xdr:rowOff>
    </xdr:to>
    <xdr:cxnSp macro="">
      <xdr:nvCxnSpPr>
        <xdr:cNvPr id="75" name="直線コネクタ 74"/>
        <xdr:cNvCxnSpPr/>
      </xdr:nvCxnSpPr>
      <xdr:spPr>
        <a:xfrm>
          <a:off x="4673600" y="658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81932</xdr:rowOff>
    </xdr:from>
    <xdr:ext cx="405111" cy="259045"/>
    <xdr:sp macro="" textlink="">
      <xdr:nvSpPr>
        <xdr:cNvPr id="76" name="有形固定資産減価償却率最大値テキスト"/>
        <xdr:cNvSpPr txBox="1"/>
      </xdr:nvSpPr>
      <xdr:spPr>
        <a:xfrm>
          <a:off x="4813300" y="53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135255</xdr:rowOff>
    </xdr:from>
    <xdr:to>
      <xdr:col>23</xdr:col>
      <xdr:colOff>174625</xdr:colOff>
      <xdr:row>27</xdr:row>
      <xdr:rowOff>135255</xdr:rowOff>
    </xdr:to>
    <xdr:cxnSp macro="">
      <xdr:nvCxnSpPr>
        <xdr:cNvPr id="77" name="直線コネクタ 76"/>
        <xdr:cNvCxnSpPr/>
      </xdr:nvCxnSpPr>
      <xdr:spPr>
        <a:xfrm>
          <a:off x="4673600" y="5535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61866</xdr:rowOff>
    </xdr:from>
    <xdr:ext cx="405111" cy="259045"/>
    <xdr:sp macro="" textlink="">
      <xdr:nvSpPr>
        <xdr:cNvPr id="78" name="有形固定資産減価償却率平均値テキスト"/>
        <xdr:cNvSpPr txBox="1"/>
      </xdr:nvSpPr>
      <xdr:spPr>
        <a:xfrm>
          <a:off x="4813300" y="6148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38989</xdr:rowOff>
    </xdr:from>
    <xdr:to>
      <xdr:col>23</xdr:col>
      <xdr:colOff>136525</xdr:colOff>
      <xdr:row>32</xdr:row>
      <xdr:rowOff>140589</xdr:rowOff>
    </xdr:to>
    <xdr:sp macro="" textlink="">
      <xdr:nvSpPr>
        <xdr:cNvPr id="79" name="フローチャート: 判断 78"/>
        <xdr:cNvSpPr/>
      </xdr:nvSpPr>
      <xdr:spPr>
        <a:xfrm>
          <a:off x="4711700" y="62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72263</xdr:rowOff>
    </xdr:from>
    <xdr:to>
      <xdr:col>19</xdr:col>
      <xdr:colOff>187325</xdr:colOff>
      <xdr:row>32</xdr:row>
      <xdr:rowOff>2413</xdr:rowOff>
    </xdr:to>
    <xdr:sp macro="" textlink="">
      <xdr:nvSpPr>
        <xdr:cNvPr id="80" name="フローチャート: 判断 79"/>
        <xdr:cNvSpPr/>
      </xdr:nvSpPr>
      <xdr:spPr>
        <a:xfrm>
          <a:off x="4000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42037</xdr:rowOff>
    </xdr:from>
    <xdr:to>
      <xdr:col>15</xdr:col>
      <xdr:colOff>187325</xdr:colOff>
      <xdr:row>31</xdr:row>
      <xdr:rowOff>143637</xdr:rowOff>
    </xdr:to>
    <xdr:sp macro="" textlink="">
      <xdr:nvSpPr>
        <xdr:cNvPr id="81" name="フローチャート: 判断 80"/>
        <xdr:cNvSpPr/>
      </xdr:nvSpPr>
      <xdr:spPr>
        <a:xfrm>
          <a:off x="3238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165989</xdr:rowOff>
    </xdr:from>
    <xdr:to>
      <xdr:col>11</xdr:col>
      <xdr:colOff>187325</xdr:colOff>
      <xdr:row>31</xdr:row>
      <xdr:rowOff>96139</xdr:rowOff>
    </xdr:to>
    <xdr:sp macro="" textlink="">
      <xdr:nvSpPr>
        <xdr:cNvPr id="82" name="フローチャート: 判断 81"/>
        <xdr:cNvSpPr/>
      </xdr:nvSpPr>
      <xdr:spPr>
        <a:xfrm>
          <a:off x="2476500" y="60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153035</xdr:rowOff>
    </xdr:from>
    <xdr:to>
      <xdr:col>7</xdr:col>
      <xdr:colOff>187325</xdr:colOff>
      <xdr:row>31</xdr:row>
      <xdr:rowOff>83185</xdr:rowOff>
    </xdr:to>
    <xdr:sp macro="" textlink="">
      <xdr:nvSpPr>
        <xdr:cNvPr id="83" name="フローチャート: 判断 82"/>
        <xdr:cNvSpPr/>
      </xdr:nvSpPr>
      <xdr:spPr>
        <a:xfrm>
          <a:off x="1714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133985</xdr:rowOff>
    </xdr:from>
    <xdr:to>
      <xdr:col>23</xdr:col>
      <xdr:colOff>136525</xdr:colOff>
      <xdr:row>33</xdr:row>
      <xdr:rowOff>64135</xdr:rowOff>
    </xdr:to>
    <xdr:sp macro="" textlink="">
      <xdr:nvSpPr>
        <xdr:cNvPr id="89" name="楕円 88"/>
        <xdr:cNvSpPr/>
      </xdr:nvSpPr>
      <xdr:spPr>
        <a:xfrm>
          <a:off x="4711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112412</xdr:rowOff>
    </xdr:from>
    <xdr:ext cx="405111" cy="259045"/>
    <xdr:sp macro="" textlink="">
      <xdr:nvSpPr>
        <xdr:cNvPr id="90" name="有形固定資産減価償却率該当値テキスト"/>
        <xdr:cNvSpPr txBox="1"/>
      </xdr:nvSpPr>
      <xdr:spPr>
        <a:xfrm>
          <a:off x="48133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82169</xdr:rowOff>
    </xdr:from>
    <xdr:to>
      <xdr:col>19</xdr:col>
      <xdr:colOff>187325</xdr:colOff>
      <xdr:row>33</xdr:row>
      <xdr:rowOff>12319</xdr:rowOff>
    </xdr:to>
    <xdr:sp macro="" textlink="">
      <xdr:nvSpPr>
        <xdr:cNvPr id="91" name="楕円 90"/>
        <xdr:cNvSpPr/>
      </xdr:nvSpPr>
      <xdr:spPr>
        <a:xfrm>
          <a:off x="40005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132969</xdr:rowOff>
    </xdr:from>
    <xdr:to>
      <xdr:col>23</xdr:col>
      <xdr:colOff>85725</xdr:colOff>
      <xdr:row>33</xdr:row>
      <xdr:rowOff>13335</xdr:rowOff>
    </xdr:to>
    <xdr:cxnSp macro="">
      <xdr:nvCxnSpPr>
        <xdr:cNvPr id="92" name="直線コネクタ 91"/>
        <xdr:cNvCxnSpPr/>
      </xdr:nvCxnSpPr>
      <xdr:spPr>
        <a:xfrm>
          <a:off x="4051300" y="6390894"/>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125349</xdr:rowOff>
    </xdr:from>
    <xdr:to>
      <xdr:col>15</xdr:col>
      <xdr:colOff>187325</xdr:colOff>
      <xdr:row>33</xdr:row>
      <xdr:rowOff>55499</xdr:rowOff>
    </xdr:to>
    <xdr:sp macro="" textlink="">
      <xdr:nvSpPr>
        <xdr:cNvPr id="93" name="楕円 92"/>
        <xdr:cNvSpPr/>
      </xdr:nvSpPr>
      <xdr:spPr>
        <a:xfrm>
          <a:off x="32385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132969</xdr:rowOff>
    </xdr:from>
    <xdr:to>
      <xdr:col>19</xdr:col>
      <xdr:colOff>136525</xdr:colOff>
      <xdr:row>33</xdr:row>
      <xdr:rowOff>4699</xdr:rowOff>
    </xdr:to>
    <xdr:cxnSp macro="">
      <xdr:nvCxnSpPr>
        <xdr:cNvPr id="94" name="直線コネクタ 93"/>
        <xdr:cNvCxnSpPr/>
      </xdr:nvCxnSpPr>
      <xdr:spPr>
        <a:xfrm flipV="1">
          <a:off x="3289300" y="639089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155575</xdr:rowOff>
    </xdr:from>
    <xdr:to>
      <xdr:col>11</xdr:col>
      <xdr:colOff>187325</xdr:colOff>
      <xdr:row>33</xdr:row>
      <xdr:rowOff>85725</xdr:rowOff>
    </xdr:to>
    <xdr:sp macro="" textlink="">
      <xdr:nvSpPr>
        <xdr:cNvPr id="95" name="楕円 94"/>
        <xdr:cNvSpPr/>
      </xdr:nvSpPr>
      <xdr:spPr>
        <a:xfrm>
          <a:off x="2476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4699</xdr:rowOff>
    </xdr:from>
    <xdr:to>
      <xdr:col>15</xdr:col>
      <xdr:colOff>136525</xdr:colOff>
      <xdr:row>33</xdr:row>
      <xdr:rowOff>34925</xdr:rowOff>
    </xdr:to>
    <xdr:cxnSp macro="">
      <xdr:nvCxnSpPr>
        <xdr:cNvPr id="96" name="直線コネクタ 95"/>
        <xdr:cNvCxnSpPr/>
      </xdr:nvCxnSpPr>
      <xdr:spPr>
        <a:xfrm flipV="1">
          <a:off x="2527300" y="643407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60579</xdr:rowOff>
    </xdr:from>
    <xdr:to>
      <xdr:col>7</xdr:col>
      <xdr:colOff>187325</xdr:colOff>
      <xdr:row>32</xdr:row>
      <xdr:rowOff>162179</xdr:rowOff>
    </xdr:to>
    <xdr:sp macro="" textlink="">
      <xdr:nvSpPr>
        <xdr:cNvPr id="97" name="楕円 96"/>
        <xdr:cNvSpPr/>
      </xdr:nvSpPr>
      <xdr:spPr>
        <a:xfrm>
          <a:off x="17145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111379</xdr:rowOff>
    </xdr:from>
    <xdr:to>
      <xdr:col>11</xdr:col>
      <xdr:colOff>136525</xdr:colOff>
      <xdr:row>33</xdr:row>
      <xdr:rowOff>34925</xdr:rowOff>
    </xdr:to>
    <xdr:cxnSp macro="">
      <xdr:nvCxnSpPr>
        <xdr:cNvPr id="98" name="直線コネクタ 97"/>
        <xdr:cNvCxnSpPr/>
      </xdr:nvCxnSpPr>
      <xdr:spPr>
        <a:xfrm>
          <a:off x="1765300" y="6369304"/>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18940</xdr:rowOff>
    </xdr:from>
    <xdr:ext cx="405111" cy="259045"/>
    <xdr:sp macro="" textlink="">
      <xdr:nvSpPr>
        <xdr:cNvPr id="99" name="n_1aveValue有形固定資産減価償却率"/>
        <xdr:cNvSpPr txBox="1"/>
      </xdr:nvSpPr>
      <xdr:spPr>
        <a:xfrm>
          <a:off x="38360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160164</xdr:rowOff>
    </xdr:from>
    <xdr:ext cx="405111" cy="259045"/>
    <xdr:sp macro="" textlink="">
      <xdr:nvSpPr>
        <xdr:cNvPr id="100" name="n_2aveValue有形固定資産減価償却率"/>
        <xdr:cNvSpPr txBox="1"/>
      </xdr:nvSpPr>
      <xdr:spPr>
        <a:xfrm>
          <a:off x="3086744" y="5903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112666</xdr:rowOff>
    </xdr:from>
    <xdr:ext cx="405111" cy="259045"/>
    <xdr:sp macro="" textlink="">
      <xdr:nvSpPr>
        <xdr:cNvPr id="101" name="n_3aveValue有形固定資産減価償却率"/>
        <xdr:cNvSpPr txBox="1"/>
      </xdr:nvSpPr>
      <xdr:spPr>
        <a:xfrm>
          <a:off x="2324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99712</xdr:rowOff>
    </xdr:from>
    <xdr:ext cx="405111" cy="259045"/>
    <xdr:sp macro="" textlink="">
      <xdr:nvSpPr>
        <xdr:cNvPr id="102" name="n_4aveValue有形固定資産減価償却率"/>
        <xdr:cNvSpPr txBox="1"/>
      </xdr:nvSpPr>
      <xdr:spPr>
        <a:xfrm>
          <a:off x="1562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3446</xdr:rowOff>
    </xdr:from>
    <xdr:ext cx="405111" cy="259045"/>
    <xdr:sp macro="" textlink="">
      <xdr:nvSpPr>
        <xdr:cNvPr id="103" name="n_1mainValue有形固定資産減価償却率"/>
        <xdr:cNvSpPr txBox="1"/>
      </xdr:nvSpPr>
      <xdr:spPr>
        <a:xfrm>
          <a:off x="3836044" y="643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46626</xdr:rowOff>
    </xdr:from>
    <xdr:ext cx="405111" cy="259045"/>
    <xdr:sp macro="" textlink="">
      <xdr:nvSpPr>
        <xdr:cNvPr id="104" name="n_2mainValue有形固定資産減価償却率"/>
        <xdr:cNvSpPr txBox="1"/>
      </xdr:nvSpPr>
      <xdr:spPr>
        <a:xfrm>
          <a:off x="3086744" y="647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76852</xdr:rowOff>
    </xdr:from>
    <xdr:ext cx="405111" cy="259045"/>
    <xdr:sp macro="" textlink="">
      <xdr:nvSpPr>
        <xdr:cNvPr id="105" name="n_3mainValue有形固定資産減価償却率"/>
        <xdr:cNvSpPr txBox="1"/>
      </xdr:nvSpPr>
      <xdr:spPr>
        <a:xfrm>
          <a:off x="2324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153306</xdr:rowOff>
    </xdr:from>
    <xdr:ext cx="405111" cy="259045"/>
    <xdr:sp macro="" textlink="">
      <xdr:nvSpPr>
        <xdr:cNvPr id="106" name="n_4mainValue有形固定資産減価償却率"/>
        <xdr:cNvSpPr txBox="1"/>
      </xdr:nvSpPr>
      <xdr:spPr>
        <a:xfrm>
          <a:off x="1562744" y="641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債務償還比率は、市債発行額を公債費元金償還額以内に抑制してきたことなどから、全国平均、類似団体平均を大きく下回っており、債務償還能力が高いといえる。</a:t>
          </a:r>
          <a:endParaRPr lang="ja-JP" altLang="ja-JP">
            <a:effectLst/>
          </a:endParaRPr>
        </a:p>
        <a:p>
          <a:r>
            <a:rPr kumimoji="1" lang="ja-JP" altLang="ja-JP" sz="1100">
              <a:solidFill>
                <a:schemeClr val="dk1"/>
              </a:solidFill>
              <a:effectLst/>
              <a:latin typeface="+mn-lt"/>
              <a:ea typeface="+mn-ea"/>
              <a:cs typeface="+mn-cs"/>
            </a:rPr>
            <a:t>複合施設の建設など今後市債の発行を伴う事業が続くことから長期的な比率の推移に注視していく。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2" name="テキスト ボックス 121"/>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2" name="テキスト ボックス 131"/>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34" name="テキスト ボックス 133"/>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133625</xdr:rowOff>
    </xdr:from>
    <xdr:to>
      <xdr:col>76</xdr:col>
      <xdr:colOff>21589</xdr:colOff>
      <xdr:row>35</xdr:row>
      <xdr:rowOff>6519</xdr:rowOff>
    </xdr:to>
    <xdr:cxnSp macro="">
      <xdr:nvCxnSpPr>
        <xdr:cNvPr id="136" name="直線コネクタ 135"/>
        <xdr:cNvCxnSpPr/>
      </xdr:nvCxnSpPr>
      <xdr:spPr>
        <a:xfrm flipV="1">
          <a:off x="14793595" y="5362850"/>
          <a:ext cx="1269" cy="141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10346</xdr:rowOff>
    </xdr:from>
    <xdr:ext cx="469744" cy="259045"/>
    <xdr:sp macro="" textlink="">
      <xdr:nvSpPr>
        <xdr:cNvPr id="137" name="債務償還比率最小値テキスト"/>
        <xdr:cNvSpPr txBox="1"/>
      </xdr:nvSpPr>
      <xdr:spPr>
        <a:xfrm>
          <a:off x="14846300" y="678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6519</xdr:rowOff>
    </xdr:from>
    <xdr:to>
      <xdr:col>76</xdr:col>
      <xdr:colOff>111125</xdr:colOff>
      <xdr:row>35</xdr:row>
      <xdr:rowOff>6519</xdr:rowOff>
    </xdr:to>
    <xdr:cxnSp macro="">
      <xdr:nvCxnSpPr>
        <xdr:cNvPr id="138" name="直線コネクタ 137"/>
        <xdr:cNvCxnSpPr/>
      </xdr:nvCxnSpPr>
      <xdr:spPr>
        <a:xfrm>
          <a:off x="14706600" y="677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80302</xdr:rowOff>
    </xdr:from>
    <xdr:ext cx="469744" cy="259045"/>
    <xdr:sp macro="" textlink="">
      <xdr:nvSpPr>
        <xdr:cNvPr id="139" name="債務償還比率最大値テキスト"/>
        <xdr:cNvSpPr txBox="1"/>
      </xdr:nvSpPr>
      <xdr:spPr>
        <a:xfrm>
          <a:off x="14846300" y="513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133625</xdr:rowOff>
    </xdr:from>
    <xdr:to>
      <xdr:col>76</xdr:col>
      <xdr:colOff>111125</xdr:colOff>
      <xdr:row>26</xdr:row>
      <xdr:rowOff>133625</xdr:rowOff>
    </xdr:to>
    <xdr:cxnSp macro="">
      <xdr:nvCxnSpPr>
        <xdr:cNvPr id="140" name="直線コネクタ 139"/>
        <xdr:cNvCxnSpPr/>
      </xdr:nvCxnSpPr>
      <xdr:spPr>
        <a:xfrm>
          <a:off x="14706600" y="5362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59855</xdr:rowOff>
    </xdr:from>
    <xdr:ext cx="469744" cy="259045"/>
    <xdr:sp macro="" textlink="">
      <xdr:nvSpPr>
        <xdr:cNvPr id="141" name="債務償還比率平均値テキスト"/>
        <xdr:cNvSpPr txBox="1"/>
      </xdr:nvSpPr>
      <xdr:spPr>
        <a:xfrm>
          <a:off x="14846300" y="597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81428</xdr:rowOff>
    </xdr:from>
    <xdr:to>
      <xdr:col>76</xdr:col>
      <xdr:colOff>73025</xdr:colOff>
      <xdr:row>31</xdr:row>
      <xdr:rowOff>11578</xdr:rowOff>
    </xdr:to>
    <xdr:sp macro="" textlink="">
      <xdr:nvSpPr>
        <xdr:cNvPr id="142" name="フローチャート: 判断 141"/>
        <xdr:cNvSpPr/>
      </xdr:nvSpPr>
      <xdr:spPr>
        <a:xfrm>
          <a:off x="14744700" y="599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91525</xdr:rowOff>
    </xdr:from>
    <xdr:to>
      <xdr:col>72</xdr:col>
      <xdr:colOff>123825</xdr:colOff>
      <xdr:row>33</xdr:row>
      <xdr:rowOff>21675</xdr:rowOff>
    </xdr:to>
    <xdr:sp macro="" textlink="">
      <xdr:nvSpPr>
        <xdr:cNvPr id="143" name="フローチャート: 判断 142"/>
        <xdr:cNvSpPr/>
      </xdr:nvSpPr>
      <xdr:spPr>
        <a:xfrm>
          <a:off x="14033500" y="63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52663</xdr:rowOff>
    </xdr:from>
    <xdr:to>
      <xdr:col>68</xdr:col>
      <xdr:colOff>123825</xdr:colOff>
      <xdr:row>32</xdr:row>
      <xdr:rowOff>154263</xdr:rowOff>
    </xdr:to>
    <xdr:sp macro="" textlink="">
      <xdr:nvSpPr>
        <xdr:cNvPr id="144" name="フローチャート: 判断 143"/>
        <xdr:cNvSpPr/>
      </xdr:nvSpPr>
      <xdr:spPr>
        <a:xfrm>
          <a:off x="13271500" y="631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119930</xdr:rowOff>
    </xdr:from>
    <xdr:to>
      <xdr:col>64</xdr:col>
      <xdr:colOff>123825</xdr:colOff>
      <xdr:row>31</xdr:row>
      <xdr:rowOff>50080</xdr:rowOff>
    </xdr:to>
    <xdr:sp macro="" textlink="">
      <xdr:nvSpPr>
        <xdr:cNvPr id="145" name="フローチャート: 判断 144"/>
        <xdr:cNvSpPr/>
      </xdr:nvSpPr>
      <xdr:spPr>
        <a:xfrm>
          <a:off x="12509500" y="603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143679</xdr:rowOff>
    </xdr:from>
    <xdr:to>
      <xdr:col>60</xdr:col>
      <xdr:colOff>123825</xdr:colOff>
      <xdr:row>31</xdr:row>
      <xdr:rowOff>73829</xdr:rowOff>
    </xdr:to>
    <xdr:sp macro="" textlink="">
      <xdr:nvSpPr>
        <xdr:cNvPr id="146" name="フローチャート: 判断 145"/>
        <xdr:cNvSpPr/>
      </xdr:nvSpPr>
      <xdr:spPr>
        <a:xfrm>
          <a:off x="11747500" y="6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82825</xdr:rowOff>
    </xdr:from>
    <xdr:to>
      <xdr:col>76</xdr:col>
      <xdr:colOff>73025</xdr:colOff>
      <xdr:row>27</xdr:row>
      <xdr:rowOff>12975</xdr:rowOff>
    </xdr:to>
    <xdr:sp macro="" textlink="">
      <xdr:nvSpPr>
        <xdr:cNvPr id="152" name="楕円 151"/>
        <xdr:cNvSpPr/>
      </xdr:nvSpPr>
      <xdr:spPr>
        <a:xfrm>
          <a:off x="14744700" y="531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35852</xdr:rowOff>
    </xdr:from>
    <xdr:ext cx="469744" cy="259045"/>
    <xdr:sp macro="" textlink="">
      <xdr:nvSpPr>
        <xdr:cNvPr id="153" name="債務償還比率該当値テキスト"/>
        <xdr:cNvSpPr txBox="1"/>
      </xdr:nvSpPr>
      <xdr:spPr>
        <a:xfrm>
          <a:off x="14846300" y="526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26903</xdr:rowOff>
    </xdr:from>
    <xdr:to>
      <xdr:col>72</xdr:col>
      <xdr:colOff>123825</xdr:colOff>
      <xdr:row>29</xdr:row>
      <xdr:rowOff>128503</xdr:rowOff>
    </xdr:to>
    <xdr:sp macro="" textlink="">
      <xdr:nvSpPr>
        <xdr:cNvPr id="154" name="楕円 153"/>
        <xdr:cNvSpPr/>
      </xdr:nvSpPr>
      <xdr:spPr>
        <a:xfrm>
          <a:off x="14033500" y="57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133625</xdr:rowOff>
    </xdr:from>
    <xdr:to>
      <xdr:col>76</xdr:col>
      <xdr:colOff>22225</xdr:colOff>
      <xdr:row>29</xdr:row>
      <xdr:rowOff>77703</xdr:rowOff>
    </xdr:to>
    <xdr:cxnSp macro="">
      <xdr:nvCxnSpPr>
        <xdr:cNvPr id="155" name="直線コネクタ 154"/>
        <xdr:cNvCxnSpPr/>
      </xdr:nvCxnSpPr>
      <xdr:spPr>
        <a:xfrm flipV="1">
          <a:off x="14084300" y="5362850"/>
          <a:ext cx="711200" cy="45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7472</xdr:rowOff>
    </xdr:from>
    <xdr:to>
      <xdr:col>68</xdr:col>
      <xdr:colOff>123825</xdr:colOff>
      <xdr:row>29</xdr:row>
      <xdr:rowOff>109072</xdr:rowOff>
    </xdr:to>
    <xdr:sp macro="" textlink="">
      <xdr:nvSpPr>
        <xdr:cNvPr id="156" name="楕円 155"/>
        <xdr:cNvSpPr/>
      </xdr:nvSpPr>
      <xdr:spPr>
        <a:xfrm>
          <a:off x="13271500" y="57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58272</xdr:rowOff>
    </xdr:from>
    <xdr:to>
      <xdr:col>72</xdr:col>
      <xdr:colOff>73025</xdr:colOff>
      <xdr:row>29</xdr:row>
      <xdr:rowOff>77703</xdr:rowOff>
    </xdr:to>
    <xdr:cxnSp macro="">
      <xdr:nvCxnSpPr>
        <xdr:cNvPr id="157" name="直線コネクタ 156"/>
        <xdr:cNvCxnSpPr/>
      </xdr:nvCxnSpPr>
      <xdr:spPr>
        <a:xfrm>
          <a:off x="13322300" y="5801847"/>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53869</xdr:rowOff>
    </xdr:from>
    <xdr:to>
      <xdr:col>64</xdr:col>
      <xdr:colOff>123825</xdr:colOff>
      <xdr:row>27</xdr:row>
      <xdr:rowOff>155469</xdr:rowOff>
    </xdr:to>
    <xdr:sp macro="" textlink="">
      <xdr:nvSpPr>
        <xdr:cNvPr id="158" name="楕円 157"/>
        <xdr:cNvSpPr/>
      </xdr:nvSpPr>
      <xdr:spPr>
        <a:xfrm>
          <a:off x="12509500" y="54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104669</xdr:rowOff>
    </xdr:from>
    <xdr:to>
      <xdr:col>68</xdr:col>
      <xdr:colOff>73025</xdr:colOff>
      <xdr:row>29</xdr:row>
      <xdr:rowOff>58272</xdr:rowOff>
    </xdr:to>
    <xdr:cxnSp macro="">
      <xdr:nvCxnSpPr>
        <xdr:cNvPr id="159" name="直線コネクタ 158"/>
        <xdr:cNvCxnSpPr/>
      </xdr:nvCxnSpPr>
      <xdr:spPr>
        <a:xfrm>
          <a:off x="12560300" y="5505344"/>
          <a:ext cx="762000" cy="29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147235</xdr:rowOff>
    </xdr:from>
    <xdr:to>
      <xdr:col>60</xdr:col>
      <xdr:colOff>123825</xdr:colOff>
      <xdr:row>27</xdr:row>
      <xdr:rowOff>77385</xdr:rowOff>
    </xdr:to>
    <xdr:sp macro="" textlink="">
      <xdr:nvSpPr>
        <xdr:cNvPr id="160" name="楕円 159"/>
        <xdr:cNvSpPr/>
      </xdr:nvSpPr>
      <xdr:spPr>
        <a:xfrm>
          <a:off x="11747500" y="53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26585</xdr:rowOff>
    </xdr:from>
    <xdr:to>
      <xdr:col>64</xdr:col>
      <xdr:colOff>73025</xdr:colOff>
      <xdr:row>27</xdr:row>
      <xdr:rowOff>104669</xdr:rowOff>
    </xdr:to>
    <xdr:cxnSp macro="">
      <xdr:nvCxnSpPr>
        <xdr:cNvPr id="161" name="直線コネクタ 160"/>
        <xdr:cNvCxnSpPr/>
      </xdr:nvCxnSpPr>
      <xdr:spPr>
        <a:xfrm>
          <a:off x="11798300" y="5427260"/>
          <a:ext cx="7620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12802</xdr:rowOff>
    </xdr:from>
    <xdr:ext cx="469744" cy="259045"/>
    <xdr:sp macro="" textlink="">
      <xdr:nvSpPr>
        <xdr:cNvPr id="162" name="n_1aveValue債務償還比率"/>
        <xdr:cNvSpPr txBox="1"/>
      </xdr:nvSpPr>
      <xdr:spPr>
        <a:xfrm>
          <a:off x="13836727" y="644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145390</xdr:rowOff>
    </xdr:from>
    <xdr:ext cx="469744" cy="259045"/>
    <xdr:sp macro="" textlink="">
      <xdr:nvSpPr>
        <xdr:cNvPr id="163" name="n_2aveValue債務償還比率"/>
        <xdr:cNvSpPr txBox="1"/>
      </xdr:nvSpPr>
      <xdr:spPr>
        <a:xfrm>
          <a:off x="13087427" y="640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41207</xdr:rowOff>
    </xdr:from>
    <xdr:ext cx="469744" cy="259045"/>
    <xdr:sp macro="" textlink="">
      <xdr:nvSpPr>
        <xdr:cNvPr id="164" name="n_3aveValue債務償還比率"/>
        <xdr:cNvSpPr txBox="1"/>
      </xdr:nvSpPr>
      <xdr:spPr>
        <a:xfrm>
          <a:off x="12325427" y="61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64956</xdr:rowOff>
    </xdr:from>
    <xdr:ext cx="469744" cy="259045"/>
    <xdr:sp macro="" textlink="">
      <xdr:nvSpPr>
        <xdr:cNvPr id="165" name="n_4aveValue債務償還比率"/>
        <xdr:cNvSpPr txBox="1"/>
      </xdr:nvSpPr>
      <xdr:spPr>
        <a:xfrm>
          <a:off x="11563427" y="615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145030</xdr:rowOff>
    </xdr:from>
    <xdr:ext cx="469744" cy="259045"/>
    <xdr:sp macro="" textlink="">
      <xdr:nvSpPr>
        <xdr:cNvPr id="166" name="n_1mainValue債務償還比率"/>
        <xdr:cNvSpPr txBox="1"/>
      </xdr:nvSpPr>
      <xdr:spPr>
        <a:xfrm>
          <a:off x="13836727" y="554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125599</xdr:rowOff>
    </xdr:from>
    <xdr:ext cx="469744" cy="259045"/>
    <xdr:sp macro="" textlink="">
      <xdr:nvSpPr>
        <xdr:cNvPr id="167" name="n_2mainValue債務償還比率"/>
        <xdr:cNvSpPr txBox="1"/>
      </xdr:nvSpPr>
      <xdr:spPr>
        <a:xfrm>
          <a:off x="13087427" y="552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546</xdr:rowOff>
    </xdr:from>
    <xdr:ext cx="469744" cy="259045"/>
    <xdr:sp macro="" textlink="">
      <xdr:nvSpPr>
        <xdr:cNvPr id="168" name="n_3mainValue債務償還比率"/>
        <xdr:cNvSpPr txBox="1"/>
      </xdr:nvSpPr>
      <xdr:spPr>
        <a:xfrm>
          <a:off x="12325427" y="522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93912</xdr:rowOff>
    </xdr:from>
    <xdr:ext cx="469744" cy="259045"/>
    <xdr:sp macro="" textlink="">
      <xdr:nvSpPr>
        <xdr:cNvPr id="169" name="n_4mainValue債務償還比率"/>
        <xdr:cNvSpPr txBox="1"/>
      </xdr:nvSpPr>
      <xdr:spPr>
        <a:xfrm>
          <a:off x="11563427" y="51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79,634
76,215
167.34
38,957,554
35,031,479
3,620,670
19,096,812
31,122,789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162742</xdr:rowOff>
    </xdr:from>
    <xdr:to>
      <xdr:col>24</xdr:col>
      <xdr:colOff>62865</xdr:colOff>
      <xdr:row>41</xdr:row>
      <xdr:rowOff>90896</xdr:rowOff>
    </xdr:to>
    <xdr:cxnSp macro="">
      <xdr:nvCxnSpPr>
        <xdr:cNvPr id="59" name="直線コネクタ 58"/>
        <xdr:cNvCxnSpPr/>
      </xdr:nvCxnSpPr>
      <xdr:spPr>
        <a:xfrm flipV="1">
          <a:off x="4634865" y="582059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94723</xdr:rowOff>
    </xdr:from>
    <xdr:ext cx="405111" cy="259045"/>
    <xdr:sp macro="" textlink="">
      <xdr:nvSpPr>
        <xdr:cNvPr id="60" name="【道路】&#10;有形固定資産減価償却率最小値テキスト"/>
        <xdr:cNvSpPr txBox="1"/>
      </xdr:nvSpPr>
      <xdr:spPr>
        <a:xfrm>
          <a:off x="4673600" y="712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90896</xdr:rowOff>
    </xdr:from>
    <xdr:to>
      <xdr:col>24</xdr:col>
      <xdr:colOff>152400</xdr:colOff>
      <xdr:row>41</xdr:row>
      <xdr:rowOff>90896</xdr:rowOff>
    </xdr:to>
    <xdr:cxnSp macro="">
      <xdr:nvCxnSpPr>
        <xdr:cNvPr id="61" name="直線コネクタ 60"/>
        <xdr:cNvCxnSpPr/>
      </xdr:nvCxnSpPr>
      <xdr:spPr>
        <a:xfrm>
          <a:off x="4546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109419</xdr:rowOff>
    </xdr:from>
    <xdr:ext cx="405111" cy="259045"/>
    <xdr:sp macro="" textlink="">
      <xdr:nvSpPr>
        <xdr:cNvPr id="62" name="【道路】&#10;有形固定資産減価償却率最大値テキスト"/>
        <xdr:cNvSpPr txBox="1"/>
      </xdr:nvSpPr>
      <xdr:spPr>
        <a:xfrm>
          <a:off x="4673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162742</xdr:rowOff>
    </xdr:from>
    <xdr:to>
      <xdr:col>24</xdr:col>
      <xdr:colOff>152400</xdr:colOff>
      <xdr:row>33</xdr:row>
      <xdr:rowOff>162742</xdr:rowOff>
    </xdr:to>
    <xdr:cxnSp macro="">
      <xdr:nvCxnSpPr>
        <xdr:cNvPr id="63" name="直線コネクタ 62"/>
        <xdr:cNvCxnSpPr/>
      </xdr:nvCxnSpPr>
      <xdr:spPr>
        <a:xfrm>
          <a:off x="4546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4" name="【道路】&#10;有形固定資産減価償却率平均値テキスト"/>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5" name="フローチャート: 判断 64"/>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6" name="フローチャート: 判断 65"/>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7" name="フローチャート: 判断 66"/>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8" name="フローチャート: 判断 67"/>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9" name="フローチャート: 判断 68"/>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xdr:rowOff>
    </xdr:from>
    <xdr:to>
      <xdr:col>24</xdr:col>
      <xdr:colOff>114300</xdr:colOff>
      <xdr:row>40</xdr:row>
      <xdr:rowOff>104140</xdr:rowOff>
    </xdr:to>
    <xdr:sp macro="" textlink="">
      <xdr:nvSpPr>
        <xdr:cNvPr id="75" name="楕円 74"/>
        <xdr:cNvSpPr/>
      </xdr:nvSpPr>
      <xdr:spPr>
        <a:xfrm>
          <a:off x="4584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152417</xdr:rowOff>
    </xdr:from>
    <xdr:ext cx="405111" cy="259045"/>
    <xdr:sp macro="" textlink="">
      <xdr:nvSpPr>
        <xdr:cNvPr id="76" name="【道路】&#10;有形固定資産減価償却率該当値テキスト"/>
        <xdr:cNvSpPr txBox="1"/>
      </xdr:nvSpPr>
      <xdr:spPr>
        <a:xfrm>
          <a:off x="4673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111941</xdr:rowOff>
    </xdr:from>
    <xdr:to>
      <xdr:col>20</xdr:col>
      <xdr:colOff>38100</xdr:colOff>
      <xdr:row>40</xdr:row>
      <xdr:rowOff>42091</xdr:rowOff>
    </xdr:to>
    <xdr:sp macro="" textlink="">
      <xdr:nvSpPr>
        <xdr:cNvPr id="77" name="楕円 76"/>
        <xdr:cNvSpPr/>
      </xdr:nvSpPr>
      <xdr:spPr>
        <a:xfrm>
          <a:off x="3746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162741</xdr:rowOff>
    </xdr:from>
    <xdr:to>
      <xdr:col>24</xdr:col>
      <xdr:colOff>63500</xdr:colOff>
      <xdr:row>40</xdr:row>
      <xdr:rowOff>53340</xdr:rowOff>
    </xdr:to>
    <xdr:cxnSp macro="">
      <xdr:nvCxnSpPr>
        <xdr:cNvPr id="78" name="直線コネクタ 77"/>
        <xdr:cNvCxnSpPr/>
      </xdr:nvCxnSpPr>
      <xdr:spPr>
        <a:xfrm>
          <a:off x="3797300" y="684929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9" name="楕円 78"/>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110490</xdr:rowOff>
    </xdr:from>
    <xdr:to>
      <xdr:col>19</xdr:col>
      <xdr:colOff>177800</xdr:colOff>
      <xdr:row>39</xdr:row>
      <xdr:rowOff>162741</xdr:rowOff>
    </xdr:to>
    <xdr:cxnSp macro="">
      <xdr:nvCxnSpPr>
        <xdr:cNvPr id="80" name="直線コネクタ 79"/>
        <xdr:cNvCxnSpPr/>
      </xdr:nvCxnSpPr>
      <xdr:spPr>
        <a:xfrm>
          <a:off x="2908300" y="67970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81" name="楕円 80"/>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110490</xdr:rowOff>
    </xdr:from>
    <xdr:to>
      <xdr:col>15</xdr:col>
      <xdr:colOff>50800</xdr:colOff>
      <xdr:row>39</xdr:row>
      <xdr:rowOff>117022</xdr:rowOff>
    </xdr:to>
    <xdr:cxnSp macro="">
      <xdr:nvCxnSpPr>
        <xdr:cNvPr id="82" name="直線コネクタ 81"/>
        <xdr:cNvCxnSpPr/>
      </xdr:nvCxnSpPr>
      <xdr:spPr>
        <a:xfrm flipV="1">
          <a:off x="2019300" y="67970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4173</xdr:rowOff>
    </xdr:from>
    <xdr:to>
      <xdr:col>6</xdr:col>
      <xdr:colOff>38100</xdr:colOff>
      <xdr:row>39</xdr:row>
      <xdr:rowOff>105773</xdr:rowOff>
    </xdr:to>
    <xdr:sp macro="" textlink="">
      <xdr:nvSpPr>
        <xdr:cNvPr id="83" name="楕円 82"/>
        <xdr:cNvSpPr/>
      </xdr:nvSpPr>
      <xdr:spPr>
        <a:xfrm>
          <a:off x="1079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54973</xdr:rowOff>
    </xdr:from>
    <xdr:to>
      <xdr:col>10</xdr:col>
      <xdr:colOff>114300</xdr:colOff>
      <xdr:row>39</xdr:row>
      <xdr:rowOff>117022</xdr:rowOff>
    </xdr:to>
    <xdr:cxnSp macro="">
      <xdr:nvCxnSpPr>
        <xdr:cNvPr id="84" name="直線コネクタ 83"/>
        <xdr:cNvCxnSpPr/>
      </xdr:nvCxnSpPr>
      <xdr:spPr>
        <a:xfrm>
          <a:off x="1130300" y="67415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133730</xdr:rowOff>
    </xdr:from>
    <xdr:ext cx="405111" cy="259045"/>
    <xdr:sp macro="" textlink="">
      <xdr:nvSpPr>
        <xdr:cNvPr id="85" name="n_1aveValue【道路】&#10;有形固定資産減価償却率"/>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86" name="n_2aveValue【道路】&#10;有形固定資産減価償却率"/>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7" name="n_3aveValue【道路】&#10;有形固定資産減価償却率"/>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8" name="n_4aveValue【道路】&#10;有形固定資産減価償却率"/>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33218</xdr:rowOff>
    </xdr:from>
    <xdr:ext cx="405111" cy="259045"/>
    <xdr:sp macro="" textlink="">
      <xdr:nvSpPr>
        <xdr:cNvPr id="89" name="n_1mainValue【道路】&#10;有形固定資産減価償却率"/>
        <xdr:cNvSpPr txBox="1"/>
      </xdr:nvSpPr>
      <xdr:spPr>
        <a:xfrm>
          <a:off x="35820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90" name="n_2mainValue【道路】&#10;有形固定資産減価償却率"/>
        <xdr:cNvSpPr txBox="1"/>
      </xdr:nvSpPr>
      <xdr:spPr>
        <a:xfrm>
          <a:off x="2705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91" name="n_3mainValue【道路】&#10;有形固定資産減価償却率"/>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96900</xdr:rowOff>
    </xdr:from>
    <xdr:ext cx="405111" cy="259045"/>
    <xdr:sp macro="" textlink="">
      <xdr:nvSpPr>
        <xdr:cNvPr id="92" name="n_4mainValue【道路】&#10;有形固定資産減価償却率"/>
        <xdr:cNvSpPr txBox="1"/>
      </xdr:nvSpPr>
      <xdr:spPr>
        <a:xfrm>
          <a:off x="927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4" name="直線コネクタ 10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5" name="テキスト ボックス 104"/>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6" name="直線コネクタ 10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7" name="テキスト ボックス 10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8" name="直線コネクタ 10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9" name="テキスト ボックス 10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0" name="直線コネクタ 10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1" name="テキスト ボックス 11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118902</xdr:rowOff>
    </xdr:from>
    <xdr:to>
      <xdr:col>54</xdr:col>
      <xdr:colOff>189865</xdr:colOff>
      <xdr:row>41</xdr:row>
      <xdr:rowOff>136002</xdr:rowOff>
    </xdr:to>
    <xdr:cxnSp macro="">
      <xdr:nvCxnSpPr>
        <xdr:cNvPr id="115" name="直線コネクタ 114"/>
        <xdr:cNvCxnSpPr/>
      </xdr:nvCxnSpPr>
      <xdr:spPr>
        <a:xfrm flipV="1">
          <a:off x="10476865" y="5776752"/>
          <a:ext cx="0" cy="138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139829</xdr:rowOff>
    </xdr:from>
    <xdr:ext cx="469744" cy="259045"/>
    <xdr:sp macro="" textlink="">
      <xdr:nvSpPr>
        <xdr:cNvPr id="116" name="【道路】&#10;一人当たり延長最小値テキスト"/>
        <xdr:cNvSpPr txBox="1"/>
      </xdr:nvSpPr>
      <xdr:spPr>
        <a:xfrm>
          <a:off x="10515600" y="71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136002</xdr:rowOff>
    </xdr:from>
    <xdr:to>
      <xdr:col>55</xdr:col>
      <xdr:colOff>88900</xdr:colOff>
      <xdr:row>41</xdr:row>
      <xdr:rowOff>136002</xdr:rowOff>
    </xdr:to>
    <xdr:cxnSp macro="">
      <xdr:nvCxnSpPr>
        <xdr:cNvPr id="117" name="直線コネクタ 116"/>
        <xdr:cNvCxnSpPr/>
      </xdr:nvCxnSpPr>
      <xdr:spPr>
        <a:xfrm>
          <a:off x="10388600" y="716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65579</xdr:rowOff>
    </xdr:from>
    <xdr:ext cx="534377" cy="259045"/>
    <xdr:sp macro="" textlink="">
      <xdr:nvSpPr>
        <xdr:cNvPr id="118" name="【道路】&#10;一人当たり延長最大値テキスト"/>
        <xdr:cNvSpPr txBox="1"/>
      </xdr:nvSpPr>
      <xdr:spPr>
        <a:xfrm>
          <a:off x="10515600" y="555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118902</xdr:rowOff>
    </xdr:from>
    <xdr:to>
      <xdr:col>55</xdr:col>
      <xdr:colOff>88900</xdr:colOff>
      <xdr:row>33</xdr:row>
      <xdr:rowOff>118902</xdr:rowOff>
    </xdr:to>
    <xdr:cxnSp macro="">
      <xdr:nvCxnSpPr>
        <xdr:cNvPr id="119" name="直線コネクタ 118"/>
        <xdr:cNvCxnSpPr/>
      </xdr:nvCxnSpPr>
      <xdr:spPr>
        <a:xfrm>
          <a:off x="10388600" y="577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88694</xdr:rowOff>
    </xdr:from>
    <xdr:ext cx="534377" cy="259045"/>
    <xdr:sp macro="" textlink="">
      <xdr:nvSpPr>
        <xdr:cNvPr id="120" name="【道路】&#10;一人当たり延長平均値テキスト"/>
        <xdr:cNvSpPr txBox="1"/>
      </xdr:nvSpPr>
      <xdr:spPr>
        <a:xfrm>
          <a:off x="10515600" y="6260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65817</xdr:rowOff>
    </xdr:from>
    <xdr:to>
      <xdr:col>55</xdr:col>
      <xdr:colOff>50800</xdr:colOff>
      <xdr:row>37</xdr:row>
      <xdr:rowOff>167416</xdr:rowOff>
    </xdr:to>
    <xdr:sp macro="" textlink="">
      <xdr:nvSpPr>
        <xdr:cNvPr id="121" name="フローチャート: 判断 120"/>
        <xdr:cNvSpPr/>
      </xdr:nvSpPr>
      <xdr:spPr>
        <a:xfrm>
          <a:off x="10426700" y="64094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36968</xdr:rowOff>
    </xdr:from>
    <xdr:to>
      <xdr:col>50</xdr:col>
      <xdr:colOff>165100</xdr:colOff>
      <xdr:row>38</xdr:row>
      <xdr:rowOff>138568</xdr:rowOff>
    </xdr:to>
    <xdr:sp macro="" textlink="">
      <xdr:nvSpPr>
        <xdr:cNvPr id="122" name="フローチャート: 判断 121"/>
        <xdr:cNvSpPr/>
      </xdr:nvSpPr>
      <xdr:spPr>
        <a:xfrm>
          <a:off x="9588500" y="655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53335</xdr:rowOff>
    </xdr:from>
    <xdr:to>
      <xdr:col>46</xdr:col>
      <xdr:colOff>38100</xdr:colOff>
      <xdr:row>38</xdr:row>
      <xdr:rowOff>154935</xdr:rowOff>
    </xdr:to>
    <xdr:sp macro="" textlink="">
      <xdr:nvSpPr>
        <xdr:cNvPr id="123" name="フローチャート: 判断 122"/>
        <xdr:cNvSpPr/>
      </xdr:nvSpPr>
      <xdr:spPr>
        <a:xfrm>
          <a:off x="8699500" y="65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60741</xdr:rowOff>
    </xdr:from>
    <xdr:to>
      <xdr:col>41</xdr:col>
      <xdr:colOff>101600</xdr:colOff>
      <xdr:row>38</xdr:row>
      <xdr:rowOff>162341</xdr:rowOff>
    </xdr:to>
    <xdr:sp macro="" textlink="">
      <xdr:nvSpPr>
        <xdr:cNvPr id="124" name="フローチャート: 判断 123"/>
        <xdr:cNvSpPr/>
      </xdr:nvSpPr>
      <xdr:spPr>
        <a:xfrm>
          <a:off x="7810500" y="65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64399</xdr:rowOff>
    </xdr:from>
    <xdr:to>
      <xdr:col>36</xdr:col>
      <xdr:colOff>165100</xdr:colOff>
      <xdr:row>38</xdr:row>
      <xdr:rowOff>165999</xdr:rowOff>
    </xdr:to>
    <xdr:sp macro="" textlink="">
      <xdr:nvSpPr>
        <xdr:cNvPr id="125" name="フローチャート: 判断 124"/>
        <xdr:cNvSpPr/>
      </xdr:nvSpPr>
      <xdr:spPr>
        <a:xfrm>
          <a:off x="6921500" y="657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114509</xdr:rowOff>
    </xdr:from>
    <xdr:to>
      <xdr:col>55</xdr:col>
      <xdr:colOff>50800</xdr:colOff>
      <xdr:row>40</xdr:row>
      <xdr:rowOff>44659</xdr:rowOff>
    </xdr:to>
    <xdr:sp macro="" textlink="">
      <xdr:nvSpPr>
        <xdr:cNvPr id="131" name="楕円 130"/>
        <xdr:cNvSpPr/>
      </xdr:nvSpPr>
      <xdr:spPr>
        <a:xfrm>
          <a:off x="10426700" y="68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92936</xdr:rowOff>
    </xdr:from>
    <xdr:ext cx="534377" cy="259045"/>
    <xdr:sp macro="" textlink="">
      <xdr:nvSpPr>
        <xdr:cNvPr id="132" name="【道路】&#10;一人当たり延長該当値テキスト"/>
        <xdr:cNvSpPr txBox="1"/>
      </xdr:nvSpPr>
      <xdr:spPr>
        <a:xfrm>
          <a:off x="10515600" y="677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132385</xdr:rowOff>
    </xdr:from>
    <xdr:to>
      <xdr:col>50</xdr:col>
      <xdr:colOff>165100</xdr:colOff>
      <xdr:row>40</xdr:row>
      <xdr:rowOff>62535</xdr:rowOff>
    </xdr:to>
    <xdr:sp macro="" textlink="">
      <xdr:nvSpPr>
        <xdr:cNvPr id="133" name="楕円 132"/>
        <xdr:cNvSpPr/>
      </xdr:nvSpPr>
      <xdr:spPr>
        <a:xfrm>
          <a:off x="9588500" y="68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165309</xdr:rowOff>
    </xdr:from>
    <xdr:to>
      <xdr:col>55</xdr:col>
      <xdr:colOff>0</xdr:colOff>
      <xdr:row>40</xdr:row>
      <xdr:rowOff>11735</xdr:rowOff>
    </xdr:to>
    <xdr:cxnSp macro="">
      <xdr:nvCxnSpPr>
        <xdr:cNvPr id="134" name="直線コネクタ 133"/>
        <xdr:cNvCxnSpPr/>
      </xdr:nvCxnSpPr>
      <xdr:spPr>
        <a:xfrm flipV="1">
          <a:off x="9639300" y="6851859"/>
          <a:ext cx="8382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137826</xdr:rowOff>
    </xdr:from>
    <xdr:to>
      <xdr:col>46</xdr:col>
      <xdr:colOff>38100</xdr:colOff>
      <xdr:row>40</xdr:row>
      <xdr:rowOff>67976</xdr:rowOff>
    </xdr:to>
    <xdr:sp macro="" textlink="">
      <xdr:nvSpPr>
        <xdr:cNvPr id="135" name="楕円 134"/>
        <xdr:cNvSpPr/>
      </xdr:nvSpPr>
      <xdr:spPr>
        <a:xfrm>
          <a:off x="8699500" y="68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11735</xdr:rowOff>
    </xdr:from>
    <xdr:to>
      <xdr:col>50</xdr:col>
      <xdr:colOff>114300</xdr:colOff>
      <xdr:row>40</xdr:row>
      <xdr:rowOff>17176</xdr:rowOff>
    </xdr:to>
    <xdr:cxnSp macro="">
      <xdr:nvCxnSpPr>
        <xdr:cNvPr id="136" name="直線コネクタ 135"/>
        <xdr:cNvCxnSpPr/>
      </xdr:nvCxnSpPr>
      <xdr:spPr>
        <a:xfrm flipV="1">
          <a:off x="8750300" y="6869735"/>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142077</xdr:rowOff>
    </xdr:from>
    <xdr:to>
      <xdr:col>41</xdr:col>
      <xdr:colOff>101600</xdr:colOff>
      <xdr:row>40</xdr:row>
      <xdr:rowOff>72227</xdr:rowOff>
    </xdr:to>
    <xdr:sp macro="" textlink="">
      <xdr:nvSpPr>
        <xdr:cNvPr id="137" name="楕円 136"/>
        <xdr:cNvSpPr/>
      </xdr:nvSpPr>
      <xdr:spPr>
        <a:xfrm>
          <a:off x="7810500" y="68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17176</xdr:rowOff>
    </xdr:from>
    <xdr:to>
      <xdr:col>45</xdr:col>
      <xdr:colOff>177800</xdr:colOff>
      <xdr:row>40</xdr:row>
      <xdr:rowOff>21427</xdr:rowOff>
    </xdr:to>
    <xdr:cxnSp macro="">
      <xdr:nvCxnSpPr>
        <xdr:cNvPr id="138" name="直線コネクタ 137"/>
        <xdr:cNvCxnSpPr/>
      </xdr:nvCxnSpPr>
      <xdr:spPr>
        <a:xfrm flipV="1">
          <a:off x="7861300" y="6875176"/>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156434</xdr:rowOff>
    </xdr:from>
    <xdr:to>
      <xdr:col>36</xdr:col>
      <xdr:colOff>165100</xdr:colOff>
      <xdr:row>40</xdr:row>
      <xdr:rowOff>86584</xdr:rowOff>
    </xdr:to>
    <xdr:sp macro="" textlink="">
      <xdr:nvSpPr>
        <xdr:cNvPr id="139" name="楕円 138"/>
        <xdr:cNvSpPr/>
      </xdr:nvSpPr>
      <xdr:spPr>
        <a:xfrm>
          <a:off x="6921500" y="68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21427</xdr:rowOff>
    </xdr:from>
    <xdr:to>
      <xdr:col>41</xdr:col>
      <xdr:colOff>50800</xdr:colOff>
      <xdr:row>40</xdr:row>
      <xdr:rowOff>35784</xdr:rowOff>
    </xdr:to>
    <xdr:cxnSp macro="">
      <xdr:nvCxnSpPr>
        <xdr:cNvPr id="140" name="直線コネクタ 139"/>
        <xdr:cNvCxnSpPr/>
      </xdr:nvCxnSpPr>
      <xdr:spPr>
        <a:xfrm flipV="1">
          <a:off x="6972300" y="6879427"/>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155094</xdr:rowOff>
    </xdr:from>
    <xdr:ext cx="534377" cy="259045"/>
    <xdr:sp macro="" textlink="">
      <xdr:nvSpPr>
        <xdr:cNvPr id="141" name="n_1aveValue【道路】&#10;一人当たり延長"/>
        <xdr:cNvSpPr txBox="1"/>
      </xdr:nvSpPr>
      <xdr:spPr>
        <a:xfrm>
          <a:off x="9359411" y="632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xdr:rowOff>
    </xdr:from>
    <xdr:ext cx="534377" cy="259045"/>
    <xdr:sp macro="" textlink="">
      <xdr:nvSpPr>
        <xdr:cNvPr id="142" name="n_2aveValue【道路】&#10;一人当たり延長"/>
        <xdr:cNvSpPr txBox="1"/>
      </xdr:nvSpPr>
      <xdr:spPr>
        <a:xfrm>
          <a:off x="8483111" y="63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7419</xdr:rowOff>
    </xdr:from>
    <xdr:ext cx="534377" cy="259045"/>
    <xdr:sp macro="" textlink="">
      <xdr:nvSpPr>
        <xdr:cNvPr id="143" name="n_3aveValue【道路】&#10;一人当たり延長"/>
        <xdr:cNvSpPr txBox="1"/>
      </xdr:nvSpPr>
      <xdr:spPr>
        <a:xfrm>
          <a:off x="7594111" y="635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11076</xdr:rowOff>
    </xdr:from>
    <xdr:ext cx="534377" cy="259045"/>
    <xdr:sp macro="" textlink="">
      <xdr:nvSpPr>
        <xdr:cNvPr id="144" name="n_4aveValue【道路】&#10;一人当たり延長"/>
        <xdr:cNvSpPr txBox="1"/>
      </xdr:nvSpPr>
      <xdr:spPr>
        <a:xfrm>
          <a:off x="6705111" y="63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53662</xdr:rowOff>
    </xdr:from>
    <xdr:ext cx="534377" cy="259045"/>
    <xdr:sp macro="" textlink="">
      <xdr:nvSpPr>
        <xdr:cNvPr id="145" name="n_1mainValue【道路】&#10;一人当たり延長"/>
        <xdr:cNvSpPr txBox="1"/>
      </xdr:nvSpPr>
      <xdr:spPr>
        <a:xfrm>
          <a:off x="9359411" y="69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59103</xdr:rowOff>
    </xdr:from>
    <xdr:ext cx="534377" cy="259045"/>
    <xdr:sp macro="" textlink="">
      <xdr:nvSpPr>
        <xdr:cNvPr id="146" name="n_2mainValue【道路】&#10;一人当たり延長"/>
        <xdr:cNvSpPr txBox="1"/>
      </xdr:nvSpPr>
      <xdr:spPr>
        <a:xfrm>
          <a:off x="8483111" y="6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63354</xdr:rowOff>
    </xdr:from>
    <xdr:ext cx="534377" cy="259045"/>
    <xdr:sp macro="" textlink="">
      <xdr:nvSpPr>
        <xdr:cNvPr id="147" name="n_3mainValue【道路】&#10;一人当たり延長"/>
        <xdr:cNvSpPr txBox="1"/>
      </xdr:nvSpPr>
      <xdr:spPr>
        <a:xfrm>
          <a:off x="7594111" y="692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77711</xdr:rowOff>
    </xdr:from>
    <xdr:ext cx="534377" cy="259045"/>
    <xdr:sp macro="" textlink="">
      <xdr:nvSpPr>
        <xdr:cNvPr id="148" name="n_4mainValue【道路】&#10;一人当たり延長"/>
        <xdr:cNvSpPr txBox="1"/>
      </xdr:nvSpPr>
      <xdr:spPr>
        <a:xfrm>
          <a:off x="6705111" y="69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152400</xdr:rowOff>
    </xdr:from>
    <xdr:to>
      <xdr:col>24</xdr:col>
      <xdr:colOff>62865</xdr:colOff>
      <xdr:row>64</xdr:row>
      <xdr:rowOff>121920</xdr:rowOff>
    </xdr:to>
    <xdr:cxnSp macro="">
      <xdr:nvCxnSpPr>
        <xdr:cNvPr id="173" name="直線コネクタ 172"/>
        <xdr:cNvCxnSpPr/>
      </xdr:nvCxnSpPr>
      <xdr:spPr>
        <a:xfrm flipV="1">
          <a:off x="4634865" y="97536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4"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5" name="直線コネクタ 174"/>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99077</xdr:rowOff>
    </xdr:from>
    <xdr:ext cx="405111" cy="259045"/>
    <xdr:sp macro="" textlink="">
      <xdr:nvSpPr>
        <xdr:cNvPr id="176" name="【橋りょう・トンネル】&#10;有形固定資産減価償却率最大値テキスト"/>
        <xdr:cNvSpPr txBox="1"/>
      </xdr:nvSpPr>
      <xdr:spPr>
        <a:xfrm>
          <a:off x="4673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152400</xdr:rowOff>
    </xdr:from>
    <xdr:to>
      <xdr:col>24</xdr:col>
      <xdr:colOff>152400</xdr:colOff>
      <xdr:row>56</xdr:row>
      <xdr:rowOff>152400</xdr:rowOff>
    </xdr:to>
    <xdr:cxnSp macro="">
      <xdr:nvCxnSpPr>
        <xdr:cNvPr id="177" name="直線コネクタ 176"/>
        <xdr:cNvCxnSpPr/>
      </xdr:nvCxnSpPr>
      <xdr:spPr>
        <a:xfrm>
          <a:off x="4546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52070</xdr:rowOff>
    </xdr:from>
    <xdr:to>
      <xdr:col>20</xdr:col>
      <xdr:colOff>38100</xdr:colOff>
      <xdr:row>60</xdr:row>
      <xdr:rowOff>153670</xdr:rowOff>
    </xdr:to>
    <xdr:sp macro="" textlink="">
      <xdr:nvSpPr>
        <xdr:cNvPr id="180" name="フローチャート: 判断 179"/>
        <xdr:cNvSpPr/>
      </xdr:nvSpPr>
      <xdr:spPr>
        <a:xfrm>
          <a:off x="3746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1" name="フローチャート: 判断 180"/>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2" name="フローチャート: 判断 181"/>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105410</xdr:rowOff>
    </xdr:from>
    <xdr:to>
      <xdr:col>6</xdr:col>
      <xdr:colOff>38100</xdr:colOff>
      <xdr:row>60</xdr:row>
      <xdr:rowOff>35560</xdr:rowOff>
    </xdr:to>
    <xdr:sp macro="" textlink="">
      <xdr:nvSpPr>
        <xdr:cNvPr id="183" name="フローチャート: 判断 182"/>
        <xdr:cNvSpPr/>
      </xdr:nvSpPr>
      <xdr:spPr>
        <a:xfrm>
          <a:off x="1079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158750</xdr:rowOff>
    </xdr:from>
    <xdr:to>
      <xdr:col>24</xdr:col>
      <xdr:colOff>114300</xdr:colOff>
      <xdr:row>61</xdr:row>
      <xdr:rowOff>88900</xdr:rowOff>
    </xdr:to>
    <xdr:sp macro="" textlink="">
      <xdr:nvSpPr>
        <xdr:cNvPr id="189" name="楕円 188"/>
        <xdr:cNvSpPr/>
      </xdr:nvSpPr>
      <xdr:spPr>
        <a:xfrm>
          <a:off x="4584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10177</xdr:rowOff>
    </xdr:from>
    <xdr:ext cx="405111" cy="259045"/>
    <xdr:sp macro="" textlink="">
      <xdr:nvSpPr>
        <xdr:cNvPr id="190" name="【橋りょう・トンネル】&#10;有形固定資産減価償却率該当値テキスト"/>
        <xdr:cNvSpPr txBox="1"/>
      </xdr:nvSpPr>
      <xdr:spPr>
        <a:xfrm>
          <a:off x="4673600" y="1029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113030</xdr:rowOff>
    </xdr:from>
    <xdr:to>
      <xdr:col>20</xdr:col>
      <xdr:colOff>38100</xdr:colOff>
      <xdr:row>61</xdr:row>
      <xdr:rowOff>43180</xdr:rowOff>
    </xdr:to>
    <xdr:sp macro="" textlink="">
      <xdr:nvSpPr>
        <xdr:cNvPr id="191" name="楕円 190"/>
        <xdr:cNvSpPr/>
      </xdr:nvSpPr>
      <xdr:spPr>
        <a:xfrm>
          <a:off x="3746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163830</xdr:rowOff>
    </xdr:from>
    <xdr:to>
      <xdr:col>24</xdr:col>
      <xdr:colOff>63500</xdr:colOff>
      <xdr:row>61</xdr:row>
      <xdr:rowOff>38100</xdr:rowOff>
    </xdr:to>
    <xdr:cxnSp macro="">
      <xdr:nvCxnSpPr>
        <xdr:cNvPr id="192" name="直線コネクタ 191"/>
        <xdr:cNvCxnSpPr/>
      </xdr:nvCxnSpPr>
      <xdr:spPr>
        <a:xfrm>
          <a:off x="3797300" y="104508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93" name="楕円 192"/>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163830</xdr:rowOff>
    </xdr:to>
    <xdr:cxnSp macro="">
      <xdr:nvCxnSpPr>
        <xdr:cNvPr id="194" name="直線コネクタ 193"/>
        <xdr:cNvCxnSpPr/>
      </xdr:nvCxnSpPr>
      <xdr:spPr>
        <a:xfrm>
          <a:off x="2908300" y="10412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5" name="楕円 194"/>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125730</xdr:rowOff>
    </xdr:to>
    <xdr:cxnSp macro="">
      <xdr:nvCxnSpPr>
        <xdr:cNvPr id="196" name="直線コネクタ 195"/>
        <xdr:cNvCxnSpPr/>
      </xdr:nvCxnSpPr>
      <xdr:spPr>
        <a:xfrm>
          <a:off x="2019300" y="1041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151130</xdr:rowOff>
    </xdr:from>
    <xdr:to>
      <xdr:col>6</xdr:col>
      <xdr:colOff>38100</xdr:colOff>
      <xdr:row>60</xdr:row>
      <xdr:rowOff>81280</xdr:rowOff>
    </xdr:to>
    <xdr:sp macro="" textlink="">
      <xdr:nvSpPr>
        <xdr:cNvPr id="197" name="楕円 196"/>
        <xdr:cNvSpPr/>
      </xdr:nvSpPr>
      <xdr:spPr>
        <a:xfrm>
          <a:off x="1079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30480</xdr:rowOff>
    </xdr:from>
    <xdr:to>
      <xdr:col>10</xdr:col>
      <xdr:colOff>114300</xdr:colOff>
      <xdr:row>60</xdr:row>
      <xdr:rowOff>125730</xdr:rowOff>
    </xdr:to>
    <xdr:cxnSp macro="">
      <xdr:nvCxnSpPr>
        <xdr:cNvPr id="198" name="直線コネクタ 197"/>
        <xdr:cNvCxnSpPr/>
      </xdr:nvCxnSpPr>
      <xdr:spPr>
        <a:xfrm>
          <a:off x="1130300" y="103174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170197</xdr:rowOff>
    </xdr:from>
    <xdr:ext cx="405111" cy="259045"/>
    <xdr:sp macro="" textlink="">
      <xdr:nvSpPr>
        <xdr:cNvPr id="199" name="n_1aveValue【橋りょう・トンネル】&#10;有形固定資産減価償却率"/>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0" name="n_2aveValue【橋りょう・トンネ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201" name="n_3aveValue【橋りょう・トンネ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52087</xdr:rowOff>
    </xdr:from>
    <xdr:ext cx="405111" cy="259045"/>
    <xdr:sp macro="" textlink="">
      <xdr:nvSpPr>
        <xdr:cNvPr id="202" name="n_4aveValue【橋りょう・トンネル】&#10;有形固定資産減価償却率"/>
        <xdr:cNvSpPr txBox="1"/>
      </xdr:nvSpPr>
      <xdr:spPr>
        <a:xfrm>
          <a:off x="927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34307</xdr:rowOff>
    </xdr:from>
    <xdr:ext cx="405111" cy="259045"/>
    <xdr:sp macro="" textlink="">
      <xdr:nvSpPr>
        <xdr:cNvPr id="203" name="n_1mainValue【橋りょう・トンネル】&#10;有形固定資産減価償却率"/>
        <xdr:cNvSpPr txBox="1"/>
      </xdr:nvSpPr>
      <xdr:spPr>
        <a:xfrm>
          <a:off x="3582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204" name="n_2mainValue【橋りょう・トンネル】&#10;有形固定資産減価償却率"/>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205" name="n_3mainValue【橋りょう・トンネル】&#10;有形固定資産減価償却率"/>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6" name="n_4mainValue【橋りょう・トンネル】&#10;有形固定資産減価償却率"/>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6" name="テキスト ボックス 22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8" name="テキスト ボックス 22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95711</xdr:rowOff>
    </xdr:from>
    <xdr:to>
      <xdr:col>54</xdr:col>
      <xdr:colOff>189865</xdr:colOff>
      <xdr:row>64</xdr:row>
      <xdr:rowOff>7498</xdr:rowOff>
    </xdr:to>
    <xdr:cxnSp macro="">
      <xdr:nvCxnSpPr>
        <xdr:cNvPr id="230" name="直線コネクタ 229"/>
        <xdr:cNvCxnSpPr/>
      </xdr:nvCxnSpPr>
      <xdr:spPr>
        <a:xfrm flipV="1">
          <a:off x="10476865" y="9525461"/>
          <a:ext cx="0" cy="145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11325</xdr:rowOff>
    </xdr:from>
    <xdr:ext cx="534377" cy="259045"/>
    <xdr:sp macro="" textlink="">
      <xdr:nvSpPr>
        <xdr:cNvPr id="231" name="【橋りょう・トンネル】&#10;一人当たり有形固定資産（償却資産）額最小値テキスト"/>
        <xdr:cNvSpPr txBox="1"/>
      </xdr:nvSpPr>
      <xdr:spPr>
        <a:xfrm>
          <a:off x="10515600" y="109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7498</xdr:rowOff>
    </xdr:from>
    <xdr:to>
      <xdr:col>55</xdr:col>
      <xdr:colOff>88900</xdr:colOff>
      <xdr:row>64</xdr:row>
      <xdr:rowOff>7498</xdr:rowOff>
    </xdr:to>
    <xdr:cxnSp macro="">
      <xdr:nvCxnSpPr>
        <xdr:cNvPr id="232" name="直線コネクタ 231"/>
        <xdr:cNvCxnSpPr/>
      </xdr:nvCxnSpPr>
      <xdr:spPr>
        <a:xfrm>
          <a:off x="10388600" y="10980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42388</xdr:rowOff>
    </xdr:from>
    <xdr:ext cx="599010" cy="259045"/>
    <xdr:sp macro="" textlink="">
      <xdr:nvSpPr>
        <xdr:cNvPr id="233" name="【橋りょう・トンネル】&#10;一人当たり有形固定資産（償却資産）額最大値テキスト"/>
        <xdr:cNvSpPr txBox="1"/>
      </xdr:nvSpPr>
      <xdr:spPr>
        <a:xfrm>
          <a:off x="10515600" y="930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95711</xdr:rowOff>
    </xdr:from>
    <xdr:to>
      <xdr:col>55</xdr:col>
      <xdr:colOff>88900</xdr:colOff>
      <xdr:row>55</xdr:row>
      <xdr:rowOff>95711</xdr:rowOff>
    </xdr:to>
    <xdr:cxnSp macro="">
      <xdr:nvCxnSpPr>
        <xdr:cNvPr id="234" name="直線コネクタ 233"/>
        <xdr:cNvCxnSpPr/>
      </xdr:nvCxnSpPr>
      <xdr:spPr>
        <a:xfrm>
          <a:off x="10388600" y="952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76265</xdr:rowOff>
    </xdr:from>
    <xdr:ext cx="599010" cy="259045"/>
    <xdr:sp macro="" textlink="">
      <xdr:nvSpPr>
        <xdr:cNvPr id="235" name="【橋りょう・トンネル】&#10;一人当たり有形固定資産（償却資産）額平均値テキスト"/>
        <xdr:cNvSpPr txBox="1"/>
      </xdr:nvSpPr>
      <xdr:spPr>
        <a:xfrm>
          <a:off x="10515600" y="10020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53388</xdr:rowOff>
    </xdr:from>
    <xdr:to>
      <xdr:col>55</xdr:col>
      <xdr:colOff>50800</xdr:colOff>
      <xdr:row>59</xdr:row>
      <xdr:rowOff>154988</xdr:rowOff>
    </xdr:to>
    <xdr:sp macro="" textlink="">
      <xdr:nvSpPr>
        <xdr:cNvPr id="236" name="フローチャート: 判断 235"/>
        <xdr:cNvSpPr/>
      </xdr:nvSpPr>
      <xdr:spPr>
        <a:xfrm>
          <a:off x="10426700" y="1016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129733</xdr:rowOff>
    </xdr:from>
    <xdr:to>
      <xdr:col>50</xdr:col>
      <xdr:colOff>165100</xdr:colOff>
      <xdr:row>61</xdr:row>
      <xdr:rowOff>59883</xdr:rowOff>
    </xdr:to>
    <xdr:sp macro="" textlink="">
      <xdr:nvSpPr>
        <xdr:cNvPr id="237" name="フローチャート: 判断 236"/>
        <xdr:cNvSpPr/>
      </xdr:nvSpPr>
      <xdr:spPr>
        <a:xfrm>
          <a:off x="9588500" y="1041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136877</xdr:rowOff>
    </xdr:from>
    <xdr:to>
      <xdr:col>46</xdr:col>
      <xdr:colOff>38100</xdr:colOff>
      <xdr:row>61</xdr:row>
      <xdr:rowOff>67027</xdr:rowOff>
    </xdr:to>
    <xdr:sp macro="" textlink="">
      <xdr:nvSpPr>
        <xdr:cNvPr id="238" name="フローチャート: 判断 237"/>
        <xdr:cNvSpPr/>
      </xdr:nvSpPr>
      <xdr:spPr>
        <a:xfrm>
          <a:off x="8699500" y="1042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145678</xdr:rowOff>
    </xdr:from>
    <xdr:to>
      <xdr:col>41</xdr:col>
      <xdr:colOff>101600</xdr:colOff>
      <xdr:row>61</xdr:row>
      <xdr:rowOff>75828</xdr:rowOff>
    </xdr:to>
    <xdr:sp macro="" textlink="">
      <xdr:nvSpPr>
        <xdr:cNvPr id="239" name="フローチャート: 判断 238"/>
        <xdr:cNvSpPr/>
      </xdr:nvSpPr>
      <xdr:spPr>
        <a:xfrm>
          <a:off x="7810500" y="104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153104</xdr:rowOff>
    </xdr:from>
    <xdr:to>
      <xdr:col>36</xdr:col>
      <xdr:colOff>165100</xdr:colOff>
      <xdr:row>61</xdr:row>
      <xdr:rowOff>83254</xdr:rowOff>
    </xdr:to>
    <xdr:sp macro="" textlink="">
      <xdr:nvSpPr>
        <xdr:cNvPr id="240" name="フローチャート: 判断 239"/>
        <xdr:cNvSpPr/>
      </xdr:nvSpPr>
      <xdr:spPr>
        <a:xfrm>
          <a:off x="6921500" y="104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130929</xdr:rowOff>
    </xdr:from>
    <xdr:to>
      <xdr:col>55</xdr:col>
      <xdr:colOff>50800</xdr:colOff>
      <xdr:row>62</xdr:row>
      <xdr:rowOff>61079</xdr:rowOff>
    </xdr:to>
    <xdr:sp macro="" textlink="">
      <xdr:nvSpPr>
        <xdr:cNvPr id="246" name="楕円 245"/>
        <xdr:cNvSpPr/>
      </xdr:nvSpPr>
      <xdr:spPr>
        <a:xfrm>
          <a:off x="10426700" y="1058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109356</xdr:rowOff>
    </xdr:from>
    <xdr:ext cx="599010" cy="259045"/>
    <xdr:sp macro="" textlink="">
      <xdr:nvSpPr>
        <xdr:cNvPr id="247" name="【橋りょう・トンネル】&#10;一人当たり有形固定資産（償却資産）額該当値テキスト"/>
        <xdr:cNvSpPr txBox="1"/>
      </xdr:nvSpPr>
      <xdr:spPr>
        <a:xfrm>
          <a:off x="10515600" y="1056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132145</xdr:rowOff>
    </xdr:from>
    <xdr:to>
      <xdr:col>50</xdr:col>
      <xdr:colOff>165100</xdr:colOff>
      <xdr:row>62</xdr:row>
      <xdr:rowOff>62295</xdr:rowOff>
    </xdr:to>
    <xdr:sp macro="" textlink="">
      <xdr:nvSpPr>
        <xdr:cNvPr id="248" name="楕円 247"/>
        <xdr:cNvSpPr/>
      </xdr:nvSpPr>
      <xdr:spPr>
        <a:xfrm>
          <a:off x="9588500" y="105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10279</xdr:rowOff>
    </xdr:from>
    <xdr:to>
      <xdr:col>55</xdr:col>
      <xdr:colOff>0</xdr:colOff>
      <xdr:row>62</xdr:row>
      <xdr:rowOff>11495</xdr:rowOff>
    </xdr:to>
    <xdr:cxnSp macro="">
      <xdr:nvCxnSpPr>
        <xdr:cNvPr id="249" name="直線コネクタ 248"/>
        <xdr:cNvCxnSpPr/>
      </xdr:nvCxnSpPr>
      <xdr:spPr>
        <a:xfrm flipV="1">
          <a:off x="9639300" y="10640179"/>
          <a:ext cx="8382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136225</xdr:rowOff>
    </xdr:from>
    <xdr:to>
      <xdr:col>46</xdr:col>
      <xdr:colOff>38100</xdr:colOff>
      <xdr:row>62</xdr:row>
      <xdr:rowOff>66375</xdr:rowOff>
    </xdr:to>
    <xdr:sp macro="" textlink="">
      <xdr:nvSpPr>
        <xdr:cNvPr id="250" name="楕円 249"/>
        <xdr:cNvSpPr/>
      </xdr:nvSpPr>
      <xdr:spPr>
        <a:xfrm>
          <a:off x="8699500" y="105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11495</xdr:rowOff>
    </xdr:from>
    <xdr:to>
      <xdr:col>50</xdr:col>
      <xdr:colOff>114300</xdr:colOff>
      <xdr:row>62</xdr:row>
      <xdr:rowOff>15575</xdr:rowOff>
    </xdr:to>
    <xdr:cxnSp macro="">
      <xdr:nvCxnSpPr>
        <xdr:cNvPr id="251" name="直線コネクタ 250"/>
        <xdr:cNvCxnSpPr/>
      </xdr:nvCxnSpPr>
      <xdr:spPr>
        <a:xfrm flipV="1">
          <a:off x="8750300" y="10641395"/>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138214</xdr:rowOff>
    </xdr:from>
    <xdr:to>
      <xdr:col>41</xdr:col>
      <xdr:colOff>101600</xdr:colOff>
      <xdr:row>62</xdr:row>
      <xdr:rowOff>68364</xdr:rowOff>
    </xdr:to>
    <xdr:sp macro="" textlink="">
      <xdr:nvSpPr>
        <xdr:cNvPr id="252" name="楕円 251"/>
        <xdr:cNvSpPr/>
      </xdr:nvSpPr>
      <xdr:spPr>
        <a:xfrm>
          <a:off x="7810500" y="105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15575</xdr:rowOff>
    </xdr:from>
    <xdr:to>
      <xdr:col>45</xdr:col>
      <xdr:colOff>177800</xdr:colOff>
      <xdr:row>62</xdr:row>
      <xdr:rowOff>17564</xdr:rowOff>
    </xdr:to>
    <xdr:cxnSp macro="">
      <xdr:nvCxnSpPr>
        <xdr:cNvPr id="253" name="直線コネクタ 252"/>
        <xdr:cNvCxnSpPr/>
      </xdr:nvCxnSpPr>
      <xdr:spPr>
        <a:xfrm flipV="1">
          <a:off x="7861300" y="10645475"/>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138915</xdr:rowOff>
    </xdr:from>
    <xdr:to>
      <xdr:col>36</xdr:col>
      <xdr:colOff>165100</xdr:colOff>
      <xdr:row>62</xdr:row>
      <xdr:rowOff>69065</xdr:rowOff>
    </xdr:to>
    <xdr:sp macro="" textlink="">
      <xdr:nvSpPr>
        <xdr:cNvPr id="254" name="楕円 253"/>
        <xdr:cNvSpPr/>
      </xdr:nvSpPr>
      <xdr:spPr>
        <a:xfrm>
          <a:off x="6921500" y="105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17564</xdr:rowOff>
    </xdr:from>
    <xdr:to>
      <xdr:col>41</xdr:col>
      <xdr:colOff>50800</xdr:colOff>
      <xdr:row>62</xdr:row>
      <xdr:rowOff>18265</xdr:rowOff>
    </xdr:to>
    <xdr:cxnSp macro="">
      <xdr:nvCxnSpPr>
        <xdr:cNvPr id="255" name="直線コネクタ 254"/>
        <xdr:cNvCxnSpPr/>
      </xdr:nvCxnSpPr>
      <xdr:spPr>
        <a:xfrm flipV="1">
          <a:off x="6972300" y="10647464"/>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76410</xdr:rowOff>
    </xdr:from>
    <xdr:ext cx="599010" cy="259045"/>
    <xdr:sp macro="" textlink="">
      <xdr:nvSpPr>
        <xdr:cNvPr id="256" name="n_1aveValue【橋りょう・トンネル】&#10;一人当たり有形固定資産（償却資産）額"/>
        <xdr:cNvSpPr txBox="1"/>
      </xdr:nvSpPr>
      <xdr:spPr>
        <a:xfrm>
          <a:off x="9327095" y="1019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83554</xdr:rowOff>
    </xdr:from>
    <xdr:ext cx="599010" cy="259045"/>
    <xdr:sp macro="" textlink="">
      <xdr:nvSpPr>
        <xdr:cNvPr id="257" name="n_2aveValue【橋りょう・トンネル】&#10;一人当たり有形固定資産（償却資産）額"/>
        <xdr:cNvSpPr txBox="1"/>
      </xdr:nvSpPr>
      <xdr:spPr>
        <a:xfrm>
          <a:off x="8450795" y="1019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92355</xdr:rowOff>
    </xdr:from>
    <xdr:ext cx="599010" cy="259045"/>
    <xdr:sp macro="" textlink="">
      <xdr:nvSpPr>
        <xdr:cNvPr id="258" name="n_3aveValue【橋りょう・トンネル】&#10;一人当たり有形固定資産（償却資産）額"/>
        <xdr:cNvSpPr txBox="1"/>
      </xdr:nvSpPr>
      <xdr:spPr>
        <a:xfrm>
          <a:off x="7561795" y="1020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99781</xdr:rowOff>
    </xdr:from>
    <xdr:ext cx="599010" cy="259045"/>
    <xdr:sp macro="" textlink="">
      <xdr:nvSpPr>
        <xdr:cNvPr id="259" name="n_4aveValue【橋りょう・トンネル】&#10;一人当たり有形固定資産（償却資産）額"/>
        <xdr:cNvSpPr txBox="1"/>
      </xdr:nvSpPr>
      <xdr:spPr>
        <a:xfrm>
          <a:off x="6672795" y="1021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53422</xdr:rowOff>
    </xdr:from>
    <xdr:ext cx="599010" cy="259045"/>
    <xdr:sp macro="" textlink="">
      <xdr:nvSpPr>
        <xdr:cNvPr id="260" name="n_1mainValue【橋りょう・トンネル】&#10;一人当たり有形固定資産（償却資産）額"/>
        <xdr:cNvSpPr txBox="1"/>
      </xdr:nvSpPr>
      <xdr:spPr>
        <a:xfrm>
          <a:off x="9327095" y="1068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57502</xdr:rowOff>
    </xdr:from>
    <xdr:ext cx="599010" cy="259045"/>
    <xdr:sp macro="" textlink="">
      <xdr:nvSpPr>
        <xdr:cNvPr id="261" name="n_2mainValue【橋りょう・トンネル】&#10;一人当たり有形固定資産（償却資産）額"/>
        <xdr:cNvSpPr txBox="1"/>
      </xdr:nvSpPr>
      <xdr:spPr>
        <a:xfrm>
          <a:off x="8450795" y="1068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59491</xdr:rowOff>
    </xdr:from>
    <xdr:ext cx="599010" cy="259045"/>
    <xdr:sp macro="" textlink="">
      <xdr:nvSpPr>
        <xdr:cNvPr id="262" name="n_3mainValue【橋りょう・トンネル】&#10;一人当たり有形固定資産（償却資産）額"/>
        <xdr:cNvSpPr txBox="1"/>
      </xdr:nvSpPr>
      <xdr:spPr>
        <a:xfrm>
          <a:off x="7561795" y="1068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60192</xdr:rowOff>
    </xdr:from>
    <xdr:ext cx="599010" cy="259045"/>
    <xdr:sp macro="" textlink="">
      <xdr:nvSpPr>
        <xdr:cNvPr id="263" name="n_4mainValue【橋りょう・トンネル】&#10;一人当たり有形固定資産（償却資産）額"/>
        <xdr:cNvSpPr txBox="1"/>
      </xdr:nvSpPr>
      <xdr:spPr>
        <a:xfrm>
          <a:off x="6672795" y="1069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5" name="直線コネクタ 274"/>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67327</xdr:rowOff>
    </xdr:from>
    <xdr:ext cx="467179" cy="259045"/>
    <xdr:sp macro="" textlink="">
      <xdr:nvSpPr>
        <xdr:cNvPr id="276" name="テキスト ボックス 275"/>
        <xdr:cNvSpPr txBox="1"/>
      </xdr:nvSpPr>
      <xdr:spPr>
        <a:xfrm>
          <a:off x="294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9" name="直線コネクタ 278"/>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80" name="テキスト ボックス 279"/>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3" name="直線コネクタ 282"/>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4" name="テキスト ボックス 283"/>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5" name="直線コネクタ 284"/>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6" name="テキスト ボックス 285"/>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7" name="直線コネクタ 286"/>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8" name="テキスト ボックス 287"/>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40957</xdr:rowOff>
    </xdr:from>
    <xdr:to>
      <xdr:col>24</xdr:col>
      <xdr:colOff>62865</xdr:colOff>
      <xdr:row>86</xdr:row>
      <xdr:rowOff>63818</xdr:rowOff>
    </xdr:to>
    <xdr:cxnSp macro="">
      <xdr:nvCxnSpPr>
        <xdr:cNvPr id="292" name="直線コネクタ 291"/>
        <xdr:cNvCxnSpPr/>
      </xdr:nvCxnSpPr>
      <xdr:spPr>
        <a:xfrm flipV="1">
          <a:off x="4634865" y="13414057"/>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67645</xdr:rowOff>
    </xdr:from>
    <xdr:ext cx="405111" cy="259045"/>
    <xdr:sp macro="" textlink="">
      <xdr:nvSpPr>
        <xdr:cNvPr id="293" name="【公営住宅】&#10;有形固定資産減価償却率最小値テキスト"/>
        <xdr:cNvSpPr txBox="1"/>
      </xdr:nvSpPr>
      <xdr:spPr>
        <a:xfrm>
          <a:off x="4673600" y="1481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63818</xdr:rowOff>
    </xdr:from>
    <xdr:to>
      <xdr:col>24</xdr:col>
      <xdr:colOff>152400</xdr:colOff>
      <xdr:row>86</xdr:row>
      <xdr:rowOff>63818</xdr:rowOff>
    </xdr:to>
    <xdr:cxnSp macro="">
      <xdr:nvCxnSpPr>
        <xdr:cNvPr id="294" name="直線コネクタ 293"/>
        <xdr:cNvCxnSpPr/>
      </xdr:nvCxnSpPr>
      <xdr:spPr>
        <a:xfrm>
          <a:off x="4546600" y="1480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159084</xdr:rowOff>
    </xdr:from>
    <xdr:ext cx="405111" cy="259045"/>
    <xdr:sp macro="" textlink="">
      <xdr:nvSpPr>
        <xdr:cNvPr id="295" name="【公営住宅】&#10;有形固定資産減価償却率最大値テキスト"/>
        <xdr:cNvSpPr txBox="1"/>
      </xdr:nvSpPr>
      <xdr:spPr>
        <a:xfrm>
          <a:off x="4673600" y="1318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40957</xdr:rowOff>
    </xdr:from>
    <xdr:to>
      <xdr:col>24</xdr:col>
      <xdr:colOff>152400</xdr:colOff>
      <xdr:row>78</xdr:row>
      <xdr:rowOff>40957</xdr:rowOff>
    </xdr:to>
    <xdr:cxnSp macro="">
      <xdr:nvCxnSpPr>
        <xdr:cNvPr id="296" name="直線コネクタ 295"/>
        <xdr:cNvCxnSpPr/>
      </xdr:nvCxnSpPr>
      <xdr:spPr>
        <a:xfrm>
          <a:off x="4546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7"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8" name="フローチャート: 判断 297"/>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161607</xdr:rowOff>
    </xdr:from>
    <xdr:to>
      <xdr:col>20</xdr:col>
      <xdr:colOff>38100</xdr:colOff>
      <xdr:row>82</xdr:row>
      <xdr:rowOff>91757</xdr:rowOff>
    </xdr:to>
    <xdr:sp macro="" textlink="">
      <xdr:nvSpPr>
        <xdr:cNvPr id="299" name="フローチャート: 判断 298"/>
        <xdr:cNvSpPr/>
      </xdr:nvSpPr>
      <xdr:spPr>
        <a:xfrm>
          <a:off x="3746500" y="1404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115888</xdr:rowOff>
    </xdr:from>
    <xdr:to>
      <xdr:col>15</xdr:col>
      <xdr:colOff>101600</xdr:colOff>
      <xdr:row>82</xdr:row>
      <xdr:rowOff>46038</xdr:rowOff>
    </xdr:to>
    <xdr:sp macro="" textlink="">
      <xdr:nvSpPr>
        <xdr:cNvPr id="300" name="フローチャート: 判断 299"/>
        <xdr:cNvSpPr/>
      </xdr:nvSpPr>
      <xdr:spPr>
        <a:xfrm>
          <a:off x="2857500" y="1400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301" name="フローチャート: 判断 300"/>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38736</xdr:rowOff>
    </xdr:from>
    <xdr:to>
      <xdr:col>6</xdr:col>
      <xdr:colOff>38100</xdr:colOff>
      <xdr:row>81</xdr:row>
      <xdr:rowOff>140336</xdr:rowOff>
    </xdr:to>
    <xdr:sp macro="" textlink="">
      <xdr:nvSpPr>
        <xdr:cNvPr id="302" name="フローチャート: 判断 301"/>
        <xdr:cNvSpPr/>
      </xdr:nvSpPr>
      <xdr:spPr>
        <a:xfrm>
          <a:off x="1079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308" name="楕円 307"/>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78757</xdr:rowOff>
    </xdr:from>
    <xdr:ext cx="405111" cy="259045"/>
    <xdr:sp macro="" textlink="">
      <xdr:nvSpPr>
        <xdr:cNvPr id="309" name="【公営住宅】&#10;有形固定資産減価償却率該当値テキスト"/>
        <xdr:cNvSpPr txBox="1"/>
      </xdr:nvSpPr>
      <xdr:spPr>
        <a:xfrm>
          <a:off x="4673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xdr:rowOff>
    </xdr:from>
    <xdr:to>
      <xdr:col>20</xdr:col>
      <xdr:colOff>38100</xdr:colOff>
      <xdr:row>81</xdr:row>
      <xdr:rowOff>117475</xdr:rowOff>
    </xdr:to>
    <xdr:sp macro="" textlink="">
      <xdr:nvSpPr>
        <xdr:cNvPr id="310" name="楕円 309"/>
        <xdr:cNvSpPr/>
      </xdr:nvSpPr>
      <xdr:spPr>
        <a:xfrm>
          <a:off x="3746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66675</xdr:rowOff>
    </xdr:from>
    <xdr:to>
      <xdr:col>24</xdr:col>
      <xdr:colOff>63500</xdr:colOff>
      <xdr:row>81</xdr:row>
      <xdr:rowOff>106680</xdr:rowOff>
    </xdr:to>
    <xdr:cxnSp macro="">
      <xdr:nvCxnSpPr>
        <xdr:cNvPr id="311" name="直線コネクタ 310"/>
        <xdr:cNvCxnSpPr/>
      </xdr:nvCxnSpPr>
      <xdr:spPr>
        <a:xfrm>
          <a:off x="3797300" y="139541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312" name="楕円 311"/>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66675</xdr:rowOff>
    </xdr:to>
    <xdr:cxnSp macro="">
      <xdr:nvCxnSpPr>
        <xdr:cNvPr id="313" name="直線コネクタ 312"/>
        <xdr:cNvCxnSpPr/>
      </xdr:nvCxnSpPr>
      <xdr:spPr>
        <a:xfrm>
          <a:off x="2908300" y="139141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150177</xdr:rowOff>
    </xdr:from>
    <xdr:to>
      <xdr:col>10</xdr:col>
      <xdr:colOff>165100</xdr:colOff>
      <xdr:row>81</xdr:row>
      <xdr:rowOff>80327</xdr:rowOff>
    </xdr:to>
    <xdr:sp macro="" textlink="">
      <xdr:nvSpPr>
        <xdr:cNvPr id="314" name="楕円 313"/>
        <xdr:cNvSpPr/>
      </xdr:nvSpPr>
      <xdr:spPr>
        <a:xfrm>
          <a:off x="1968500" y="1386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29527</xdr:rowOff>
    </xdr:to>
    <xdr:cxnSp macro="">
      <xdr:nvCxnSpPr>
        <xdr:cNvPr id="315" name="直線コネクタ 314"/>
        <xdr:cNvCxnSpPr/>
      </xdr:nvCxnSpPr>
      <xdr:spPr>
        <a:xfrm flipV="1">
          <a:off x="2019300" y="1391412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35877</xdr:rowOff>
    </xdr:from>
    <xdr:to>
      <xdr:col>6</xdr:col>
      <xdr:colOff>38100</xdr:colOff>
      <xdr:row>80</xdr:row>
      <xdr:rowOff>137477</xdr:rowOff>
    </xdr:to>
    <xdr:sp macro="" textlink="">
      <xdr:nvSpPr>
        <xdr:cNvPr id="316" name="楕円 315"/>
        <xdr:cNvSpPr/>
      </xdr:nvSpPr>
      <xdr:spPr>
        <a:xfrm>
          <a:off x="1079500" y="137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86677</xdr:rowOff>
    </xdr:from>
    <xdr:to>
      <xdr:col>10</xdr:col>
      <xdr:colOff>114300</xdr:colOff>
      <xdr:row>81</xdr:row>
      <xdr:rowOff>29527</xdr:rowOff>
    </xdr:to>
    <xdr:cxnSp macro="">
      <xdr:nvCxnSpPr>
        <xdr:cNvPr id="317" name="直線コネクタ 316"/>
        <xdr:cNvCxnSpPr/>
      </xdr:nvCxnSpPr>
      <xdr:spPr>
        <a:xfrm>
          <a:off x="1130300" y="1380267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82884</xdr:rowOff>
    </xdr:from>
    <xdr:ext cx="405111" cy="259045"/>
    <xdr:sp macro="" textlink="">
      <xdr:nvSpPr>
        <xdr:cNvPr id="318" name="n_1aveValue【公営住宅】&#10;有形固定資産減価償却率"/>
        <xdr:cNvSpPr txBox="1"/>
      </xdr:nvSpPr>
      <xdr:spPr>
        <a:xfrm>
          <a:off x="3582044" y="1414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37165</xdr:rowOff>
    </xdr:from>
    <xdr:ext cx="405111" cy="259045"/>
    <xdr:sp macro="" textlink="">
      <xdr:nvSpPr>
        <xdr:cNvPr id="319" name="n_2aveValue【公営住宅】&#10;有形固定資産減価償却率"/>
        <xdr:cNvSpPr txBox="1"/>
      </xdr:nvSpPr>
      <xdr:spPr>
        <a:xfrm>
          <a:off x="2705744" y="1409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20" name="n_3aveValue【公営住宅】&#10;有形固定資産減価償却率"/>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131463</xdr:rowOff>
    </xdr:from>
    <xdr:ext cx="405111" cy="259045"/>
    <xdr:sp macro="" textlink="">
      <xdr:nvSpPr>
        <xdr:cNvPr id="321" name="n_4aveValue【公営住宅】&#10;有形固定資産減価償却率"/>
        <xdr:cNvSpPr txBox="1"/>
      </xdr:nvSpPr>
      <xdr:spPr>
        <a:xfrm>
          <a:off x="927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134002</xdr:rowOff>
    </xdr:from>
    <xdr:ext cx="405111" cy="259045"/>
    <xdr:sp macro="" textlink="">
      <xdr:nvSpPr>
        <xdr:cNvPr id="322" name="n_1mainValue【公営住宅】&#10;有形固定資産減価償却率"/>
        <xdr:cNvSpPr txBox="1"/>
      </xdr:nvSpPr>
      <xdr:spPr>
        <a:xfrm>
          <a:off x="35820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23" name="n_2main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96854</xdr:rowOff>
    </xdr:from>
    <xdr:ext cx="405111" cy="259045"/>
    <xdr:sp macro="" textlink="">
      <xdr:nvSpPr>
        <xdr:cNvPr id="324" name="n_3mainValue【公営住宅】&#10;有形固定資産減価償却率"/>
        <xdr:cNvSpPr txBox="1"/>
      </xdr:nvSpPr>
      <xdr:spPr>
        <a:xfrm>
          <a:off x="1816744" y="1364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154004</xdr:rowOff>
    </xdr:from>
    <xdr:ext cx="405111" cy="259045"/>
    <xdr:sp macro="" textlink="">
      <xdr:nvSpPr>
        <xdr:cNvPr id="325" name="n_4mainValue【公営住宅】&#10;有形固定資産減価償却率"/>
        <xdr:cNvSpPr txBox="1"/>
      </xdr:nvSpPr>
      <xdr:spPr>
        <a:xfrm>
          <a:off x="927744" y="13527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6" name="テキスト ボックス 33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167639</xdr:rowOff>
    </xdr:from>
    <xdr:to>
      <xdr:col>54</xdr:col>
      <xdr:colOff>189865</xdr:colOff>
      <xdr:row>85</xdr:row>
      <xdr:rowOff>160020</xdr:rowOff>
    </xdr:to>
    <xdr:cxnSp macro="">
      <xdr:nvCxnSpPr>
        <xdr:cNvPr id="350" name="直線コネクタ 349"/>
        <xdr:cNvCxnSpPr/>
      </xdr:nvCxnSpPr>
      <xdr:spPr>
        <a:xfrm flipV="1">
          <a:off x="10476865" y="133692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163847</xdr:rowOff>
    </xdr:from>
    <xdr:ext cx="469744" cy="259045"/>
    <xdr:sp macro="" textlink="">
      <xdr:nvSpPr>
        <xdr:cNvPr id="351" name="【公営住宅】&#10;一人当たり面積最小値テキスト"/>
        <xdr:cNvSpPr txBox="1"/>
      </xdr:nvSpPr>
      <xdr:spPr>
        <a:xfrm>
          <a:off x="10515600"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160020</xdr:rowOff>
    </xdr:from>
    <xdr:to>
      <xdr:col>55</xdr:col>
      <xdr:colOff>88900</xdr:colOff>
      <xdr:row>85</xdr:row>
      <xdr:rowOff>160020</xdr:rowOff>
    </xdr:to>
    <xdr:cxnSp macro="">
      <xdr:nvCxnSpPr>
        <xdr:cNvPr id="352" name="直線コネクタ 351"/>
        <xdr:cNvCxnSpPr/>
      </xdr:nvCxnSpPr>
      <xdr:spPr>
        <a:xfrm>
          <a:off x="10388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114316</xdr:rowOff>
    </xdr:from>
    <xdr:ext cx="469744" cy="259045"/>
    <xdr:sp macro="" textlink="">
      <xdr:nvSpPr>
        <xdr:cNvPr id="353" name="【公営住宅】&#10;一人当たり面積最大値テキスト"/>
        <xdr:cNvSpPr txBox="1"/>
      </xdr:nvSpPr>
      <xdr:spPr>
        <a:xfrm>
          <a:off x="10515600" y="131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167639</xdr:rowOff>
    </xdr:from>
    <xdr:to>
      <xdr:col>55</xdr:col>
      <xdr:colOff>88900</xdr:colOff>
      <xdr:row>77</xdr:row>
      <xdr:rowOff>167639</xdr:rowOff>
    </xdr:to>
    <xdr:cxnSp macro="">
      <xdr:nvCxnSpPr>
        <xdr:cNvPr id="354" name="直線コネクタ 353"/>
        <xdr:cNvCxnSpPr/>
      </xdr:nvCxnSpPr>
      <xdr:spPr>
        <a:xfrm>
          <a:off x="10388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143527</xdr:rowOff>
    </xdr:from>
    <xdr:ext cx="469744" cy="259045"/>
    <xdr:sp macro="" textlink="">
      <xdr:nvSpPr>
        <xdr:cNvPr id="355" name="【公営住宅】&#10;一人当たり面積平均値テキスト"/>
        <xdr:cNvSpPr txBox="1"/>
      </xdr:nvSpPr>
      <xdr:spPr>
        <a:xfrm>
          <a:off x="105156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120650</xdr:rowOff>
    </xdr:from>
    <xdr:to>
      <xdr:col>55</xdr:col>
      <xdr:colOff>50800</xdr:colOff>
      <xdr:row>81</xdr:row>
      <xdr:rowOff>50800</xdr:rowOff>
    </xdr:to>
    <xdr:sp macro="" textlink="">
      <xdr:nvSpPr>
        <xdr:cNvPr id="356" name="フローチャート: 判断 355"/>
        <xdr:cNvSpPr/>
      </xdr:nvSpPr>
      <xdr:spPr>
        <a:xfrm>
          <a:off x="104267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53975</xdr:rowOff>
    </xdr:from>
    <xdr:to>
      <xdr:col>50</xdr:col>
      <xdr:colOff>165100</xdr:colOff>
      <xdr:row>82</xdr:row>
      <xdr:rowOff>155575</xdr:rowOff>
    </xdr:to>
    <xdr:sp macro="" textlink="">
      <xdr:nvSpPr>
        <xdr:cNvPr id="357" name="フローチャート: 判断 356"/>
        <xdr:cNvSpPr/>
      </xdr:nvSpPr>
      <xdr:spPr>
        <a:xfrm>
          <a:off x="9588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58" name="フローチャート: 判断 357"/>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74930</xdr:rowOff>
    </xdr:from>
    <xdr:to>
      <xdr:col>41</xdr:col>
      <xdr:colOff>101600</xdr:colOff>
      <xdr:row>83</xdr:row>
      <xdr:rowOff>5080</xdr:rowOff>
    </xdr:to>
    <xdr:sp macro="" textlink="">
      <xdr:nvSpPr>
        <xdr:cNvPr id="359" name="フローチャート: 判断 358"/>
        <xdr:cNvSpPr/>
      </xdr:nvSpPr>
      <xdr:spPr>
        <a:xfrm>
          <a:off x="781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82550</xdr:rowOff>
    </xdr:from>
    <xdr:to>
      <xdr:col>36</xdr:col>
      <xdr:colOff>165100</xdr:colOff>
      <xdr:row>83</xdr:row>
      <xdr:rowOff>12700</xdr:rowOff>
    </xdr:to>
    <xdr:sp macro="" textlink="">
      <xdr:nvSpPr>
        <xdr:cNvPr id="360" name="フローチャート: 判断 359"/>
        <xdr:cNvSpPr/>
      </xdr:nvSpPr>
      <xdr:spPr>
        <a:xfrm>
          <a:off x="6921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66" name="楕円 365"/>
        <xdr:cNvSpPr/>
      </xdr:nvSpPr>
      <xdr:spPr>
        <a:xfrm>
          <a:off x="10426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80027</xdr:rowOff>
    </xdr:from>
    <xdr:ext cx="469744" cy="259045"/>
    <xdr:sp macro="" textlink="">
      <xdr:nvSpPr>
        <xdr:cNvPr id="367" name="【公営住宅】&#10;一人当たり面積該当値テキスト"/>
        <xdr:cNvSpPr txBox="1"/>
      </xdr:nvSpPr>
      <xdr:spPr>
        <a:xfrm>
          <a:off x="1051560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103505</xdr:rowOff>
    </xdr:from>
    <xdr:to>
      <xdr:col>50</xdr:col>
      <xdr:colOff>165100</xdr:colOff>
      <xdr:row>84</xdr:row>
      <xdr:rowOff>33655</xdr:rowOff>
    </xdr:to>
    <xdr:sp macro="" textlink="">
      <xdr:nvSpPr>
        <xdr:cNvPr id="368" name="楕円 367"/>
        <xdr:cNvSpPr/>
      </xdr:nvSpPr>
      <xdr:spPr>
        <a:xfrm>
          <a:off x="9588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152400</xdr:rowOff>
    </xdr:from>
    <xdr:to>
      <xdr:col>55</xdr:col>
      <xdr:colOff>0</xdr:colOff>
      <xdr:row>83</xdr:row>
      <xdr:rowOff>154305</xdr:rowOff>
    </xdr:to>
    <xdr:cxnSp macro="">
      <xdr:nvCxnSpPr>
        <xdr:cNvPr id="369" name="直線コネクタ 368"/>
        <xdr:cNvCxnSpPr/>
      </xdr:nvCxnSpPr>
      <xdr:spPr>
        <a:xfrm flipV="1">
          <a:off x="9639300" y="143827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109220</xdr:rowOff>
    </xdr:from>
    <xdr:to>
      <xdr:col>46</xdr:col>
      <xdr:colOff>38100</xdr:colOff>
      <xdr:row>84</xdr:row>
      <xdr:rowOff>39370</xdr:rowOff>
    </xdr:to>
    <xdr:sp macro="" textlink="">
      <xdr:nvSpPr>
        <xdr:cNvPr id="370" name="楕円 369"/>
        <xdr:cNvSpPr/>
      </xdr:nvSpPr>
      <xdr:spPr>
        <a:xfrm>
          <a:off x="8699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154305</xdr:rowOff>
    </xdr:from>
    <xdr:to>
      <xdr:col>50</xdr:col>
      <xdr:colOff>114300</xdr:colOff>
      <xdr:row>83</xdr:row>
      <xdr:rowOff>160020</xdr:rowOff>
    </xdr:to>
    <xdr:cxnSp macro="">
      <xdr:nvCxnSpPr>
        <xdr:cNvPr id="371" name="直線コネクタ 370"/>
        <xdr:cNvCxnSpPr/>
      </xdr:nvCxnSpPr>
      <xdr:spPr>
        <a:xfrm flipV="1">
          <a:off x="8750300" y="14384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113030</xdr:rowOff>
    </xdr:from>
    <xdr:to>
      <xdr:col>41</xdr:col>
      <xdr:colOff>101600</xdr:colOff>
      <xdr:row>84</xdr:row>
      <xdr:rowOff>43180</xdr:rowOff>
    </xdr:to>
    <xdr:sp macro="" textlink="">
      <xdr:nvSpPr>
        <xdr:cNvPr id="372" name="楕円 371"/>
        <xdr:cNvSpPr/>
      </xdr:nvSpPr>
      <xdr:spPr>
        <a:xfrm>
          <a:off x="781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160020</xdr:rowOff>
    </xdr:from>
    <xdr:to>
      <xdr:col>45</xdr:col>
      <xdr:colOff>177800</xdr:colOff>
      <xdr:row>83</xdr:row>
      <xdr:rowOff>163830</xdr:rowOff>
    </xdr:to>
    <xdr:cxnSp macro="">
      <xdr:nvCxnSpPr>
        <xdr:cNvPr id="373" name="直線コネクタ 372"/>
        <xdr:cNvCxnSpPr/>
      </xdr:nvCxnSpPr>
      <xdr:spPr>
        <a:xfrm flipV="1">
          <a:off x="7861300" y="1439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114936</xdr:rowOff>
    </xdr:from>
    <xdr:to>
      <xdr:col>36</xdr:col>
      <xdr:colOff>165100</xdr:colOff>
      <xdr:row>84</xdr:row>
      <xdr:rowOff>45086</xdr:rowOff>
    </xdr:to>
    <xdr:sp macro="" textlink="">
      <xdr:nvSpPr>
        <xdr:cNvPr id="374" name="楕円 373"/>
        <xdr:cNvSpPr/>
      </xdr:nvSpPr>
      <xdr:spPr>
        <a:xfrm>
          <a:off x="6921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163830</xdr:rowOff>
    </xdr:from>
    <xdr:to>
      <xdr:col>41</xdr:col>
      <xdr:colOff>50800</xdr:colOff>
      <xdr:row>83</xdr:row>
      <xdr:rowOff>165736</xdr:rowOff>
    </xdr:to>
    <xdr:cxnSp macro="">
      <xdr:nvCxnSpPr>
        <xdr:cNvPr id="375" name="直線コネクタ 374"/>
        <xdr:cNvCxnSpPr/>
      </xdr:nvCxnSpPr>
      <xdr:spPr>
        <a:xfrm flipV="1">
          <a:off x="6972300" y="143941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652</xdr:rowOff>
    </xdr:from>
    <xdr:ext cx="469744" cy="259045"/>
    <xdr:sp macro="" textlink="">
      <xdr:nvSpPr>
        <xdr:cNvPr id="376" name="n_1aveValue【公営住宅】&#10;一人当たり面積"/>
        <xdr:cNvSpPr txBox="1"/>
      </xdr:nvSpPr>
      <xdr:spPr>
        <a:xfrm>
          <a:off x="9391727" y="1388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77" name="n_2aveValue【公営住宅】&#10;一人当たり面積"/>
        <xdr:cNvSpPr txBox="1"/>
      </xdr:nvSpPr>
      <xdr:spPr>
        <a:xfrm>
          <a:off x="8515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21607</xdr:rowOff>
    </xdr:from>
    <xdr:ext cx="469744" cy="259045"/>
    <xdr:sp macro="" textlink="">
      <xdr:nvSpPr>
        <xdr:cNvPr id="378" name="n_3aveValue【公営住宅】&#10;一人当たり面積"/>
        <xdr:cNvSpPr txBox="1"/>
      </xdr:nvSpPr>
      <xdr:spPr>
        <a:xfrm>
          <a:off x="76264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29227</xdr:rowOff>
    </xdr:from>
    <xdr:ext cx="469744" cy="259045"/>
    <xdr:sp macro="" textlink="">
      <xdr:nvSpPr>
        <xdr:cNvPr id="379" name="n_4aveValue【公営住宅】&#10;一人当たり面積"/>
        <xdr:cNvSpPr txBox="1"/>
      </xdr:nvSpPr>
      <xdr:spPr>
        <a:xfrm>
          <a:off x="6737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24782</xdr:rowOff>
    </xdr:from>
    <xdr:ext cx="469744" cy="259045"/>
    <xdr:sp macro="" textlink="">
      <xdr:nvSpPr>
        <xdr:cNvPr id="380" name="n_1mainValue【公営住宅】&#10;一人当たり面積"/>
        <xdr:cNvSpPr txBox="1"/>
      </xdr:nvSpPr>
      <xdr:spPr>
        <a:xfrm>
          <a:off x="9391727" y="1442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30497</xdr:rowOff>
    </xdr:from>
    <xdr:ext cx="469744" cy="259045"/>
    <xdr:sp macro="" textlink="">
      <xdr:nvSpPr>
        <xdr:cNvPr id="381" name="n_2mainValue【公営住宅】&#10;一人当たり面積"/>
        <xdr:cNvSpPr txBox="1"/>
      </xdr:nvSpPr>
      <xdr:spPr>
        <a:xfrm>
          <a:off x="8515427"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82" name="n_3mainValue【公営住宅】&#10;一人当たり面積"/>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36213</xdr:rowOff>
    </xdr:from>
    <xdr:ext cx="469744" cy="259045"/>
    <xdr:sp macro="" textlink="">
      <xdr:nvSpPr>
        <xdr:cNvPr id="383" name="n_4mainValue【公営住宅】&#10;一人当たり面積"/>
        <xdr:cNvSpPr txBox="1"/>
      </xdr:nvSpPr>
      <xdr:spPr>
        <a:xfrm>
          <a:off x="6737427" y="1443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0" name="テキスト ボックス 40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1" name="直線コネクタ 4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12" name="テキスト ボックス 41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3" name="直線コネクタ 4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4" name="テキスト ボックス 4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5" name="直線コネクタ 4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6" name="テキスト ボックス 4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7" name="直線コネクタ 4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8" name="テキスト ボックス 4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9" name="直線コネクタ 4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0" name="テキスト ボックス 4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1" name="直線コネクタ 4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22" name="テキスト ボックス 42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4" name="テキスト ボックス 42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56606</xdr:rowOff>
    </xdr:to>
    <xdr:cxnSp macro="">
      <xdr:nvCxnSpPr>
        <xdr:cNvPr id="426" name="直線コネクタ 425"/>
        <xdr:cNvCxnSpPr/>
      </xdr:nvCxnSpPr>
      <xdr:spPr>
        <a:xfrm flipV="1">
          <a:off x="16318864" y="5814060"/>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427" name="【認定こども園・幼稚園・保育所】&#10;有形固定資産減価償却率最小値テキスト"/>
        <xdr:cNvSpPr txBox="1"/>
      </xdr:nvSpPr>
      <xdr:spPr>
        <a:xfrm>
          <a:off x="16357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428" name="直線コネクタ 427"/>
        <xdr:cNvCxnSpPr/>
      </xdr:nvCxnSpPr>
      <xdr:spPr>
        <a:xfrm>
          <a:off x="16230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29" name="【認定こども園・幼稚園・保育所】&#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30" name="直線コネクタ 429"/>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164210</xdr:rowOff>
    </xdr:from>
    <xdr:ext cx="405111" cy="259045"/>
    <xdr:sp macro="" textlink="">
      <xdr:nvSpPr>
        <xdr:cNvPr id="431" name="【認定こども園・幼稚園・保育所】&#10;有形固定資産減価償却率平均値テキスト"/>
        <xdr:cNvSpPr txBox="1"/>
      </xdr:nvSpPr>
      <xdr:spPr>
        <a:xfrm>
          <a:off x="16357600" y="6336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32" name="フローチャート: 判断 431"/>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110308</xdr:rowOff>
    </xdr:from>
    <xdr:to>
      <xdr:col>81</xdr:col>
      <xdr:colOff>101600</xdr:colOff>
      <xdr:row>37</xdr:row>
      <xdr:rowOff>40458</xdr:rowOff>
    </xdr:to>
    <xdr:sp macro="" textlink="">
      <xdr:nvSpPr>
        <xdr:cNvPr id="433" name="フローチャート: 判断 432"/>
        <xdr:cNvSpPr/>
      </xdr:nvSpPr>
      <xdr:spPr>
        <a:xfrm>
          <a:off x="15430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123372</xdr:rowOff>
    </xdr:from>
    <xdr:to>
      <xdr:col>76</xdr:col>
      <xdr:colOff>165100</xdr:colOff>
      <xdr:row>37</xdr:row>
      <xdr:rowOff>53522</xdr:rowOff>
    </xdr:to>
    <xdr:sp macro="" textlink="">
      <xdr:nvSpPr>
        <xdr:cNvPr id="434" name="フローチャート: 判断 433"/>
        <xdr:cNvSpPr/>
      </xdr:nvSpPr>
      <xdr:spPr>
        <a:xfrm>
          <a:off x="14541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35" name="フローチャート: 判断 434"/>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95613</xdr:rowOff>
    </xdr:from>
    <xdr:to>
      <xdr:col>67</xdr:col>
      <xdr:colOff>101600</xdr:colOff>
      <xdr:row>38</xdr:row>
      <xdr:rowOff>25763</xdr:rowOff>
    </xdr:to>
    <xdr:sp macro="" textlink="">
      <xdr:nvSpPr>
        <xdr:cNvPr id="436" name="フローチャート: 判断 435"/>
        <xdr:cNvSpPr/>
      </xdr:nvSpPr>
      <xdr:spPr>
        <a:xfrm>
          <a:off x="127635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5806</xdr:rowOff>
    </xdr:from>
    <xdr:to>
      <xdr:col>85</xdr:col>
      <xdr:colOff>177800</xdr:colOff>
      <xdr:row>42</xdr:row>
      <xdr:rowOff>107406</xdr:rowOff>
    </xdr:to>
    <xdr:sp macro="" textlink="">
      <xdr:nvSpPr>
        <xdr:cNvPr id="442" name="楕円 441"/>
        <xdr:cNvSpPr/>
      </xdr:nvSpPr>
      <xdr:spPr>
        <a:xfrm>
          <a:off x="162687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92183</xdr:rowOff>
    </xdr:from>
    <xdr:ext cx="405111" cy="259045"/>
    <xdr:sp macro="" textlink="">
      <xdr:nvSpPr>
        <xdr:cNvPr id="443" name="【認定こども園・幼稚園・保育所】&#10;有形固定資産減価償却率該当値テキスト"/>
        <xdr:cNvSpPr txBox="1"/>
      </xdr:nvSpPr>
      <xdr:spPr>
        <a:xfrm>
          <a:off x="16357600" y="712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79284</xdr:rowOff>
    </xdr:from>
    <xdr:to>
      <xdr:col>81</xdr:col>
      <xdr:colOff>101600</xdr:colOff>
      <xdr:row>42</xdr:row>
      <xdr:rowOff>9434</xdr:rowOff>
    </xdr:to>
    <xdr:sp macro="" textlink="">
      <xdr:nvSpPr>
        <xdr:cNvPr id="444" name="楕円 443"/>
        <xdr:cNvSpPr/>
      </xdr:nvSpPr>
      <xdr:spPr>
        <a:xfrm>
          <a:off x="15430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130084</xdr:rowOff>
    </xdr:from>
    <xdr:to>
      <xdr:col>85</xdr:col>
      <xdr:colOff>127000</xdr:colOff>
      <xdr:row>42</xdr:row>
      <xdr:rowOff>56606</xdr:rowOff>
    </xdr:to>
    <xdr:cxnSp macro="">
      <xdr:nvCxnSpPr>
        <xdr:cNvPr id="445" name="直線コネクタ 444"/>
        <xdr:cNvCxnSpPr/>
      </xdr:nvCxnSpPr>
      <xdr:spPr>
        <a:xfrm>
          <a:off x="15481300" y="715953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165826</xdr:rowOff>
    </xdr:from>
    <xdr:to>
      <xdr:col>76</xdr:col>
      <xdr:colOff>165100</xdr:colOff>
      <xdr:row>41</xdr:row>
      <xdr:rowOff>95976</xdr:rowOff>
    </xdr:to>
    <xdr:sp macro="" textlink="">
      <xdr:nvSpPr>
        <xdr:cNvPr id="446" name="楕円 445"/>
        <xdr:cNvSpPr/>
      </xdr:nvSpPr>
      <xdr:spPr>
        <a:xfrm>
          <a:off x="14541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45176</xdr:rowOff>
    </xdr:from>
    <xdr:to>
      <xdr:col>81</xdr:col>
      <xdr:colOff>50800</xdr:colOff>
      <xdr:row>41</xdr:row>
      <xdr:rowOff>130084</xdr:rowOff>
    </xdr:to>
    <xdr:cxnSp macro="">
      <xdr:nvCxnSpPr>
        <xdr:cNvPr id="447" name="直線コネクタ 446"/>
        <xdr:cNvCxnSpPr/>
      </xdr:nvCxnSpPr>
      <xdr:spPr>
        <a:xfrm>
          <a:off x="14592300" y="707462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72753</xdr:rowOff>
    </xdr:from>
    <xdr:to>
      <xdr:col>72</xdr:col>
      <xdr:colOff>38100</xdr:colOff>
      <xdr:row>42</xdr:row>
      <xdr:rowOff>2903</xdr:rowOff>
    </xdr:to>
    <xdr:sp macro="" textlink="">
      <xdr:nvSpPr>
        <xdr:cNvPr id="448" name="楕円 447"/>
        <xdr:cNvSpPr/>
      </xdr:nvSpPr>
      <xdr:spPr>
        <a:xfrm>
          <a:off x="13652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45176</xdr:rowOff>
    </xdr:from>
    <xdr:to>
      <xdr:col>76</xdr:col>
      <xdr:colOff>114300</xdr:colOff>
      <xdr:row>41</xdr:row>
      <xdr:rowOff>123553</xdr:rowOff>
    </xdr:to>
    <xdr:cxnSp macro="">
      <xdr:nvCxnSpPr>
        <xdr:cNvPr id="449" name="直線コネクタ 448"/>
        <xdr:cNvCxnSpPr/>
      </xdr:nvCxnSpPr>
      <xdr:spPr>
        <a:xfrm flipV="1">
          <a:off x="13703300" y="70746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31931</xdr:rowOff>
    </xdr:from>
    <xdr:to>
      <xdr:col>67</xdr:col>
      <xdr:colOff>101600</xdr:colOff>
      <xdr:row>40</xdr:row>
      <xdr:rowOff>133531</xdr:rowOff>
    </xdr:to>
    <xdr:sp macro="" textlink="">
      <xdr:nvSpPr>
        <xdr:cNvPr id="450" name="楕円 449"/>
        <xdr:cNvSpPr/>
      </xdr:nvSpPr>
      <xdr:spPr>
        <a:xfrm>
          <a:off x="12763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82731</xdr:rowOff>
    </xdr:from>
    <xdr:to>
      <xdr:col>71</xdr:col>
      <xdr:colOff>177800</xdr:colOff>
      <xdr:row>41</xdr:row>
      <xdr:rowOff>123553</xdr:rowOff>
    </xdr:to>
    <xdr:cxnSp macro="">
      <xdr:nvCxnSpPr>
        <xdr:cNvPr id="451" name="直線コネクタ 450"/>
        <xdr:cNvCxnSpPr/>
      </xdr:nvCxnSpPr>
      <xdr:spPr>
        <a:xfrm>
          <a:off x="12814300" y="6940731"/>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56985</xdr:rowOff>
    </xdr:from>
    <xdr:ext cx="405111" cy="259045"/>
    <xdr:sp macro="" textlink="">
      <xdr:nvSpPr>
        <xdr:cNvPr id="452" name="n_1aveValue【認定こども園・幼稚園・保育所】&#10;有形固定資産減価償却率"/>
        <xdr:cNvSpPr txBox="1"/>
      </xdr:nvSpPr>
      <xdr:spPr>
        <a:xfrm>
          <a:off x="15266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70049</xdr:rowOff>
    </xdr:from>
    <xdr:ext cx="405111" cy="259045"/>
    <xdr:sp macro="" textlink="">
      <xdr:nvSpPr>
        <xdr:cNvPr id="453" name="n_2aveValue【認定こども園・幼稚園・保育所】&#10;有形固定資産減価償却率"/>
        <xdr:cNvSpPr txBox="1"/>
      </xdr:nvSpPr>
      <xdr:spPr>
        <a:xfrm>
          <a:off x="14389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99440</xdr:rowOff>
    </xdr:from>
    <xdr:ext cx="405111" cy="259045"/>
    <xdr:sp macro="" textlink="">
      <xdr:nvSpPr>
        <xdr:cNvPr id="454" name="n_3aveValue【認定こども園・幼稚園・保育所】&#10;有形固定資産減価償却率"/>
        <xdr:cNvSpPr txBox="1"/>
      </xdr:nvSpPr>
      <xdr:spPr>
        <a:xfrm>
          <a:off x="13500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42290</xdr:rowOff>
    </xdr:from>
    <xdr:ext cx="405111" cy="259045"/>
    <xdr:sp macro="" textlink="">
      <xdr:nvSpPr>
        <xdr:cNvPr id="455" name="n_4aveValue【認定こども園・幼稚園・保育所】&#10;有形固定資産減価償却率"/>
        <xdr:cNvSpPr txBox="1"/>
      </xdr:nvSpPr>
      <xdr:spPr>
        <a:xfrm>
          <a:off x="12611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561</xdr:rowOff>
    </xdr:from>
    <xdr:ext cx="405111" cy="259045"/>
    <xdr:sp macro="" textlink="">
      <xdr:nvSpPr>
        <xdr:cNvPr id="456" name="n_1mainValue【認定こども園・幼稚園・保育所】&#10;有形固定資産減価償却率"/>
        <xdr:cNvSpPr txBox="1"/>
      </xdr:nvSpPr>
      <xdr:spPr>
        <a:xfrm>
          <a:off x="1526604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87103</xdr:rowOff>
    </xdr:from>
    <xdr:ext cx="405111" cy="259045"/>
    <xdr:sp macro="" textlink="">
      <xdr:nvSpPr>
        <xdr:cNvPr id="457" name="n_2mainValue【認定こども園・幼稚園・保育所】&#10;有形固定資産減価償却率"/>
        <xdr:cNvSpPr txBox="1"/>
      </xdr:nvSpPr>
      <xdr:spPr>
        <a:xfrm>
          <a:off x="143897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165480</xdr:rowOff>
    </xdr:from>
    <xdr:ext cx="405111" cy="259045"/>
    <xdr:sp macro="" textlink="">
      <xdr:nvSpPr>
        <xdr:cNvPr id="458" name="n_3mainValue【認定こども園・幼稚園・保育所】&#10;有形固定資産減価償却率"/>
        <xdr:cNvSpPr txBox="1"/>
      </xdr:nvSpPr>
      <xdr:spPr>
        <a:xfrm>
          <a:off x="135007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124658</xdr:rowOff>
    </xdr:from>
    <xdr:ext cx="405111" cy="259045"/>
    <xdr:sp macro="" textlink="">
      <xdr:nvSpPr>
        <xdr:cNvPr id="459" name="n_4mainValue【認定こども園・幼稚園・保育所】&#10;有形固定資産減価償却率"/>
        <xdr:cNvSpPr txBox="1"/>
      </xdr:nvSpPr>
      <xdr:spPr>
        <a:xfrm>
          <a:off x="12611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95250</xdr:rowOff>
    </xdr:to>
    <xdr:cxnSp macro="">
      <xdr:nvCxnSpPr>
        <xdr:cNvPr id="483" name="直線コネクタ 482"/>
        <xdr:cNvCxnSpPr/>
      </xdr:nvCxnSpPr>
      <xdr:spPr>
        <a:xfrm flipV="1">
          <a:off x="22160864" y="58674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84"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85" name="直線コネクタ 484"/>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86"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87" name="直線コネクタ 486"/>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67327</xdr:rowOff>
    </xdr:from>
    <xdr:ext cx="469744" cy="259045"/>
    <xdr:sp macro="" textlink="">
      <xdr:nvSpPr>
        <xdr:cNvPr id="488" name="【認定こども園・幼稚園・保育所】&#10;一人当たり面積平均値テキスト"/>
        <xdr:cNvSpPr txBox="1"/>
      </xdr:nvSpPr>
      <xdr:spPr>
        <a:xfrm>
          <a:off x="221996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44450</xdr:rowOff>
    </xdr:from>
    <xdr:to>
      <xdr:col>116</xdr:col>
      <xdr:colOff>114300</xdr:colOff>
      <xdr:row>38</xdr:row>
      <xdr:rowOff>146050</xdr:rowOff>
    </xdr:to>
    <xdr:sp macro="" textlink="">
      <xdr:nvSpPr>
        <xdr:cNvPr id="489" name="フローチャート: 判断 488"/>
        <xdr:cNvSpPr/>
      </xdr:nvSpPr>
      <xdr:spPr>
        <a:xfrm>
          <a:off x="22110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90" name="フローチャート: 判断 489"/>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6350</xdr:rowOff>
    </xdr:from>
    <xdr:to>
      <xdr:col>107</xdr:col>
      <xdr:colOff>101600</xdr:colOff>
      <xdr:row>38</xdr:row>
      <xdr:rowOff>107950</xdr:rowOff>
    </xdr:to>
    <xdr:sp macro="" textlink="">
      <xdr:nvSpPr>
        <xdr:cNvPr id="491" name="フローチャート: 判断 490"/>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492" name="フローチャート: 判断 491"/>
        <xdr:cNvSpPr/>
      </xdr:nvSpPr>
      <xdr:spPr>
        <a:xfrm>
          <a:off x="19494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25400</xdr:rowOff>
    </xdr:from>
    <xdr:to>
      <xdr:col>98</xdr:col>
      <xdr:colOff>38100</xdr:colOff>
      <xdr:row>38</xdr:row>
      <xdr:rowOff>127000</xdr:rowOff>
    </xdr:to>
    <xdr:sp macro="" textlink="">
      <xdr:nvSpPr>
        <xdr:cNvPr id="493" name="フローチャート: 判断 492"/>
        <xdr:cNvSpPr/>
      </xdr:nvSpPr>
      <xdr:spPr>
        <a:xfrm>
          <a:off x="18605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33020</xdr:rowOff>
    </xdr:from>
    <xdr:to>
      <xdr:col>116</xdr:col>
      <xdr:colOff>114300</xdr:colOff>
      <xdr:row>41</xdr:row>
      <xdr:rowOff>134620</xdr:rowOff>
    </xdr:to>
    <xdr:sp macro="" textlink="">
      <xdr:nvSpPr>
        <xdr:cNvPr id="499" name="楕円 498"/>
        <xdr:cNvSpPr/>
      </xdr:nvSpPr>
      <xdr:spPr>
        <a:xfrm>
          <a:off x="22110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119397</xdr:rowOff>
    </xdr:from>
    <xdr:ext cx="469744" cy="259045"/>
    <xdr:sp macro="" textlink="">
      <xdr:nvSpPr>
        <xdr:cNvPr id="500" name="【認定こども園・幼稚園・保育所】&#10;一人当たり面積該当値テキスト"/>
        <xdr:cNvSpPr txBox="1"/>
      </xdr:nvSpPr>
      <xdr:spPr>
        <a:xfrm>
          <a:off x="221996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501" name="楕円 500"/>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83820</xdr:rowOff>
    </xdr:from>
    <xdr:to>
      <xdr:col>116</xdr:col>
      <xdr:colOff>63500</xdr:colOff>
      <xdr:row>41</xdr:row>
      <xdr:rowOff>87630</xdr:rowOff>
    </xdr:to>
    <xdr:cxnSp macro="">
      <xdr:nvCxnSpPr>
        <xdr:cNvPr id="502" name="直線コネクタ 501"/>
        <xdr:cNvCxnSpPr/>
      </xdr:nvCxnSpPr>
      <xdr:spPr>
        <a:xfrm flipV="1">
          <a:off x="21323300" y="7113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503" name="楕円 502"/>
        <xdr:cNvSpPr/>
      </xdr:nvSpPr>
      <xdr:spPr>
        <a:xfrm>
          <a:off x="2038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87630</xdr:rowOff>
    </xdr:from>
    <xdr:to>
      <xdr:col>111</xdr:col>
      <xdr:colOff>177800</xdr:colOff>
      <xdr:row>41</xdr:row>
      <xdr:rowOff>87630</xdr:rowOff>
    </xdr:to>
    <xdr:cxnSp macro="">
      <xdr:nvCxnSpPr>
        <xdr:cNvPr id="504" name="直線コネクタ 503"/>
        <xdr:cNvCxnSpPr/>
      </xdr:nvCxnSpPr>
      <xdr:spPr>
        <a:xfrm>
          <a:off x="20434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170180</xdr:rowOff>
    </xdr:from>
    <xdr:to>
      <xdr:col>102</xdr:col>
      <xdr:colOff>165100</xdr:colOff>
      <xdr:row>41</xdr:row>
      <xdr:rowOff>100330</xdr:rowOff>
    </xdr:to>
    <xdr:sp macro="" textlink="">
      <xdr:nvSpPr>
        <xdr:cNvPr id="505" name="楕円 504"/>
        <xdr:cNvSpPr/>
      </xdr:nvSpPr>
      <xdr:spPr>
        <a:xfrm>
          <a:off x="19494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49530</xdr:rowOff>
    </xdr:from>
    <xdr:to>
      <xdr:col>107</xdr:col>
      <xdr:colOff>50800</xdr:colOff>
      <xdr:row>41</xdr:row>
      <xdr:rowOff>87630</xdr:rowOff>
    </xdr:to>
    <xdr:cxnSp macro="">
      <xdr:nvCxnSpPr>
        <xdr:cNvPr id="506" name="直線コネクタ 505"/>
        <xdr:cNvCxnSpPr/>
      </xdr:nvCxnSpPr>
      <xdr:spPr>
        <a:xfrm>
          <a:off x="19545300" y="7078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170180</xdr:rowOff>
    </xdr:from>
    <xdr:to>
      <xdr:col>98</xdr:col>
      <xdr:colOff>38100</xdr:colOff>
      <xdr:row>41</xdr:row>
      <xdr:rowOff>100330</xdr:rowOff>
    </xdr:to>
    <xdr:sp macro="" textlink="">
      <xdr:nvSpPr>
        <xdr:cNvPr id="507" name="楕円 506"/>
        <xdr:cNvSpPr/>
      </xdr:nvSpPr>
      <xdr:spPr>
        <a:xfrm>
          <a:off x="18605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49530</xdr:rowOff>
    </xdr:from>
    <xdr:to>
      <xdr:col>102</xdr:col>
      <xdr:colOff>114300</xdr:colOff>
      <xdr:row>41</xdr:row>
      <xdr:rowOff>49530</xdr:rowOff>
    </xdr:to>
    <xdr:cxnSp macro="">
      <xdr:nvCxnSpPr>
        <xdr:cNvPr id="508" name="直線コネクタ 507"/>
        <xdr:cNvCxnSpPr/>
      </xdr:nvCxnSpPr>
      <xdr:spPr>
        <a:xfrm>
          <a:off x="18656300" y="707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132097</xdr:rowOff>
    </xdr:from>
    <xdr:ext cx="469744" cy="259045"/>
    <xdr:sp macro="" textlink="">
      <xdr:nvSpPr>
        <xdr:cNvPr id="509" name="n_1ave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124477</xdr:rowOff>
    </xdr:from>
    <xdr:ext cx="469744" cy="259045"/>
    <xdr:sp macro="" textlink="">
      <xdr:nvSpPr>
        <xdr:cNvPr id="510" name="n_2aveValue【認定こども園・幼稚園・保育所】&#10;一人当たり面積"/>
        <xdr:cNvSpPr txBox="1"/>
      </xdr:nvSpPr>
      <xdr:spPr>
        <a:xfrm>
          <a:off x="201994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511" name="n_3aveValue【認定こども園・幼稚園・保育所】&#10;一人当たり面積"/>
        <xdr:cNvSpPr txBox="1"/>
      </xdr:nvSpPr>
      <xdr:spPr>
        <a:xfrm>
          <a:off x="19310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143527</xdr:rowOff>
    </xdr:from>
    <xdr:ext cx="469744" cy="259045"/>
    <xdr:sp macro="" textlink="">
      <xdr:nvSpPr>
        <xdr:cNvPr id="512" name="n_4aveValue【認定こども園・幼稚園・保育所】&#10;一人当たり面積"/>
        <xdr:cNvSpPr txBox="1"/>
      </xdr:nvSpPr>
      <xdr:spPr>
        <a:xfrm>
          <a:off x="18421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129557</xdr:rowOff>
    </xdr:from>
    <xdr:ext cx="469744" cy="259045"/>
    <xdr:sp macro="" textlink="">
      <xdr:nvSpPr>
        <xdr:cNvPr id="513" name="n_1mainValue【認定こども園・幼稚園・保育所】&#10;一人当たり面積"/>
        <xdr:cNvSpPr txBox="1"/>
      </xdr:nvSpPr>
      <xdr:spPr>
        <a:xfrm>
          <a:off x="21075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514" name="n_2mainValue【認定こども園・幼稚園・保育所】&#10;一人当たり面積"/>
        <xdr:cNvSpPr txBox="1"/>
      </xdr:nvSpPr>
      <xdr:spPr>
        <a:xfrm>
          <a:off x="20199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91457</xdr:rowOff>
    </xdr:from>
    <xdr:ext cx="469744" cy="259045"/>
    <xdr:sp macro="" textlink="">
      <xdr:nvSpPr>
        <xdr:cNvPr id="515" name="n_3mainValue【認定こども園・幼稚園・保育所】&#10;一人当たり面積"/>
        <xdr:cNvSpPr txBox="1"/>
      </xdr:nvSpPr>
      <xdr:spPr>
        <a:xfrm>
          <a:off x="19310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91457</xdr:rowOff>
    </xdr:from>
    <xdr:ext cx="469744" cy="259045"/>
    <xdr:sp macro="" textlink="">
      <xdr:nvSpPr>
        <xdr:cNvPr id="516" name="n_4mainValue【認定こども園・幼稚園・保育所】&#10;一人当たり面積"/>
        <xdr:cNvSpPr txBox="1"/>
      </xdr:nvSpPr>
      <xdr:spPr>
        <a:xfrm>
          <a:off x="18421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7" name="テキスト ボックス 5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9" name="テキスト ボックス 52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9" name="テキスト ボックス 53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1" name="テキスト ボックス 5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13063</xdr:rowOff>
    </xdr:from>
    <xdr:to>
      <xdr:col>85</xdr:col>
      <xdr:colOff>126364</xdr:colOff>
      <xdr:row>63</xdr:row>
      <xdr:rowOff>66947</xdr:rowOff>
    </xdr:to>
    <xdr:cxnSp macro="">
      <xdr:nvCxnSpPr>
        <xdr:cNvPr id="543" name="直線コネクタ 542"/>
        <xdr:cNvCxnSpPr/>
      </xdr:nvCxnSpPr>
      <xdr:spPr>
        <a:xfrm flipV="1">
          <a:off x="16318864" y="9614263"/>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70774</xdr:rowOff>
    </xdr:from>
    <xdr:ext cx="405111" cy="259045"/>
    <xdr:sp macro="" textlink="">
      <xdr:nvSpPr>
        <xdr:cNvPr id="544" name="【学校施設】&#10;有形固定資産減価償却率最小値テキスト"/>
        <xdr:cNvSpPr txBox="1"/>
      </xdr:nvSpPr>
      <xdr:spPr>
        <a:xfrm>
          <a:off x="16357600" y="1087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66947</xdr:rowOff>
    </xdr:from>
    <xdr:to>
      <xdr:col>86</xdr:col>
      <xdr:colOff>25400</xdr:colOff>
      <xdr:row>63</xdr:row>
      <xdr:rowOff>66947</xdr:rowOff>
    </xdr:to>
    <xdr:cxnSp macro="">
      <xdr:nvCxnSpPr>
        <xdr:cNvPr id="545" name="直線コネクタ 544"/>
        <xdr:cNvCxnSpPr/>
      </xdr:nvCxnSpPr>
      <xdr:spPr>
        <a:xfrm>
          <a:off x="16230600" y="1086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131190</xdr:rowOff>
    </xdr:from>
    <xdr:ext cx="405111" cy="259045"/>
    <xdr:sp macro="" textlink="">
      <xdr:nvSpPr>
        <xdr:cNvPr id="546" name="【学校施設】&#10;有形固定資産減価償却率最大値テキスト"/>
        <xdr:cNvSpPr txBox="1"/>
      </xdr:nvSpPr>
      <xdr:spPr>
        <a:xfrm>
          <a:off x="16357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13063</xdr:rowOff>
    </xdr:from>
    <xdr:to>
      <xdr:col>86</xdr:col>
      <xdr:colOff>25400</xdr:colOff>
      <xdr:row>56</xdr:row>
      <xdr:rowOff>13063</xdr:rowOff>
    </xdr:to>
    <xdr:cxnSp macro="">
      <xdr:nvCxnSpPr>
        <xdr:cNvPr id="547" name="直線コネクタ 546"/>
        <xdr:cNvCxnSpPr/>
      </xdr:nvCxnSpPr>
      <xdr:spPr>
        <a:xfrm>
          <a:off x="16230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166024</xdr:rowOff>
    </xdr:from>
    <xdr:ext cx="405111" cy="259045"/>
    <xdr:sp macro="" textlink="">
      <xdr:nvSpPr>
        <xdr:cNvPr id="548" name="【学校施設】&#10;有形固定資産減価償却率平均値テキスト"/>
        <xdr:cNvSpPr txBox="1"/>
      </xdr:nvSpPr>
      <xdr:spPr>
        <a:xfrm>
          <a:off x="16357600" y="1011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549" name="フローチャート: 判断 548"/>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96157</xdr:rowOff>
    </xdr:from>
    <xdr:to>
      <xdr:col>81</xdr:col>
      <xdr:colOff>101600</xdr:colOff>
      <xdr:row>59</xdr:row>
      <xdr:rowOff>26307</xdr:rowOff>
    </xdr:to>
    <xdr:sp macro="" textlink="">
      <xdr:nvSpPr>
        <xdr:cNvPr id="550" name="フローチャート: 判断 549"/>
        <xdr:cNvSpPr/>
      </xdr:nvSpPr>
      <xdr:spPr>
        <a:xfrm>
          <a:off x="15430500" y="1004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143510</xdr:rowOff>
    </xdr:from>
    <xdr:to>
      <xdr:col>76</xdr:col>
      <xdr:colOff>165100</xdr:colOff>
      <xdr:row>58</xdr:row>
      <xdr:rowOff>73660</xdr:rowOff>
    </xdr:to>
    <xdr:sp macro="" textlink="">
      <xdr:nvSpPr>
        <xdr:cNvPr id="551" name="フローチャート: 判断 550"/>
        <xdr:cNvSpPr/>
      </xdr:nvSpPr>
      <xdr:spPr>
        <a:xfrm>
          <a:off x="14541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552" name="フローチャート: 判断 551"/>
        <xdr:cNvSpPr/>
      </xdr:nvSpPr>
      <xdr:spPr>
        <a:xfrm>
          <a:off x="136525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164737</xdr:rowOff>
    </xdr:from>
    <xdr:to>
      <xdr:col>67</xdr:col>
      <xdr:colOff>101600</xdr:colOff>
      <xdr:row>57</xdr:row>
      <xdr:rowOff>94887</xdr:rowOff>
    </xdr:to>
    <xdr:sp macro="" textlink="">
      <xdr:nvSpPr>
        <xdr:cNvPr id="553" name="フローチャート: 判断 552"/>
        <xdr:cNvSpPr/>
      </xdr:nvSpPr>
      <xdr:spPr>
        <a:xfrm>
          <a:off x="12763500" y="97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4" name="テキスト ボックス 5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5" name="テキスト ボックス 5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6" name="テキスト ボックス 5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7" name="テキスト ボックス 5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8" name="テキスト ボックス 5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59" name="楕円 558"/>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560" name="【学校施設】&#10;有形固定資産減価償却率該当値テキスト"/>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11249</xdr:rowOff>
    </xdr:from>
    <xdr:to>
      <xdr:col>81</xdr:col>
      <xdr:colOff>101600</xdr:colOff>
      <xdr:row>58</xdr:row>
      <xdr:rowOff>112849</xdr:rowOff>
    </xdr:to>
    <xdr:sp macro="" textlink="">
      <xdr:nvSpPr>
        <xdr:cNvPr id="561" name="楕円 560"/>
        <xdr:cNvSpPr/>
      </xdr:nvSpPr>
      <xdr:spPr>
        <a:xfrm>
          <a:off x="15430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62049</xdr:rowOff>
    </xdr:from>
    <xdr:to>
      <xdr:col>85</xdr:col>
      <xdr:colOff>127000</xdr:colOff>
      <xdr:row>58</xdr:row>
      <xdr:rowOff>160020</xdr:rowOff>
    </xdr:to>
    <xdr:cxnSp macro="">
      <xdr:nvCxnSpPr>
        <xdr:cNvPr id="562" name="直線コネクタ 561"/>
        <xdr:cNvCxnSpPr/>
      </xdr:nvCxnSpPr>
      <xdr:spPr>
        <a:xfrm>
          <a:off x="15481300" y="1000614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91259</xdr:rowOff>
    </xdr:from>
    <xdr:to>
      <xdr:col>76</xdr:col>
      <xdr:colOff>165100</xdr:colOff>
      <xdr:row>58</xdr:row>
      <xdr:rowOff>21409</xdr:rowOff>
    </xdr:to>
    <xdr:sp macro="" textlink="">
      <xdr:nvSpPr>
        <xdr:cNvPr id="563" name="楕円 562"/>
        <xdr:cNvSpPr/>
      </xdr:nvSpPr>
      <xdr:spPr>
        <a:xfrm>
          <a:off x="14541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142059</xdr:rowOff>
    </xdr:from>
    <xdr:to>
      <xdr:col>81</xdr:col>
      <xdr:colOff>50800</xdr:colOff>
      <xdr:row>58</xdr:row>
      <xdr:rowOff>62049</xdr:rowOff>
    </xdr:to>
    <xdr:cxnSp macro="">
      <xdr:nvCxnSpPr>
        <xdr:cNvPr id="564" name="直線コネクタ 563"/>
        <xdr:cNvCxnSpPr/>
      </xdr:nvCxnSpPr>
      <xdr:spPr>
        <a:xfrm>
          <a:off x="14592300" y="991470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50437</xdr:rowOff>
    </xdr:from>
    <xdr:to>
      <xdr:col>72</xdr:col>
      <xdr:colOff>38100</xdr:colOff>
      <xdr:row>58</xdr:row>
      <xdr:rowOff>152037</xdr:rowOff>
    </xdr:to>
    <xdr:sp macro="" textlink="">
      <xdr:nvSpPr>
        <xdr:cNvPr id="565" name="楕円 564"/>
        <xdr:cNvSpPr/>
      </xdr:nvSpPr>
      <xdr:spPr>
        <a:xfrm>
          <a:off x="13652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142059</xdr:rowOff>
    </xdr:from>
    <xdr:to>
      <xdr:col>76</xdr:col>
      <xdr:colOff>114300</xdr:colOff>
      <xdr:row>58</xdr:row>
      <xdr:rowOff>101237</xdr:rowOff>
    </xdr:to>
    <xdr:cxnSp macro="">
      <xdr:nvCxnSpPr>
        <xdr:cNvPr id="566" name="直線コネクタ 565"/>
        <xdr:cNvCxnSpPr/>
      </xdr:nvCxnSpPr>
      <xdr:spPr>
        <a:xfrm flipV="1">
          <a:off x="13703300" y="991470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567" name="楕円 566"/>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58</xdr:row>
      <xdr:rowOff>101237</xdr:rowOff>
    </xdr:to>
    <xdr:cxnSp macro="">
      <xdr:nvCxnSpPr>
        <xdr:cNvPr id="568" name="直線コネクタ 567"/>
        <xdr:cNvCxnSpPr/>
      </xdr:nvCxnSpPr>
      <xdr:spPr>
        <a:xfrm>
          <a:off x="12814300" y="9829800"/>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17434</xdr:rowOff>
    </xdr:from>
    <xdr:ext cx="405111" cy="259045"/>
    <xdr:sp macro="" textlink="">
      <xdr:nvSpPr>
        <xdr:cNvPr id="569" name="n_1aveValue【学校施設】&#10;有形固定資産減価償却率"/>
        <xdr:cNvSpPr txBox="1"/>
      </xdr:nvSpPr>
      <xdr:spPr>
        <a:xfrm>
          <a:off x="15266044"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64787</xdr:rowOff>
    </xdr:from>
    <xdr:ext cx="405111" cy="259045"/>
    <xdr:sp macro="" textlink="">
      <xdr:nvSpPr>
        <xdr:cNvPr id="570" name="n_2aveValue【学校施設】&#10;有形固定資産減価償却率"/>
        <xdr:cNvSpPr txBox="1"/>
      </xdr:nvSpPr>
      <xdr:spPr>
        <a:xfrm>
          <a:off x="14389744"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571" name="n_3aveValue【学校施設】&#10;有形固定資産減価償却率"/>
        <xdr:cNvSpPr txBox="1"/>
      </xdr:nvSpPr>
      <xdr:spPr>
        <a:xfrm>
          <a:off x="13500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111414</xdr:rowOff>
    </xdr:from>
    <xdr:ext cx="405111" cy="259045"/>
    <xdr:sp macro="" textlink="">
      <xdr:nvSpPr>
        <xdr:cNvPr id="572" name="n_4aveValue【学校施設】&#10;有形固定資産減価償却率"/>
        <xdr:cNvSpPr txBox="1"/>
      </xdr:nvSpPr>
      <xdr:spPr>
        <a:xfrm>
          <a:off x="12611744" y="954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129376</xdr:rowOff>
    </xdr:from>
    <xdr:ext cx="405111" cy="259045"/>
    <xdr:sp macro="" textlink="">
      <xdr:nvSpPr>
        <xdr:cNvPr id="573" name="n_1mainValue【学校施設】&#10;有形固定資産減価償却率"/>
        <xdr:cNvSpPr txBox="1"/>
      </xdr:nvSpPr>
      <xdr:spPr>
        <a:xfrm>
          <a:off x="152660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37936</xdr:rowOff>
    </xdr:from>
    <xdr:ext cx="405111" cy="259045"/>
    <xdr:sp macro="" textlink="">
      <xdr:nvSpPr>
        <xdr:cNvPr id="574" name="n_2mainValue【学校施設】&#10;有形固定資産減価償却率"/>
        <xdr:cNvSpPr txBox="1"/>
      </xdr:nvSpPr>
      <xdr:spPr>
        <a:xfrm>
          <a:off x="14389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143164</xdr:rowOff>
    </xdr:from>
    <xdr:ext cx="405111" cy="259045"/>
    <xdr:sp macro="" textlink="">
      <xdr:nvSpPr>
        <xdr:cNvPr id="575" name="n_3mainValue【学校施設】&#10;有形固定資産減価償却率"/>
        <xdr:cNvSpPr txBox="1"/>
      </xdr:nvSpPr>
      <xdr:spPr>
        <a:xfrm>
          <a:off x="13500744"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99077</xdr:rowOff>
    </xdr:from>
    <xdr:ext cx="405111" cy="259045"/>
    <xdr:sp macro="" textlink="">
      <xdr:nvSpPr>
        <xdr:cNvPr id="576" name="n_4mainValue【学校施設】&#10;有形固定資産減価償却率"/>
        <xdr:cNvSpPr txBox="1"/>
      </xdr:nvSpPr>
      <xdr:spPr>
        <a:xfrm>
          <a:off x="12611744" y="987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7" name="テキスト ボックス 5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8" name="直線コネクタ 58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9" name="テキスト ボックス 58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0" name="直線コネクタ 58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1" name="テキスト ボックス 59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2" name="直線コネクタ 59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3" name="テキスト ボックス 59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4" name="直線コネクタ 59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5" name="テキスト ボックス 59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6" name="直線コネクタ 59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7" name="テキスト ボックス 59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8" name="直線コネクタ 59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9" name="テキスト ボックス 59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0" name="直線コネクタ 5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1" name="テキスト ボックス 6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76744</xdr:rowOff>
    </xdr:from>
    <xdr:to>
      <xdr:col>116</xdr:col>
      <xdr:colOff>62864</xdr:colOff>
      <xdr:row>63</xdr:row>
      <xdr:rowOff>112667</xdr:rowOff>
    </xdr:to>
    <xdr:cxnSp macro="">
      <xdr:nvCxnSpPr>
        <xdr:cNvPr id="603" name="直線コネクタ 602"/>
        <xdr:cNvCxnSpPr/>
      </xdr:nvCxnSpPr>
      <xdr:spPr>
        <a:xfrm flipV="1">
          <a:off x="22160864" y="9506494"/>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116494</xdr:rowOff>
    </xdr:from>
    <xdr:ext cx="469744" cy="259045"/>
    <xdr:sp macro="" textlink="">
      <xdr:nvSpPr>
        <xdr:cNvPr id="604" name="【学校施設】&#10;一人当たり面積最小値テキスト"/>
        <xdr:cNvSpPr txBox="1"/>
      </xdr:nvSpPr>
      <xdr:spPr>
        <a:xfrm>
          <a:off x="22199600"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112667</xdr:rowOff>
    </xdr:from>
    <xdr:to>
      <xdr:col>116</xdr:col>
      <xdr:colOff>152400</xdr:colOff>
      <xdr:row>63</xdr:row>
      <xdr:rowOff>112667</xdr:rowOff>
    </xdr:to>
    <xdr:cxnSp macro="">
      <xdr:nvCxnSpPr>
        <xdr:cNvPr id="605" name="直線コネクタ 604"/>
        <xdr:cNvCxnSpPr/>
      </xdr:nvCxnSpPr>
      <xdr:spPr>
        <a:xfrm>
          <a:off x="22072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23421</xdr:rowOff>
    </xdr:from>
    <xdr:ext cx="469744" cy="259045"/>
    <xdr:sp macro="" textlink="">
      <xdr:nvSpPr>
        <xdr:cNvPr id="606" name="【学校施設】&#10;一人当たり面積最大値テキスト"/>
        <xdr:cNvSpPr txBox="1"/>
      </xdr:nvSpPr>
      <xdr:spPr>
        <a:xfrm>
          <a:off x="22199600" y="928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76744</xdr:rowOff>
    </xdr:from>
    <xdr:to>
      <xdr:col>116</xdr:col>
      <xdr:colOff>152400</xdr:colOff>
      <xdr:row>55</xdr:row>
      <xdr:rowOff>76744</xdr:rowOff>
    </xdr:to>
    <xdr:cxnSp macro="">
      <xdr:nvCxnSpPr>
        <xdr:cNvPr id="607" name="直線コネクタ 606"/>
        <xdr:cNvCxnSpPr/>
      </xdr:nvCxnSpPr>
      <xdr:spPr>
        <a:xfrm>
          <a:off x="22072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11265</xdr:rowOff>
    </xdr:from>
    <xdr:ext cx="469744" cy="259045"/>
    <xdr:sp macro="" textlink="">
      <xdr:nvSpPr>
        <xdr:cNvPr id="608" name="【学校施設】&#10;一人当たり面積平均値テキスト"/>
        <xdr:cNvSpPr txBox="1"/>
      </xdr:nvSpPr>
      <xdr:spPr>
        <a:xfrm>
          <a:off x="22199600" y="10126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159838</xdr:rowOff>
    </xdr:from>
    <xdr:to>
      <xdr:col>116</xdr:col>
      <xdr:colOff>114300</xdr:colOff>
      <xdr:row>60</xdr:row>
      <xdr:rowOff>89988</xdr:rowOff>
    </xdr:to>
    <xdr:sp macro="" textlink="">
      <xdr:nvSpPr>
        <xdr:cNvPr id="609" name="フローチャート: 判断 608"/>
        <xdr:cNvSpPr/>
      </xdr:nvSpPr>
      <xdr:spPr>
        <a:xfrm>
          <a:off x="22110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43906</xdr:rowOff>
    </xdr:from>
    <xdr:to>
      <xdr:col>112</xdr:col>
      <xdr:colOff>38100</xdr:colOff>
      <xdr:row>60</xdr:row>
      <xdr:rowOff>145506</xdr:rowOff>
    </xdr:to>
    <xdr:sp macro="" textlink="">
      <xdr:nvSpPr>
        <xdr:cNvPr id="610" name="フローチャート: 判断 609"/>
        <xdr:cNvSpPr/>
      </xdr:nvSpPr>
      <xdr:spPr>
        <a:xfrm>
          <a:off x="2127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148409</xdr:rowOff>
    </xdr:from>
    <xdr:to>
      <xdr:col>107</xdr:col>
      <xdr:colOff>101600</xdr:colOff>
      <xdr:row>61</xdr:row>
      <xdr:rowOff>78559</xdr:rowOff>
    </xdr:to>
    <xdr:sp macro="" textlink="">
      <xdr:nvSpPr>
        <xdr:cNvPr id="611" name="フローチャート: 判断 610"/>
        <xdr:cNvSpPr/>
      </xdr:nvSpPr>
      <xdr:spPr>
        <a:xfrm>
          <a:off x="20383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61867</xdr:rowOff>
    </xdr:from>
    <xdr:to>
      <xdr:col>102</xdr:col>
      <xdr:colOff>165100</xdr:colOff>
      <xdr:row>61</xdr:row>
      <xdr:rowOff>163467</xdr:rowOff>
    </xdr:to>
    <xdr:sp macro="" textlink="">
      <xdr:nvSpPr>
        <xdr:cNvPr id="612" name="フローチャート: 判断 611"/>
        <xdr:cNvSpPr/>
      </xdr:nvSpPr>
      <xdr:spPr>
        <a:xfrm>
          <a:off x="194945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13" name="フローチャート: 判断 612"/>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4" name="テキスト ボックス 6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5" name="テキスト ボックス 6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6" name="テキスト ボックス 6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7" name="テキスト ボックス 6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8" name="テキスト ボックス 6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55335</xdr:rowOff>
    </xdr:from>
    <xdr:to>
      <xdr:col>116</xdr:col>
      <xdr:colOff>114300</xdr:colOff>
      <xdr:row>61</xdr:row>
      <xdr:rowOff>156935</xdr:rowOff>
    </xdr:to>
    <xdr:sp macro="" textlink="">
      <xdr:nvSpPr>
        <xdr:cNvPr id="619" name="楕円 618"/>
        <xdr:cNvSpPr/>
      </xdr:nvSpPr>
      <xdr:spPr>
        <a:xfrm>
          <a:off x="22110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33762</xdr:rowOff>
    </xdr:from>
    <xdr:ext cx="469744" cy="259045"/>
    <xdr:sp macro="" textlink="">
      <xdr:nvSpPr>
        <xdr:cNvPr id="620" name="【学校施設】&#10;一人当たり面積該当値テキスト"/>
        <xdr:cNvSpPr txBox="1"/>
      </xdr:nvSpPr>
      <xdr:spPr>
        <a:xfrm>
          <a:off x="22199600"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171269</xdr:rowOff>
    </xdr:from>
    <xdr:to>
      <xdr:col>112</xdr:col>
      <xdr:colOff>38100</xdr:colOff>
      <xdr:row>61</xdr:row>
      <xdr:rowOff>101419</xdr:rowOff>
    </xdr:to>
    <xdr:sp macro="" textlink="">
      <xdr:nvSpPr>
        <xdr:cNvPr id="621" name="楕円 620"/>
        <xdr:cNvSpPr/>
      </xdr:nvSpPr>
      <xdr:spPr>
        <a:xfrm>
          <a:off x="21272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50619</xdr:rowOff>
    </xdr:from>
    <xdr:to>
      <xdr:col>116</xdr:col>
      <xdr:colOff>63500</xdr:colOff>
      <xdr:row>61</xdr:row>
      <xdr:rowOff>106135</xdr:rowOff>
    </xdr:to>
    <xdr:cxnSp macro="">
      <xdr:nvCxnSpPr>
        <xdr:cNvPr id="622" name="直線コネクタ 621"/>
        <xdr:cNvCxnSpPr/>
      </xdr:nvCxnSpPr>
      <xdr:spPr>
        <a:xfrm>
          <a:off x="21323300" y="10509069"/>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78196</xdr:rowOff>
    </xdr:from>
    <xdr:to>
      <xdr:col>107</xdr:col>
      <xdr:colOff>101600</xdr:colOff>
      <xdr:row>62</xdr:row>
      <xdr:rowOff>8346</xdr:rowOff>
    </xdr:to>
    <xdr:sp macro="" textlink="">
      <xdr:nvSpPr>
        <xdr:cNvPr id="623" name="楕円 622"/>
        <xdr:cNvSpPr/>
      </xdr:nvSpPr>
      <xdr:spPr>
        <a:xfrm>
          <a:off x="20383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50619</xdr:rowOff>
    </xdr:from>
    <xdr:to>
      <xdr:col>111</xdr:col>
      <xdr:colOff>177800</xdr:colOff>
      <xdr:row>61</xdr:row>
      <xdr:rowOff>128996</xdr:rowOff>
    </xdr:to>
    <xdr:cxnSp macro="">
      <xdr:nvCxnSpPr>
        <xdr:cNvPr id="624" name="直線コネクタ 623"/>
        <xdr:cNvCxnSpPr/>
      </xdr:nvCxnSpPr>
      <xdr:spPr>
        <a:xfrm flipV="1">
          <a:off x="20434300" y="1050906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107587</xdr:rowOff>
    </xdr:from>
    <xdr:to>
      <xdr:col>102</xdr:col>
      <xdr:colOff>165100</xdr:colOff>
      <xdr:row>62</xdr:row>
      <xdr:rowOff>37737</xdr:rowOff>
    </xdr:to>
    <xdr:sp macro="" textlink="">
      <xdr:nvSpPr>
        <xdr:cNvPr id="625" name="楕円 624"/>
        <xdr:cNvSpPr/>
      </xdr:nvSpPr>
      <xdr:spPr>
        <a:xfrm>
          <a:off x="19494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128996</xdr:rowOff>
    </xdr:from>
    <xdr:to>
      <xdr:col>107</xdr:col>
      <xdr:colOff>50800</xdr:colOff>
      <xdr:row>61</xdr:row>
      <xdr:rowOff>158387</xdr:rowOff>
    </xdr:to>
    <xdr:cxnSp macro="">
      <xdr:nvCxnSpPr>
        <xdr:cNvPr id="626" name="直線コネクタ 625"/>
        <xdr:cNvCxnSpPr/>
      </xdr:nvCxnSpPr>
      <xdr:spPr>
        <a:xfrm flipV="1">
          <a:off x="19545300" y="105874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27" name="楕円 626"/>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158387</xdr:rowOff>
    </xdr:from>
    <xdr:to>
      <xdr:col>102</xdr:col>
      <xdr:colOff>114300</xdr:colOff>
      <xdr:row>62</xdr:row>
      <xdr:rowOff>0</xdr:rowOff>
    </xdr:to>
    <xdr:cxnSp macro="">
      <xdr:nvCxnSpPr>
        <xdr:cNvPr id="628" name="直線コネクタ 627"/>
        <xdr:cNvCxnSpPr/>
      </xdr:nvCxnSpPr>
      <xdr:spPr>
        <a:xfrm flipV="1">
          <a:off x="18656300" y="10616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162033</xdr:rowOff>
    </xdr:from>
    <xdr:ext cx="469744" cy="259045"/>
    <xdr:sp macro="" textlink="">
      <xdr:nvSpPr>
        <xdr:cNvPr id="629" name="n_1aveValue【学校施設】&#10;一人当たり面積"/>
        <xdr:cNvSpPr txBox="1"/>
      </xdr:nvSpPr>
      <xdr:spPr>
        <a:xfrm>
          <a:off x="21075727" y="101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95086</xdr:rowOff>
    </xdr:from>
    <xdr:ext cx="469744" cy="259045"/>
    <xdr:sp macro="" textlink="">
      <xdr:nvSpPr>
        <xdr:cNvPr id="630" name="n_2aveValue【学校施設】&#10;一人当たり面積"/>
        <xdr:cNvSpPr txBox="1"/>
      </xdr:nvSpPr>
      <xdr:spPr>
        <a:xfrm>
          <a:off x="20199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8544</xdr:rowOff>
    </xdr:from>
    <xdr:ext cx="469744" cy="259045"/>
    <xdr:sp macro="" textlink="">
      <xdr:nvSpPr>
        <xdr:cNvPr id="631" name="n_3aveValue【学校施設】&#10;一人当たり面積"/>
        <xdr:cNvSpPr txBox="1"/>
      </xdr:nvSpPr>
      <xdr:spPr>
        <a:xfrm>
          <a:off x="19310427" y="1029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32" name="n_4aveValue【学校施設】&#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92546</xdr:rowOff>
    </xdr:from>
    <xdr:ext cx="469744" cy="259045"/>
    <xdr:sp macro="" textlink="">
      <xdr:nvSpPr>
        <xdr:cNvPr id="633" name="n_1mainValue【学校施設】&#10;一人当たり面積"/>
        <xdr:cNvSpPr txBox="1"/>
      </xdr:nvSpPr>
      <xdr:spPr>
        <a:xfrm>
          <a:off x="21075727" y="1055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170923</xdr:rowOff>
    </xdr:from>
    <xdr:ext cx="469744" cy="259045"/>
    <xdr:sp macro="" textlink="">
      <xdr:nvSpPr>
        <xdr:cNvPr id="634" name="n_2mainValue【学校施設】&#10;一人当たり面積"/>
        <xdr:cNvSpPr txBox="1"/>
      </xdr:nvSpPr>
      <xdr:spPr>
        <a:xfrm>
          <a:off x="20199427" y="1062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28864</xdr:rowOff>
    </xdr:from>
    <xdr:ext cx="469744" cy="259045"/>
    <xdr:sp macro="" textlink="">
      <xdr:nvSpPr>
        <xdr:cNvPr id="635" name="n_3mainValue【学校施設】&#10;一人当たり面積"/>
        <xdr:cNvSpPr txBox="1"/>
      </xdr:nvSpPr>
      <xdr:spPr>
        <a:xfrm>
          <a:off x="19310427" y="1065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36" name="n_4mainValue【学校施設】&#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7" name="テキスト ボックス 64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8" name="直線コネクタ 64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9" name="テキスト ボックス 648"/>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50" name="直線コネクタ 64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51" name="テキスト ボックス 65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52" name="直線コネクタ 65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53" name="テキスト ボックス 65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4" name="直線コネクタ 65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5" name="テキスト ボックス 65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6" name="直線コネクタ 6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7" name="テキスト ボックス 65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115824</xdr:rowOff>
    </xdr:to>
    <xdr:cxnSp macro="">
      <xdr:nvCxnSpPr>
        <xdr:cNvPr id="659" name="直線コネクタ 658"/>
        <xdr:cNvCxnSpPr/>
      </xdr:nvCxnSpPr>
      <xdr:spPr>
        <a:xfrm flipV="1">
          <a:off x="16318864" y="13283185"/>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119651</xdr:rowOff>
    </xdr:from>
    <xdr:ext cx="405111" cy="259045"/>
    <xdr:sp macro="" textlink="">
      <xdr:nvSpPr>
        <xdr:cNvPr id="660" name="【児童館】&#10;有形固定資産減価償却率最小値テキスト"/>
        <xdr:cNvSpPr txBox="1"/>
      </xdr:nvSpPr>
      <xdr:spPr>
        <a:xfrm>
          <a:off x="16357600" y="1469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115824</xdr:rowOff>
    </xdr:from>
    <xdr:to>
      <xdr:col>86</xdr:col>
      <xdr:colOff>25400</xdr:colOff>
      <xdr:row>85</xdr:row>
      <xdr:rowOff>115824</xdr:rowOff>
    </xdr:to>
    <xdr:cxnSp macro="">
      <xdr:nvCxnSpPr>
        <xdr:cNvPr id="661" name="直線コネクタ 660"/>
        <xdr:cNvCxnSpPr/>
      </xdr:nvCxnSpPr>
      <xdr:spPr>
        <a:xfrm>
          <a:off x="16230600" y="1468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662" name="【児童館】&#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663" name="直線コネクタ 662"/>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60469</xdr:rowOff>
    </xdr:from>
    <xdr:ext cx="405111" cy="259045"/>
    <xdr:sp macro="" textlink="">
      <xdr:nvSpPr>
        <xdr:cNvPr id="664" name="【児童館】&#10;有形固定資産減価償却率平均値テキスト"/>
        <xdr:cNvSpPr txBox="1"/>
      </xdr:nvSpPr>
      <xdr:spPr>
        <a:xfrm>
          <a:off x="16357600" y="13433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37592</xdr:rowOff>
    </xdr:from>
    <xdr:to>
      <xdr:col>85</xdr:col>
      <xdr:colOff>177800</xdr:colOff>
      <xdr:row>79</xdr:row>
      <xdr:rowOff>139192</xdr:rowOff>
    </xdr:to>
    <xdr:sp macro="" textlink="">
      <xdr:nvSpPr>
        <xdr:cNvPr id="665" name="フローチャート: 判断 664"/>
        <xdr:cNvSpPr/>
      </xdr:nvSpPr>
      <xdr:spPr>
        <a:xfrm>
          <a:off x="162687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30735</xdr:rowOff>
    </xdr:from>
    <xdr:to>
      <xdr:col>81</xdr:col>
      <xdr:colOff>101600</xdr:colOff>
      <xdr:row>79</xdr:row>
      <xdr:rowOff>132335</xdr:rowOff>
    </xdr:to>
    <xdr:sp macro="" textlink="">
      <xdr:nvSpPr>
        <xdr:cNvPr id="666" name="フローチャート: 判断 665"/>
        <xdr:cNvSpPr/>
      </xdr:nvSpPr>
      <xdr:spPr>
        <a:xfrm>
          <a:off x="15430500" y="135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138176</xdr:rowOff>
    </xdr:from>
    <xdr:to>
      <xdr:col>76</xdr:col>
      <xdr:colOff>165100</xdr:colOff>
      <xdr:row>79</xdr:row>
      <xdr:rowOff>68326</xdr:rowOff>
    </xdr:to>
    <xdr:sp macro="" textlink="">
      <xdr:nvSpPr>
        <xdr:cNvPr id="667" name="フローチャート: 判断 666"/>
        <xdr:cNvSpPr/>
      </xdr:nvSpPr>
      <xdr:spPr>
        <a:xfrm>
          <a:off x="14541500" y="13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117602</xdr:rowOff>
    </xdr:from>
    <xdr:to>
      <xdr:col>72</xdr:col>
      <xdr:colOff>38100</xdr:colOff>
      <xdr:row>79</xdr:row>
      <xdr:rowOff>47752</xdr:rowOff>
    </xdr:to>
    <xdr:sp macro="" textlink="">
      <xdr:nvSpPr>
        <xdr:cNvPr id="668" name="フローチャート: 判断 667"/>
        <xdr:cNvSpPr/>
      </xdr:nvSpPr>
      <xdr:spPr>
        <a:xfrm>
          <a:off x="13652500" y="134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30735</xdr:rowOff>
    </xdr:from>
    <xdr:to>
      <xdr:col>67</xdr:col>
      <xdr:colOff>101600</xdr:colOff>
      <xdr:row>80</xdr:row>
      <xdr:rowOff>132335</xdr:rowOff>
    </xdr:to>
    <xdr:sp macro="" textlink="">
      <xdr:nvSpPr>
        <xdr:cNvPr id="669" name="フローチャート: 判断 668"/>
        <xdr:cNvSpPr/>
      </xdr:nvSpPr>
      <xdr:spPr>
        <a:xfrm>
          <a:off x="12763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0" name="テキスト ボックス 6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1" name="テキスト ボックス 6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2" name="テキスト ボックス 6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3" name="テキスト ボックス 6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4" name="テキスト ボックス 6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65024</xdr:rowOff>
    </xdr:from>
    <xdr:to>
      <xdr:col>85</xdr:col>
      <xdr:colOff>177800</xdr:colOff>
      <xdr:row>85</xdr:row>
      <xdr:rowOff>166624</xdr:rowOff>
    </xdr:to>
    <xdr:sp macro="" textlink="">
      <xdr:nvSpPr>
        <xdr:cNvPr id="675" name="楕円 674"/>
        <xdr:cNvSpPr/>
      </xdr:nvSpPr>
      <xdr:spPr>
        <a:xfrm>
          <a:off x="162687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151401</xdr:rowOff>
    </xdr:from>
    <xdr:ext cx="405111" cy="259045"/>
    <xdr:sp macro="" textlink="">
      <xdr:nvSpPr>
        <xdr:cNvPr id="676" name="【児童館】&#10;有形固定資産減価償却率該当値テキスト"/>
        <xdr:cNvSpPr txBox="1"/>
      </xdr:nvSpPr>
      <xdr:spPr>
        <a:xfrm>
          <a:off x="16357600" y="14553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58165</xdr:rowOff>
    </xdr:from>
    <xdr:to>
      <xdr:col>81</xdr:col>
      <xdr:colOff>101600</xdr:colOff>
      <xdr:row>85</xdr:row>
      <xdr:rowOff>159765</xdr:rowOff>
    </xdr:to>
    <xdr:sp macro="" textlink="">
      <xdr:nvSpPr>
        <xdr:cNvPr id="677" name="楕円 676"/>
        <xdr:cNvSpPr/>
      </xdr:nvSpPr>
      <xdr:spPr>
        <a:xfrm>
          <a:off x="15430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108965</xdr:rowOff>
    </xdr:from>
    <xdr:to>
      <xdr:col>85</xdr:col>
      <xdr:colOff>127000</xdr:colOff>
      <xdr:row>85</xdr:row>
      <xdr:rowOff>115824</xdr:rowOff>
    </xdr:to>
    <xdr:cxnSp macro="">
      <xdr:nvCxnSpPr>
        <xdr:cNvPr id="678" name="直線コネクタ 677"/>
        <xdr:cNvCxnSpPr/>
      </xdr:nvCxnSpPr>
      <xdr:spPr>
        <a:xfrm>
          <a:off x="15481300" y="1468221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53594</xdr:rowOff>
    </xdr:from>
    <xdr:to>
      <xdr:col>76</xdr:col>
      <xdr:colOff>165100</xdr:colOff>
      <xdr:row>85</xdr:row>
      <xdr:rowOff>155194</xdr:rowOff>
    </xdr:to>
    <xdr:sp macro="" textlink="">
      <xdr:nvSpPr>
        <xdr:cNvPr id="679" name="楕円 678"/>
        <xdr:cNvSpPr/>
      </xdr:nvSpPr>
      <xdr:spPr>
        <a:xfrm>
          <a:off x="14541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104394</xdr:rowOff>
    </xdr:from>
    <xdr:to>
      <xdr:col>81</xdr:col>
      <xdr:colOff>50800</xdr:colOff>
      <xdr:row>85</xdr:row>
      <xdr:rowOff>108965</xdr:rowOff>
    </xdr:to>
    <xdr:cxnSp macro="">
      <xdr:nvCxnSpPr>
        <xdr:cNvPr id="680" name="直線コネクタ 679"/>
        <xdr:cNvCxnSpPr/>
      </xdr:nvCxnSpPr>
      <xdr:spPr>
        <a:xfrm>
          <a:off x="14592300" y="14677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53594</xdr:rowOff>
    </xdr:from>
    <xdr:to>
      <xdr:col>72</xdr:col>
      <xdr:colOff>38100</xdr:colOff>
      <xdr:row>85</xdr:row>
      <xdr:rowOff>155194</xdr:rowOff>
    </xdr:to>
    <xdr:sp macro="" textlink="">
      <xdr:nvSpPr>
        <xdr:cNvPr id="681" name="楕円 680"/>
        <xdr:cNvSpPr/>
      </xdr:nvSpPr>
      <xdr:spPr>
        <a:xfrm>
          <a:off x="13652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104394</xdr:rowOff>
    </xdr:from>
    <xdr:to>
      <xdr:col>76</xdr:col>
      <xdr:colOff>114300</xdr:colOff>
      <xdr:row>85</xdr:row>
      <xdr:rowOff>104394</xdr:rowOff>
    </xdr:to>
    <xdr:cxnSp macro="">
      <xdr:nvCxnSpPr>
        <xdr:cNvPr id="682" name="直線コネクタ 681"/>
        <xdr:cNvCxnSpPr/>
      </xdr:nvCxnSpPr>
      <xdr:spPr>
        <a:xfrm>
          <a:off x="13703300" y="1467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42163</xdr:rowOff>
    </xdr:from>
    <xdr:to>
      <xdr:col>67</xdr:col>
      <xdr:colOff>101600</xdr:colOff>
      <xdr:row>85</xdr:row>
      <xdr:rowOff>143763</xdr:rowOff>
    </xdr:to>
    <xdr:sp macro="" textlink="">
      <xdr:nvSpPr>
        <xdr:cNvPr id="683" name="楕円 682"/>
        <xdr:cNvSpPr/>
      </xdr:nvSpPr>
      <xdr:spPr>
        <a:xfrm>
          <a:off x="12763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92963</xdr:rowOff>
    </xdr:from>
    <xdr:to>
      <xdr:col>71</xdr:col>
      <xdr:colOff>177800</xdr:colOff>
      <xdr:row>85</xdr:row>
      <xdr:rowOff>104394</xdr:rowOff>
    </xdr:to>
    <xdr:cxnSp macro="">
      <xdr:nvCxnSpPr>
        <xdr:cNvPr id="684" name="直線コネクタ 683"/>
        <xdr:cNvCxnSpPr/>
      </xdr:nvCxnSpPr>
      <xdr:spPr>
        <a:xfrm>
          <a:off x="12814300" y="1466621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148862</xdr:rowOff>
    </xdr:from>
    <xdr:ext cx="405111" cy="259045"/>
    <xdr:sp macro="" textlink="">
      <xdr:nvSpPr>
        <xdr:cNvPr id="685" name="n_1aveValue【児童館】&#10;有形固定資産減価償却率"/>
        <xdr:cNvSpPr txBox="1"/>
      </xdr:nvSpPr>
      <xdr:spPr>
        <a:xfrm>
          <a:off x="15266044" y="1335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84853</xdr:rowOff>
    </xdr:from>
    <xdr:ext cx="405111" cy="259045"/>
    <xdr:sp macro="" textlink="">
      <xdr:nvSpPr>
        <xdr:cNvPr id="686" name="n_2aveValue【児童館】&#10;有形固定資産減価償却率"/>
        <xdr:cNvSpPr txBox="1"/>
      </xdr:nvSpPr>
      <xdr:spPr>
        <a:xfrm>
          <a:off x="143897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64279</xdr:rowOff>
    </xdr:from>
    <xdr:ext cx="405111" cy="259045"/>
    <xdr:sp macro="" textlink="">
      <xdr:nvSpPr>
        <xdr:cNvPr id="687" name="n_3aveValue【児童館】&#10;有形固定資産減価償却率"/>
        <xdr:cNvSpPr txBox="1"/>
      </xdr:nvSpPr>
      <xdr:spPr>
        <a:xfrm>
          <a:off x="13500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148862</xdr:rowOff>
    </xdr:from>
    <xdr:ext cx="405111" cy="259045"/>
    <xdr:sp macro="" textlink="">
      <xdr:nvSpPr>
        <xdr:cNvPr id="688" name="n_4aveValue【児童館】&#10;有形固定資産減価償却率"/>
        <xdr:cNvSpPr txBox="1"/>
      </xdr:nvSpPr>
      <xdr:spPr>
        <a:xfrm>
          <a:off x="12611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150892</xdr:rowOff>
    </xdr:from>
    <xdr:ext cx="405111" cy="259045"/>
    <xdr:sp macro="" textlink="">
      <xdr:nvSpPr>
        <xdr:cNvPr id="689" name="n_1mainValue【児童館】&#10;有形固定資産減価償却率"/>
        <xdr:cNvSpPr txBox="1"/>
      </xdr:nvSpPr>
      <xdr:spPr>
        <a:xfrm>
          <a:off x="15266044" y="1472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146321</xdr:rowOff>
    </xdr:from>
    <xdr:ext cx="405111" cy="259045"/>
    <xdr:sp macro="" textlink="">
      <xdr:nvSpPr>
        <xdr:cNvPr id="690" name="n_2mainValue【児童館】&#10;有形固定資産減価償却率"/>
        <xdr:cNvSpPr txBox="1"/>
      </xdr:nvSpPr>
      <xdr:spPr>
        <a:xfrm>
          <a:off x="14389744" y="1471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146321</xdr:rowOff>
    </xdr:from>
    <xdr:ext cx="405111" cy="259045"/>
    <xdr:sp macro="" textlink="">
      <xdr:nvSpPr>
        <xdr:cNvPr id="691" name="n_3mainValue【児童館】&#10;有形固定資産減価償却率"/>
        <xdr:cNvSpPr txBox="1"/>
      </xdr:nvSpPr>
      <xdr:spPr>
        <a:xfrm>
          <a:off x="13500744" y="1471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134890</xdr:rowOff>
    </xdr:from>
    <xdr:ext cx="405111" cy="259045"/>
    <xdr:sp macro="" textlink="">
      <xdr:nvSpPr>
        <xdr:cNvPr id="692" name="n_4mainValue【児童館】&#10;有形固定資産減価償却率"/>
        <xdr:cNvSpPr txBox="1"/>
      </xdr:nvSpPr>
      <xdr:spPr>
        <a:xfrm>
          <a:off x="12611744" y="1470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03" name="テキスト ボックス 70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04" name="直線コネクタ 7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5" name="テキスト ボックス 7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6" name="直線コネクタ 7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7" name="テキスト ボックス 7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8" name="直線コネクタ 7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9" name="テキスト ボックス 7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0" name="直線コネクタ 7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1" name="テキスト ボックス 7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2" name="直線コネクタ 7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3" name="テキスト ボックス 7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87</xdr:row>
      <xdr:rowOff>19050</xdr:rowOff>
    </xdr:to>
    <xdr:cxnSp macro="">
      <xdr:nvCxnSpPr>
        <xdr:cNvPr id="717" name="直線コネクタ 716"/>
        <xdr:cNvCxnSpPr/>
      </xdr:nvCxnSpPr>
      <xdr:spPr>
        <a:xfrm flipV="1">
          <a:off x="22160864" y="13525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22877</xdr:rowOff>
    </xdr:from>
    <xdr:ext cx="469744" cy="259045"/>
    <xdr:sp macro="" textlink="">
      <xdr:nvSpPr>
        <xdr:cNvPr id="718" name="【児童館】&#10;一人当たり面積最小値テキスト"/>
        <xdr:cNvSpPr txBox="1"/>
      </xdr:nvSpPr>
      <xdr:spPr>
        <a:xfrm>
          <a:off x="221996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19050</xdr:rowOff>
    </xdr:from>
    <xdr:to>
      <xdr:col>116</xdr:col>
      <xdr:colOff>152400</xdr:colOff>
      <xdr:row>87</xdr:row>
      <xdr:rowOff>19050</xdr:rowOff>
    </xdr:to>
    <xdr:cxnSp macro="">
      <xdr:nvCxnSpPr>
        <xdr:cNvPr id="719" name="直線コネクタ 718"/>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20"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21" name="直線コネクタ 720"/>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22"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23" name="フローチャート: 判断 722"/>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724" name="フローチャート: 判断 723"/>
        <xdr:cNvSpPr/>
      </xdr:nvSpPr>
      <xdr:spPr>
        <a:xfrm>
          <a:off x="21272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725" name="フローチャート: 判断 724"/>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26" name="フローチャート: 判断 725"/>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7" name="フローチャート: 判断 726"/>
        <xdr:cNvSpPr/>
      </xdr:nvSpPr>
      <xdr:spPr>
        <a:xfrm>
          <a:off x="18605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8" name="テキスト ボックス 7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9" name="テキスト ボックス 7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0" name="テキスト ボックス 7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1" name="テキスト ボックス 7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2" name="テキスト ボックス 7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139700</xdr:rowOff>
    </xdr:from>
    <xdr:to>
      <xdr:col>116</xdr:col>
      <xdr:colOff>114300</xdr:colOff>
      <xdr:row>87</xdr:row>
      <xdr:rowOff>69850</xdr:rowOff>
    </xdr:to>
    <xdr:sp macro="" textlink="">
      <xdr:nvSpPr>
        <xdr:cNvPr id="733" name="楕円 732"/>
        <xdr:cNvSpPr/>
      </xdr:nvSpPr>
      <xdr:spPr>
        <a:xfrm>
          <a:off x="221107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54627</xdr:rowOff>
    </xdr:from>
    <xdr:ext cx="469744" cy="259045"/>
    <xdr:sp macro="" textlink="">
      <xdr:nvSpPr>
        <xdr:cNvPr id="734" name="【児童館】&#10;一人当たり面積該当値テキスト"/>
        <xdr:cNvSpPr txBox="1"/>
      </xdr:nvSpPr>
      <xdr:spPr>
        <a:xfrm>
          <a:off x="221996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139700</xdr:rowOff>
    </xdr:from>
    <xdr:to>
      <xdr:col>112</xdr:col>
      <xdr:colOff>38100</xdr:colOff>
      <xdr:row>87</xdr:row>
      <xdr:rowOff>69850</xdr:rowOff>
    </xdr:to>
    <xdr:sp macro="" textlink="">
      <xdr:nvSpPr>
        <xdr:cNvPr id="735" name="楕円 734"/>
        <xdr:cNvSpPr/>
      </xdr:nvSpPr>
      <xdr:spPr>
        <a:xfrm>
          <a:off x="212725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87</xdr:row>
      <xdr:rowOff>19050</xdr:rowOff>
    </xdr:from>
    <xdr:to>
      <xdr:col>116</xdr:col>
      <xdr:colOff>63500</xdr:colOff>
      <xdr:row>87</xdr:row>
      <xdr:rowOff>19050</xdr:rowOff>
    </xdr:to>
    <xdr:cxnSp macro="">
      <xdr:nvCxnSpPr>
        <xdr:cNvPr id="736" name="直線コネクタ 735"/>
        <xdr:cNvCxnSpPr/>
      </xdr:nvCxnSpPr>
      <xdr:spPr>
        <a:xfrm>
          <a:off x="21323300" y="14935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139700</xdr:rowOff>
    </xdr:from>
    <xdr:to>
      <xdr:col>107</xdr:col>
      <xdr:colOff>101600</xdr:colOff>
      <xdr:row>87</xdr:row>
      <xdr:rowOff>69850</xdr:rowOff>
    </xdr:to>
    <xdr:sp macro="" textlink="">
      <xdr:nvSpPr>
        <xdr:cNvPr id="737" name="楕円 736"/>
        <xdr:cNvSpPr/>
      </xdr:nvSpPr>
      <xdr:spPr>
        <a:xfrm>
          <a:off x="203835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19050</xdr:rowOff>
    </xdr:from>
    <xdr:to>
      <xdr:col>111</xdr:col>
      <xdr:colOff>177800</xdr:colOff>
      <xdr:row>87</xdr:row>
      <xdr:rowOff>19050</xdr:rowOff>
    </xdr:to>
    <xdr:cxnSp macro="">
      <xdr:nvCxnSpPr>
        <xdr:cNvPr id="738" name="直線コネクタ 737"/>
        <xdr:cNvCxnSpPr/>
      </xdr:nvCxnSpPr>
      <xdr:spPr>
        <a:xfrm>
          <a:off x="20434300" y="1493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139700</xdr:rowOff>
    </xdr:from>
    <xdr:to>
      <xdr:col>102</xdr:col>
      <xdr:colOff>165100</xdr:colOff>
      <xdr:row>87</xdr:row>
      <xdr:rowOff>69850</xdr:rowOff>
    </xdr:to>
    <xdr:sp macro="" textlink="">
      <xdr:nvSpPr>
        <xdr:cNvPr id="739" name="楕円 738"/>
        <xdr:cNvSpPr/>
      </xdr:nvSpPr>
      <xdr:spPr>
        <a:xfrm>
          <a:off x="194945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87</xdr:row>
      <xdr:rowOff>19050</xdr:rowOff>
    </xdr:from>
    <xdr:to>
      <xdr:col>107</xdr:col>
      <xdr:colOff>50800</xdr:colOff>
      <xdr:row>87</xdr:row>
      <xdr:rowOff>19050</xdr:rowOff>
    </xdr:to>
    <xdr:cxnSp macro="">
      <xdr:nvCxnSpPr>
        <xdr:cNvPr id="740" name="直線コネクタ 739"/>
        <xdr:cNvCxnSpPr/>
      </xdr:nvCxnSpPr>
      <xdr:spPr>
        <a:xfrm>
          <a:off x="19545300" y="1493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139700</xdr:rowOff>
    </xdr:from>
    <xdr:to>
      <xdr:col>98</xdr:col>
      <xdr:colOff>38100</xdr:colOff>
      <xdr:row>87</xdr:row>
      <xdr:rowOff>69850</xdr:rowOff>
    </xdr:to>
    <xdr:sp macro="" textlink="">
      <xdr:nvSpPr>
        <xdr:cNvPr id="741" name="楕円 740"/>
        <xdr:cNvSpPr/>
      </xdr:nvSpPr>
      <xdr:spPr>
        <a:xfrm>
          <a:off x="186055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87</xdr:row>
      <xdr:rowOff>19050</xdr:rowOff>
    </xdr:from>
    <xdr:to>
      <xdr:col>102</xdr:col>
      <xdr:colOff>114300</xdr:colOff>
      <xdr:row>87</xdr:row>
      <xdr:rowOff>19050</xdr:rowOff>
    </xdr:to>
    <xdr:cxnSp macro="">
      <xdr:nvCxnSpPr>
        <xdr:cNvPr id="742" name="直線コネクタ 741"/>
        <xdr:cNvCxnSpPr/>
      </xdr:nvCxnSpPr>
      <xdr:spPr>
        <a:xfrm>
          <a:off x="18656300" y="1493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10177</xdr:rowOff>
    </xdr:from>
    <xdr:ext cx="469744" cy="259045"/>
    <xdr:sp macro="" textlink="">
      <xdr:nvSpPr>
        <xdr:cNvPr id="743" name="n_1aveValue【児童館】&#10;一人当たり面積"/>
        <xdr:cNvSpPr txBox="1"/>
      </xdr:nvSpPr>
      <xdr:spPr>
        <a:xfrm>
          <a:off x="210757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744" name="n_2aveValue【児童館】&#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45"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746" name="n_4aveValue【児童館】&#10;一人当たり面積"/>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60977</xdr:rowOff>
    </xdr:from>
    <xdr:ext cx="469744" cy="259045"/>
    <xdr:sp macro="" textlink="">
      <xdr:nvSpPr>
        <xdr:cNvPr id="747" name="n_1mainValue【児童館】&#10;一人当たり面積"/>
        <xdr:cNvSpPr txBox="1"/>
      </xdr:nvSpPr>
      <xdr:spPr>
        <a:xfrm>
          <a:off x="21075727" y="149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60977</xdr:rowOff>
    </xdr:from>
    <xdr:ext cx="469744" cy="259045"/>
    <xdr:sp macro="" textlink="">
      <xdr:nvSpPr>
        <xdr:cNvPr id="748" name="n_2mainValue【児童館】&#10;一人当たり面積"/>
        <xdr:cNvSpPr txBox="1"/>
      </xdr:nvSpPr>
      <xdr:spPr>
        <a:xfrm>
          <a:off x="20199427" y="149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60977</xdr:rowOff>
    </xdr:from>
    <xdr:ext cx="469744" cy="259045"/>
    <xdr:sp macro="" textlink="">
      <xdr:nvSpPr>
        <xdr:cNvPr id="749" name="n_3mainValue【児童館】&#10;一人当たり面積"/>
        <xdr:cNvSpPr txBox="1"/>
      </xdr:nvSpPr>
      <xdr:spPr>
        <a:xfrm>
          <a:off x="19310427" y="149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60977</xdr:rowOff>
    </xdr:from>
    <xdr:ext cx="469744" cy="259045"/>
    <xdr:sp macro="" textlink="">
      <xdr:nvSpPr>
        <xdr:cNvPr id="750" name="n_4mainValue【児童館】&#10;一人当たり面積"/>
        <xdr:cNvSpPr txBox="1"/>
      </xdr:nvSpPr>
      <xdr:spPr>
        <a:xfrm>
          <a:off x="18421427" y="149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61" name="テキスト ボックス 76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2" name="直線コネクタ 76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63" name="テキスト ボックス 76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4" name="直線コネクタ 76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5" name="テキスト ボックス 76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6" name="直線コネクタ 76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7" name="テキスト ボックス 76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8" name="直線コネクタ 76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9" name="テキスト ボックス 76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71" name="テキスト ボックス 77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67056</xdr:rowOff>
    </xdr:from>
    <xdr:to>
      <xdr:col>85</xdr:col>
      <xdr:colOff>126364</xdr:colOff>
      <xdr:row>108</xdr:row>
      <xdr:rowOff>121920</xdr:rowOff>
    </xdr:to>
    <xdr:cxnSp macro="">
      <xdr:nvCxnSpPr>
        <xdr:cNvPr id="773" name="直線コネクタ 772"/>
        <xdr:cNvCxnSpPr/>
      </xdr:nvCxnSpPr>
      <xdr:spPr>
        <a:xfrm flipV="1">
          <a:off x="16318864" y="1721205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74" name="【公民館】&#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75" name="直線コネクタ 774"/>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13733</xdr:rowOff>
    </xdr:from>
    <xdr:ext cx="405111" cy="259045"/>
    <xdr:sp macro="" textlink="">
      <xdr:nvSpPr>
        <xdr:cNvPr id="776" name="【公民館】&#10;有形固定資産減価償却率最大値テキスト"/>
        <xdr:cNvSpPr txBox="1"/>
      </xdr:nvSpPr>
      <xdr:spPr>
        <a:xfrm>
          <a:off x="16357600" y="1698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67056</xdr:rowOff>
    </xdr:from>
    <xdr:to>
      <xdr:col>86</xdr:col>
      <xdr:colOff>25400</xdr:colOff>
      <xdr:row>100</xdr:row>
      <xdr:rowOff>67056</xdr:rowOff>
    </xdr:to>
    <xdr:cxnSp macro="">
      <xdr:nvCxnSpPr>
        <xdr:cNvPr id="777" name="直線コネクタ 776"/>
        <xdr:cNvCxnSpPr/>
      </xdr:nvCxnSpPr>
      <xdr:spPr>
        <a:xfrm>
          <a:off x="16230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78" name="【公民館】&#10;有形固定資産減価償却率平均値テキスト"/>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9" name="フローチャート: 判断 778"/>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780" name="フローチャート: 判断 779"/>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50546</xdr:rowOff>
    </xdr:from>
    <xdr:to>
      <xdr:col>76</xdr:col>
      <xdr:colOff>165100</xdr:colOff>
      <xdr:row>103</xdr:row>
      <xdr:rowOff>152146</xdr:rowOff>
    </xdr:to>
    <xdr:sp macro="" textlink="">
      <xdr:nvSpPr>
        <xdr:cNvPr id="781" name="フローチャート: 判断 780"/>
        <xdr:cNvSpPr/>
      </xdr:nvSpPr>
      <xdr:spPr>
        <a:xfrm>
          <a:off x="14541500" y="1770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41402</xdr:rowOff>
    </xdr:from>
    <xdr:to>
      <xdr:col>72</xdr:col>
      <xdr:colOff>38100</xdr:colOff>
      <xdr:row>103</xdr:row>
      <xdr:rowOff>143002</xdr:rowOff>
    </xdr:to>
    <xdr:sp macro="" textlink="">
      <xdr:nvSpPr>
        <xdr:cNvPr id="782" name="フローチャート: 判断 781"/>
        <xdr:cNvSpPr/>
      </xdr:nvSpPr>
      <xdr:spPr>
        <a:xfrm>
          <a:off x="136525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20828</xdr:rowOff>
    </xdr:from>
    <xdr:to>
      <xdr:col>67</xdr:col>
      <xdr:colOff>101600</xdr:colOff>
      <xdr:row>102</xdr:row>
      <xdr:rowOff>122428</xdr:rowOff>
    </xdr:to>
    <xdr:sp macro="" textlink="">
      <xdr:nvSpPr>
        <xdr:cNvPr id="783" name="フローチャート: 判断 782"/>
        <xdr:cNvSpPr/>
      </xdr:nvSpPr>
      <xdr:spPr>
        <a:xfrm>
          <a:off x="12763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71120</xdr:rowOff>
    </xdr:from>
    <xdr:to>
      <xdr:col>85</xdr:col>
      <xdr:colOff>177800</xdr:colOff>
      <xdr:row>109</xdr:row>
      <xdr:rowOff>1270</xdr:rowOff>
    </xdr:to>
    <xdr:sp macro="" textlink="">
      <xdr:nvSpPr>
        <xdr:cNvPr id="789" name="楕円 788"/>
        <xdr:cNvSpPr/>
      </xdr:nvSpPr>
      <xdr:spPr>
        <a:xfrm>
          <a:off x="16268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157497</xdr:rowOff>
    </xdr:from>
    <xdr:ext cx="405111" cy="259045"/>
    <xdr:sp macro="" textlink="">
      <xdr:nvSpPr>
        <xdr:cNvPr id="790" name="【公民館】&#10;有形固定資産減価償却率該当値テキスト"/>
        <xdr:cNvSpPr txBox="1"/>
      </xdr:nvSpPr>
      <xdr:spPr>
        <a:xfrm>
          <a:off x="16357600" y="185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77978</xdr:rowOff>
    </xdr:from>
    <xdr:to>
      <xdr:col>81</xdr:col>
      <xdr:colOff>101600</xdr:colOff>
      <xdr:row>108</xdr:row>
      <xdr:rowOff>8128</xdr:rowOff>
    </xdr:to>
    <xdr:sp macro="" textlink="">
      <xdr:nvSpPr>
        <xdr:cNvPr id="791" name="楕円 790"/>
        <xdr:cNvSpPr/>
      </xdr:nvSpPr>
      <xdr:spPr>
        <a:xfrm>
          <a:off x="15430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128778</xdr:rowOff>
    </xdr:from>
    <xdr:to>
      <xdr:col>85</xdr:col>
      <xdr:colOff>127000</xdr:colOff>
      <xdr:row>108</xdr:row>
      <xdr:rowOff>121920</xdr:rowOff>
    </xdr:to>
    <xdr:cxnSp macro="">
      <xdr:nvCxnSpPr>
        <xdr:cNvPr id="792" name="直線コネクタ 791"/>
        <xdr:cNvCxnSpPr/>
      </xdr:nvCxnSpPr>
      <xdr:spPr>
        <a:xfrm>
          <a:off x="15481300" y="1847392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xdr:rowOff>
    </xdr:from>
    <xdr:to>
      <xdr:col>76</xdr:col>
      <xdr:colOff>165100</xdr:colOff>
      <xdr:row>107</xdr:row>
      <xdr:rowOff>106426</xdr:rowOff>
    </xdr:to>
    <xdr:sp macro="" textlink="">
      <xdr:nvSpPr>
        <xdr:cNvPr id="793" name="楕円 792"/>
        <xdr:cNvSpPr/>
      </xdr:nvSpPr>
      <xdr:spPr>
        <a:xfrm>
          <a:off x="14541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55626</xdr:rowOff>
    </xdr:from>
    <xdr:to>
      <xdr:col>81</xdr:col>
      <xdr:colOff>50800</xdr:colOff>
      <xdr:row>107</xdr:row>
      <xdr:rowOff>128778</xdr:rowOff>
    </xdr:to>
    <xdr:cxnSp macro="">
      <xdr:nvCxnSpPr>
        <xdr:cNvPr id="794" name="直線コネクタ 793"/>
        <xdr:cNvCxnSpPr/>
      </xdr:nvCxnSpPr>
      <xdr:spPr>
        <a:xfrm>
          <a:off x="14592300" y="18400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4826</xdr:rowOff>
    </xdr:from>
    <xdr:to>
      <xdr:col>72</xdr:col>
      <xdr:colOff>38100</xdr:colOff>
      <xdr:row>107</xdr:row>
      <xdr:rowOff>106426</xdr:rowOff>
    </xdr:to>
    <xdr:sp macro="" textlink="">
      <xdr:nvSpPr>
        <xdr:cNvPr id="795" name="楕円 794"/>
        <xdr:cNvSpPr/>
      </xdr:nvSpPr>
      <xdr:spPr>
        <a:xfrm>
          <a:off x="13652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55626</xdr:rowOff>
    </xdr:from>
    <xdr:to>
      <xdr:col>76</xdr:col>
      <xdr:colOff>114300</xdr:colOff>
      <xdr:row>107</xdr:row>
      <xdr:rowOff>55626</xdr:rowOff>
    </xdr:to>
    <xdr:cxnSp macro="">
      <xdr:nvCxnSpPr>
        <xdr:cNvPr id="796" name="直線コネクタ 795"/>
        <xdr:cNvCxnSpPr/>
      </xdr:nvCxnSpPr>
      <xdr:spPr>
        <a:xfrm>
          <a:off x="13703300" y="1840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797" name="楕円 796"/>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107</xdr:row>
      <xdr:rowOff>55626</xdr:rowOff>
    </xdr:to>
    <xdr:cxnSp macro="">
      <xdr:nvCxnSpPr>
        <xdr:cNvPr id="798" name="直線コネクタ 797"/>
        <xdr:cNvCxnSpPr/>
      </xdr:nvCxnSpPr>
      <xdr:spPr>
        <a:xfrm>
          <a:off x="12814300" y="1813560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97807</xdr:rowOff>
    </xdr:from>
    <xdr:ext cx="405111" cy="259045"/>
    <xdr:sp macro="" textlink="">
      <xdr:nvSpPr>
        <xdr:cNvPr id="799" name="n_1aveValue【公民館】&#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168673</xdr:rowOff>
    </xdr:from>
    <xdr:ext cx="405111" cy="259045"/>
    <xdr:sp macro="" textlink="">
      <xdr:nvSpPr>
        <xdr:cNvPr id="800" name="n_2aveValue【公民館】&#10;有形固定資産減価償却率"/>
        <xdr:cNvSpPr txBox="1"/>
      </xdr:nvSpPr>
      <xdr:spPr>
        <a:xfrm>
          <a:off x="14389744"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159529</xdr:rowOff>
    </xdr:from>
    <xdr:ext cx="405111" cy="259045"/>
    <xdr:sp macro="" textlink="">
      <xdr:nvSpPr>
        <xdr:cNvPr id="801" name="n_3aveValue【公民館】&#10;有形固定資産減価償却率"/>
        <xdr:cNvSpPr txBox="1"/>
      </xdr:nvSpPr>
      <xdr:spPr>
        <a:xfrm>
          <a:off x="13500744" y="1747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138955</xdr:rowOff>
    </xdr:from>
    <xdr:ext cx="405111" cy="259045"/>
    <xdr:sp macro="" textlink="">
      <xdr:nvSpPr>
        <xdr:cNvPr id="802" name="n_4aveValue【公民館】&#10;有形固定資産減価償却率"/>
        <xdr:cNvSpPr txBox="1"/>
      </xdr:nvSpPr>
      <xdr:spPr>
        <a:xfrm>
          <a:off x="12611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170705</xdr:rowOff>
    </xdr:from>
    <xdr:ext cx="405111" cy="259045"/>
    <xdr:sp macro="" textlink="">
      <xdr:nvSpPr>
        <xdr:cNvPr id="803" name="n_1mainValue【公民館】&#10;有形固定資産減価償却率"/>
        <xdr:cNvSpPr txBox="1"/>
      </xdr:nvSpPr>
      <xdr:spPr>
        <a:xfrm>
          <a:off x="15266044" y="18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97553</xdr:rowOff>
    </xdr:from>
    <xdr:ext cx="405111" cy="259045"/>
    <xdr:sp macro="" textlink="">
      <xdr:nvSpPr>
        <xdr:cNvPr id="804" name="n_2mainValue【公民館】&#10;有形固定資産減価償却率"/>
        <xdr:cNvSpPr txBox="1"/>
      </xdr:nvSpPr>
      <xdr:spPr>
        <a:xfrm>
          <a:off x="143897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97553</xdr:rowOff>
    </xdr:from>
    <xdr:ext cx="405111" cy="259045"/>
    <xdr:sp macro="" textlink="">
      <xdr:nvSpPr>
        <xdr:cNvPr id="805" name="n_3mainValue【公民館】&#10;有形固定資産減価償却率"/>
        <xdr:cNvSpPr txBox="1"/>
      </xdr:nvSpPr>
      <xdr:spPr>
        <a:xfrm>
          <a:off x="135007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806" name="n_4mainValue【公民館】&#10;有形固定資産減価償却率"/>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7" name="テキスト ボックス 8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8" name="直線コネクタ 81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9" name="テキスト ボックス 81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1" name="テキスト ボックス 8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22" name="直線コネクタ 82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3" name="テキスト ボックス 82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81914</xdr:rowOff>
    </xdr:from>
    <xdr:to>
      <xdr:col>116</xdr:col>
      <xdr:colOff>62864</xdr:colOff>
      <xdr:row>108</xdr:row>
      <xdr:rowOff>59055</xdr:rowOff>
    </xdr:to>
    <xdr:cxnSp macro="">
      <xdr:nvCxnSpPr>
        <xdr:cNvPr id="827" name="直線コネクタ 826"/>
        <xdr:cNvCxnSpPr/>
      </xdr:nvCxnSpPr>
      <xdr:spPr>
        <a:xfrm flipV="1">
          <a:off x="22160864" y="17398364"/>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62882</xdr:rowOff>
    </xdr:from>
    <xdr:ext cx="469744" cy="259045"/>
    <xdr:sp macro="" textlink="">
      <xdr:nvSpPr>
        <xdr:cNvPr id="828" name="【公民館】&#10;一人当たり面積最小値テキスト"/>
        <xdr:cNvSpPr txBox="1"/>
      </xdr:nvSpPr>
      <xdr:spPr>
        <a:xfrm>
          <a:off x="22199600"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59055</xdr:rowOff>
    </xdr:from>
    <xdr:to>
      <xdr:col>116</xdr:col>
      <xdr:colOff>152400</xdr:colOff>
      <xdr:row>108</xdr:row>
      <xdr:rowOff>59055</xdr:rowOff>
    </xdr:to>
    <xdr:cxnSp macro="">
      <xdr:nvCxnSpPr>
        <xdr:cNvPr id="829" name="直線コネクタ 828"/>
        <xdr:cNvCxnSpPr/>
      </xdr:nvCxnSpPr>
      <xdr:spPr>
        <a:xfrm>
          <a:off x="22072600" y="1857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28591</xdr:rowOff>
    </xdr:from>
    <xdr:ext cx="469744" cy="259045"/>
    <xdr:sp macro="" textlink="">
      <xdr:nvSpPr>
        <xdr:cNvPr id="830" name="【公民館】&#10;一人当たり面積最大値テキスト"/>
        <xdr:cNvSpPr txBox="1"/>
      </xdr:nvSpPr>
      <xdr:spPr>
        <a:xfrm>
          <a:off x="22199600" y="1717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81914</xdr:rowOff>
    </xdr:from>
    <xdr:to>
      <xdr:col>116</xdr:col>
      <xdr:colOff>152400</xdr:colOff>
      <xdr:row>101</xdr:row>
      <xdr:rowOff>81914</xdr:rowOff>
    </xdr:to>
    <xdr:cxnSp macro="">
      <xdr:nvCxnSpPr>
        <xdr:cNvPr id="831" name="直線コネクタ 830"/>
        <xdr:cNvCxnSpPr/>
      </xdr:nvCxnSpPr>
      <xdr:spPr>
        <a:xfrm>
          <a:off x="22072600" y="1739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168291</xdr:rowOff>
    </xdr:from>
    <xdr:ext cx="469744" cy="259045"/>
    <xdr:sp macro="" textlink="">
      <xdr:nvSpPr>
        <xdr:cNvPr id="832" name="【公民館】&#10;一人当たり面積平均値テキスト"/>
        <xdr:cNvSpPr txBox="1"/>
      </xdr:nvSpPr>
      <xdr:spPr>
        <a:xfrm>
          <a:off x="221996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145414</xdr:rowOff>
    </xdr:from>
    <xdr:to>
      <xdr:col>116</xdr:col>
      <xdr:colOff>114300</xdr:colOff>
      <xdr:row>105</xdr:row>
      <xdr:rowOff>75564</xdr:rowOff>
    </xdr:to>
    <xdr:sp macro="" textlink="">
      <xdr:nvSpPr>
        <xdr:cNvPr id="833" name="フローチャート: 判断 832"/>
        <xdr:cNvSpPr/>
      </xdr:nvSpPr>
      <xdr:spPr>
        <a:xfrm>
          <a:off x="22110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88264</xdr:rowOff>
    </xdr:from>
    <xdr:to>
      <xdr:col>112</xdr:col>
      <xdr:colOff>38100</xdr:colOff>
      <xdr:row>106</xdr:row>
      <xdr:rowOff>18414</xdr:rowOff>
    </xdr:to>
    <xdr:sp macro="" textlink="">
      <xdr:nvSpPr>
        <xdr:cNvPr id="834" name="フローチャート: 判断 833"/>
        <xdr:cNvSpPr/>
      </xdr:nvSpPr>
      <xdr:spPr>
        <a:xfrm>
          <a:off x="21272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835" name="フローチャート: 判断 834"/>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836" name="フローチャート: 判断 835"/>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111125</xdr:rowOff>
    </xdr:from>
    <xdr:to>
      <xdr:col>98</xdr:col>
      <xdr:colOff>38100</xdr:colOff>
      <xdr:row>106</xdr:row>
      <xdr:rowOff>41275</xdr:rowOff>
    </xdr:to>
    <xdr:sp macro="" textlink="">
      <xdr:nvSpPr>
        <xdr:cNvPr id="837" name="フローチャート: 判断 836"/>
        <xdr:cNvSpPr/>
      </xdr:nvSpPr>
      <xdr:spPr>
        <a:xfrm>
          <a:off x="18605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8255</xdr:rowOff>
    </xdr:from>
    <xdr:to>
      <xdr:col>116</xdr:col>
      <xdr:colOff>114300</xdr:colOff>
      <xdr:row>108</xdr:row>
      <xdr:rowOff>109855</xdr:rowOff>
    </xdr:to>
    <xdr:sp macro="" textlink="">
      <xdr:nvSpPr>
        <xdr:cNvPr id="843" name="楕円 842"/>
        <xdr:cNvSpPr/>
      </xdr:nvSpPr>
      <xdr:spPr>
        <a:xfrm>
          <a:off x="221107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94632</xdr:rowOff>
    </xdr:from>
    <xdr:ext cx="469744" cy="259045"/>
    <xdr:sp macro="" textlink="">
      <xdr:nvSpPr>
        <xdr:cNvPr id="844" name="【公民館】&#10;一人当たり面積該当値テキスト"/>
        <xdr:cNvSpPr txBox="1"/>
      </xdr:nvSpPr>
      <xdr:spPr>
        <a:xfrm>
          <a:off x="22199600" y="184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8255</xdr:rowOff>
    </xdr:from>
    <xdr:to>
      <xdr:col>112</xdr:col>
      <xdr:colOff>38100</xdr:colOff>
      <xdr:row>108</xdr:row>
      <xdr:rowOff>109855</xdr:rowOff>
    </xdr:to>
    <xdr:sp macro="" textlink="">
      <xdr:nvSpPr>
        <xdr:cNvPr id="845" name="楕円 844"/>
        <xdr:cNvSpPr/>
      </xdr:nvSpPr>
      <xdr:spPr>
        <a:xfrm>
          <a:off x="21272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59055</xdr:rowOff>
    </xdr:from>
    <xdr:to>
      <xdr:col>116</xdr:col>
      <xdr:colOff>63500</xdr:colOff>
      <xdr:row>108</xdr:row>
      <xdr:rowOff>59055</xdr:rowOff>
    </xdr:to>
    <xdr:cxnSp macro="">
      <xdr:nvCxnSpPr>
        <xdr:cNvPr id="846" name="直線コネクタ 845"/>
        <xdr:cNvCxnSpPr/>
      </xdr:nvCxnSpPr>
      <xdr:spPr>
        <a:xfrm>
          <a:off x="21323300" y="18575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8255</xdr:rowOff>
    </xdr:from>
    <xdr:to>
      <xdr:col>107</xdr:col>
      <xdr:colOff>101600</xdr:colOff>
      <xdr:row>108</xdr:row>
      <xdr:rowOff>109855</xdr:rowOff>
    </xdr:to>
    <xdr:sp macro="" textlink="">
      <xdr:nvSpPr>
        <xdr:cNvPr id="847" name="楕円 846"/>
        <xdr:cNvSpPr/>
      </xdr:nvSpPr>
      <xdr:spPr>
        <a:xfrm>
          <a:off x="20383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59055</xdr:rowOff>
    </xdr:from>
    <xdr:to>
      <xdr:col>111</xdr:col>
      <xdr:colOff>177800</xdr:colOff>
      <xdr:row>108</xdr:row>
      <xdr:rowOff>59055</xdr:rowOff>
    </xdr:to>
    <xdr:cxnSp macro="">
      <xdr:nvCxnSpPr>
        <xdr:cNvPr id="848" name="直線コネクタ 847"/>
        <xdr:cNvCxnSpPr/>
      </xdr:nvCxnSpPr>
      <xdr:spPr>
        <a:xfrm>
          <a:off x="20434300" y="18575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xdr:rowOff>
    </xdr:from>
    <xdr:to>
      <xdr:col>102</xdr:col>
      <xdr:colOff>165100</xdr:colOff>
      <xdr:row>108</xdr:row>
      <xdr:rowOff>115570</xdr:rowOff>
    </xdr:to>
    <xdr:sp macro="" textlink="">
      <xdr:nvSpPr>
        <xdr:cNvPr id="849" name="楕円 848"/>
        <xdr:cNvSpPr/>
      </xdr:nvSpPr>
      <xdr:spPr>
        <a:xfrm>
          <a:off x="19494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59055</xdr:rowOff>
    </xdr:from>
    <xdr:to>
      <xdr:col>107</xdr:col>
      <xdr:colOff>50800</xdr:colOff>
      <xdr:row>108</xdr:row>
      <xdr:rowOff>64770</xdr:rowOff>
    </xdr:to>
    <xdr:cxnSp macro="">
      <xdr:nvCxnSpPr>
        <xdr:cNvPr id="850" name="直線コネクタ 849"/>
        <xdr:cNvCxnSpPr/>
      </xdr:nvCxnSpPr>
      <xdr:spPr>
        <a:xfrm flipV="1">
          <a:off x="19545300" y="18575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13970</xdr:rowOff>
    </xdr:from>
    <xdr:to>
      <xdr:col>98</xdr:col>
      <xdr:colOff>38100</xdr:colOff>
      <xdr:row>108</xdr:row>
      <xdr:rowOff>115570</xdr:rowOff>
    </xdr:to>
    <xdr:sp macro="" textlink="">
      <xdr:nvSpPr>
        <xdr:cNvPr id="851" name="楕円 850"/>
        <xdr:cNvSpPr/>
      </xdr:nvSpPr>
      <xdr:spPr>
        <a:xfrm>
          <a:off x="18605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64770</xdr:rowOff>
    </xdr:from>
    <xdr:to>
      <xdr:col>102</xdr:col>
      <xdr:colOff>114300</xdr:colOff>
      <xdr:row>108</xdr:row>
      <xdr:rowOff>64770</xdr:rowOff>
    </xdr:to>
    <xdr:cxnSp macro="">
      <xdr:nvCxnSpPr>
        <xdr:cNvPr id="852" name="直線コネクタ 851"/>
        <xdr:cNvCxnSpPr/>
      </xdr:nvCxnSpPr>
      <xdr:spPr>
        <a:xfrm>
          <a:off x="18656300" y="1858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34941</xdr:rowOff>
    </xdr:from>
    <xdr:ext cx="469744" cy="259045"/>
    <xdr:sp macro="" textlink="">
      <xdr:nvSpPr>
        <xdr:cNvPr id="853" name="n_1aveValue【公民館】&#10;一人当たり面積"/>
        <xdr:cNvSpPr txBox="1"/>
      </xdr:nvSpPr>
      <xdr:spPr>
        <a:xfrm>
          <a:off x="21075727" y="178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54"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855" name="n_3aveValue【公民館】&#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57802</xdr:rowOff>
    </xdr:from>
    <xdr:ext cx="469744" cy="259045"/>
    <xdr:sp macro="" textlink="">
      <xdr:nvSpPr>
        <xdr:cNvPr id="856" name="n_4aveValue【公民館】&#10;一人当たり面積"/>
        <xdr:cNvSpPr txBox="1"/>
      </xdr:nvSpPr>
      <xdr:spPr>
        <a:xfrm>
          <a:off x="18421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100982</xdr:rowOff>
    </xdr:from>
    <xdr:ext cx="469744" cy="259045"/>
    <xdr:sp macro="" textlink="">
      <xdr:nvSpPr>
        <xdr:cNvPr id="857" name="n_1mainValue【公民館】&#10;一人当たり面積"/>
        <xdr:cNvSpPr txBox="1"/>
      </xdr:nvSpPr>
      <xdr:spPr>
        <a:xfrm>
          <a:off x="21075727" y="1861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100982</xdr:rowOff>
    </xdr:from>
    <xdr:ext cx="469744" cy="259045"/>
    <xdr:sp macro="" textlink="">
      <xdr:nvSpPr>
        <xdr:cNvPr id="858" name="n_2mainValue【公民館】&#10;一人当たり面積"/>
        <xdr:cNvSpPr txBox="1"/>
      </xdr:nvSpPr>
      <xdr:spPr>
        <a:xfrm>
          <a:off x="20199427" y="1861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106697</xdr:rowOff>
    </xdr:from>
    <xdr:ext cx="469744" cy="259045"/>
    <xdr:sp macro="" textlink="">
      <xdr:nvSpPr>
        <xdr:cNvPr id="859" name="n_3mainValue【公民館】&#10;一人当たり面積"/>
        <xdr:cNvSpPr txBox="1"/>
      </xdr:nvSpPr>
      <xdr:spPr>
        <a:xfrm>
          <a:off x="19310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106697</xdr:rowOff>
    </xdr:from>
    <xdr:ext cx="469744" cy="259045"/>
    <xdr:sp macro="" textlink="">
      <xdr:nvSpPr>
        <xdr:cNvPr id="860" name="n_4mainValue【公民館】&#10;一人当たり面積"/>
        <xdr:cNvSpPr txBox="1"/>
      </xdr:nvSpPr>
      <xdr:spPr>
        <a:xfrm>
          <a:off x="18421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道路・橋りょうについては、有形固定資産減価償却率が全国平均・県平均よりも高い水準となっているため、長寿命化計画に基づき、計画的に改良工事を進めていく。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公営住宅の有形固定資産減価償却率は、東郷市営住宅における改修工事など、計画的に更新工事を進めていることから県平均及び類似団体平均のいずれの数値よりも低い水準に改善している。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認定こども園・幼稚園・保育所、児童館、公民館の有形固定資産減価償却率は、全国平均、県平均よりも高い水準にあり、施設の老朽化が進んでいる状況である。また、一人当たりの面積も全国平均、県平均を下回っているが、今後の人口減少、少子化の傾向などを鑑みながら、更新・整備を進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学校施設については、一人当たり面積が全国平均、県平均よりも高いが、計画的に更新・整備を行っていることから、有形固定資産減価償却率は県平均、類似団体の平均値より低い水準にある。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なお、施設の修繕、更新にあたっては、緊急性・優先性を考慮し、公共施設等総合管理計画に基づき、効率的・効果的な施設の長寿命化、更新等を計画的に実施していく。</a:t>
          </a:r>
          <a:endParaRPr lang="ja-JP" altLang="ja-JP" sz="1400">
            <a:effectLst/>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79,634
76,215
167.34
38,957,554
35,031,479
3,620,670
19,096,812
31,122,789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78486</xdr:rowOff>
    </xdr:from>
    <xdr:to>
      <xdr:col>24</xdr:col>
      <xdr:colOff>62865</xdr:colOff>
      <xdr:row>41</xdr:row>
      <xdr:rowOff>57912</xdr:rowOff>
    </xdr:to>
    <xdr:cxnSp macro="">
      <xdr:nvCxnSpPr>
        <xdr:cNvPr id="55" name="直線コネクタ 54"/>
        <xdr:cNvCxnSpPr/>
      </xdr:nvCxnSpPr>
      <xdr:spPr>
        <a:xfrm flipV="1">
          <a:off x="4634865" y="590778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図書館】&#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25163</xdr:rowOff>
    </xdr:from>
    <xdr:ext cx="405111" cy="259045"/>
    <xdr:sp macro="" textlink="">
      <xdr:nvSpPr>
        <xdr:cNvPr id="58" name="【図書館】&#10;有形固定資産減価償却率最大値テキスト"/>
        <xdr:cNvSpPr txBox="1"/>
      </xdr:nvSpPr>
      <xdr:spPr>
        <a:xfrm>
          <a:off x="4673600" y="568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78486</xdr:rowOff>
    </xdr:from>
    <xdr:to>
      <xdr:col>24</xdr:col>
      <xdr:colOff>152400</xdr:colOff>
      <xdr:row>34</xdr:row>
      <xdr:rowOff>78486</xdr:rowOff>
    </xdr:to>
    <xdr:cxnSp macro="">
      <xdr:nvCxnSpPr>
        <xdr:cNvPr id="59" name="直線コネクタ 58"/>
        <xdr:cNvCxnSpPr/>
      </xdr:nvCxnSpPr>
      <xdr:spPr>
        <a:xfrm>
          <a:off x="4546600" y="590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34561</xdr:rowOff>
    </xdr:from>
    <xdr:ext cx="405111" cy="259045"/>
    <xdr:sp macro="" textlink="">
      <xdr:nvSpPr>
        <xdr:cNvPr id="60" name="【図書館】&#10;有形固定資産減価償却率平均値テキスト"/>
        <xdr:cNvSpPr txBox="1"/>
      </xdr:nvSpPr>
      <xdr:spPr>
        <a:xfrm>
          <a:off x="4673600" y="6206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xdr:rowOff>
    </xdr:from>
    <xdr:to>
      <xdr:col>24</xdr:col>
      <xdr:colOff>114300</xdr:colOff>
      <xdr:row>37</xdr:row>
      <xdr:rowOff>113284</xdr:rowOff>
    </xdr:to>
    <xdr:sp macro="" textlink="">
      <xdr:nvSpPr>
        <xdr:cNvPr id="61" name="フローチャート: 判断 60"/>
        <xdr:cNvSpPr/>
      </xdr:nvSpPr>
      <xdr:spPr>
        <a:xfrm>
          <a:off x="4584700" y="635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75692</xdr:rowOff>
    </xdr:from>
    <xdr:to>
      <xdr:col>20</xdr:col>
      <xdr:colOff>38100</xdr:colOff>
      <xdr:row>38</xdr:row>
      <xdr:rowOff>5842</xdr:rowOff>
    </xdr:to>
    <xdr:sp macro="" textlink="">
      <xdr:nvSpPr>
        <xdr:cNvPr id="62" name="フローチャート: 判断 61"/>
        <xdr:cNvSpPr/>
      </xdr:nvSpPr>
      <xdr:spPr>
        <a:xfrm>
          <a:off x="3746500" y="641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3" name="フローチャート: 判断 62"/>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164846</xdr:rowOff>
    </xdr:from>
    <xdr:to>
      <xdr:col>10</xdr:col>
      <xdr:colOff>165100</xdr:colOff>
      <xdr:row>37</xdr:row>
      <xdr:rowOff>94996</xdr:rowOff>
    </xdr:to>
    <xdr:sp macro="" textlink="">
      <xdr:nvSpPr>
        <xdr:cNvPr id="64" name="フローチャート: 判断 63"/>
        <xdr:cNvSpPr/>
      </xdr:nvSpPr>
      <xdr:spPr>
        <a:xfrm>
          <a:off x="1968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5" name="フローチャート: 判断 64"/>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7112</xdr:rowOff>
    </xdr:from>
    <xdr:to>
      <xdr:col>24</xdr:col>
      <xdr:colOff>114300</xdr:colOff>
      <xdr:row>41</xdr:row>
      <xdr:rowOff>108712</xdr:rowOff>
    </xdr:to>
    <xdr:sp macro="" textlink="">
      <xdr:nvSpPr>
        <xdr:cNvPr id="71" name="楕円 70"/>
        <xdr:cNvSpPr/>
      </xdr:nvSpPr>
      <xdr:spPr>
        <a:xfrm>
          <a:off x="45847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93489</xdr:rowOff>
    </xdr:from>
    <xdr:ext cx="405111" cy="259045"/>
    <xdr:sp macro="" textlink="">
      <xdr:nvSpPr>
        <xdr:cNvPr id="72" name="【図書館】&#10;有形固定資産減価償却率該当値テキスト"/>
        <xdr:cNvSpPr txBox="1"/>
      </xdr:nvSpPr>
      <xdr:spPr>
        <a:xfrm>
          <a:off x="4673600" y="6951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125984</xdr:rowOff>
    </xdr:from>
    <xdr:to>
      <xdr:col>20</xdr:col>
      <xdr:colOff>38100</xdr:colOff>
      <xdr:row>41</xdr:row>
      <xdr:rowOff>56134</xdr:rowOff>
    </xdr:to>
    <xdr:sp macro="" textlink="">
      <xdr:nvSpPr>
        <xdr:cNvPr id="73" name="楕円 72"/>
        <xdr:cNvSpPr/>
      </xdr:nvSpPr>
      <xdr:spPr>
        <a:xfrm>
          <a:off x="3746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5334</xdr:rowOff>
    </xdr:from>
    <xdr:to>
      <xdr:col>24</xdr:col>
      <xdr:colOff>63500</xdr:colOff>
      <xdr:row>41</xdr:row>
      <xdr:rowOff>57912</xdr:rowOff>
    </xdr:to>
    <xdr:cxnSp macro="">
      <xdr:nvCxnSpPr>
        <xdr:cNvPr id="74" name="直線コネクタ 73"/>
        <xdr:cNvCxnSpPr/>
      </xdr:nvCxnSpPr>
      <xdr:spPr>
        <a:xfrm>
          <a:off x="3797300" y="703478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75692</xdr:rowOff>
    </xdr:from>
    <xdr:to>
      <xdr:col>15</xdr:col>
      <xdr:colOff>101600</xdr:colOff>
      <xdr:row>41</xdr:row>
      <xdr:rowOff>5842</xdr:rowOff>
    </xdr:to>
    <xdr:sp macro="" textlink="">
      <xdr:nvSpPr>
        <xdr:cNvPr id="75" name="楕円 74"/>
        <xdr:cNvSpPr/>
      </xdr:nvSpPr>
      <xdr:spPr>
        <a:xfrm>
          <a:off x="2857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126492</xdr:rowOff>
    </xdr:from>
    <xdr:to>
      <xdr:col>19</xdr:col>
      <xdr:colOff>177800</xdr:colOff>
      <xdr:row>41</xdr:row>
      <xdr:rowOff>5334</xdr:rowOff>
    </xdr:to>
    <xdr:cxnSp macro="">
      <xdr:nvCxnSpPr>
        <xdr:cNvPr id="76" name="直線コネクタ 75"/>
        <xdr:cNvCxnSpPr/>
      </xdr:nvCxnSpPr>
      <xdr:spPr>
        <a:xfrm>
          <a:off x="2908300" y="69844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77978</xdr:rowOff>
    </xdr:from>
    <xdr:to>
      <xdr:col>10</xdr:col>
      <xdr:colOff>165100</xdr:colOff>
      <xdr:row>41</xdr:row>
      <xdr:rowOff>8128</xdr:rowOff>
    </xdr:to>
    <xdr:sp macro="" textlink="">
      <xdr:nvSpPr>
        <xdr:cNvPr id="77" name="楕円 76"/>
        <xdr:cNvSpPr/>
      </xdr:nvSpPr>
      <xdr:spPr>
        <a:xfrm>
          <a:off x="1968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126492</xdr:rowOff>
    </xdr:from>
    <xdr:to>
      <xdr:col>15</xdr:col>
      <xdr:colOff>50800</xdr:colOff>
      <xdr:row>40</xdr:row>
      <xdr:rowOff>128778</xdr:rowOff>
    </xdr:to>
    <xdr:cxnSp macro="">
      <xdr:nvCxnSpPr>
        <xdr:cNvPr id="78" name="直線コネクタ 77"/>
        <xdr:cNvCxnSpPr/>
      </xdr:nvCxnSpPr>
      <xdr:spPr>
        <a:xfrm flipV="1">
          <a:off x="2019300" y="698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148844</xdr:rowOff>
    </xdr:from>
    <xdr:to>
      <xdr:col>6</xdr:col>
      <xdr:colOff>38100</xdr:colOff>
      <xdr:row>40</xdr:row>
      <xdr:rowOff>78994</xdr:rowOff>
    </xdr:to>
    <xdr:sp macro="" textlink="">
      <xdr:nvSpPr>
        <xdr:cNvPr id="79" name="楕円 78"/>
        <xdr:cNvSpPr/>
      </xdr:nvSpPr>
      <xdr:spPr>
        <a:xfrm>
          <a:off x="1079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28194</xdr:rowOff>
    </xdr:from>
    <xdr:to>
      <xdr:col>10</xdr:col>
      <xdr:colOff>114300</xdr:colOff>
      <xdr:row>40</xdr:row>
      <xdr:rowOff>128778</xdr:rowOff>
    </xdr:to>
    <xdr:cxnSp macro="">
      <xdr:nvCxnSpPr>
        <xdr:cNvPr id="80" name="直線コネクタ 79"/>
        <xdr:cNvCxnSpPr/>
      </xdr:nvCxnSpPr>
      <xdr:spPr>
        <a:xfrm>
          <a:off x="1130300" y="688619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22369</xdr:rowOff>
    </xdr:from>
    <xdr:ext cx="405111" cy="259045"/>
    <xdr:sp macro="" textlink="">
      <xdr:nvSpPr>
        <xdr:cNvPr id="81" name="n_1aveValue【図書館】&#10;有形固定資産減価償却率"/>
        <xdr:cNvSpPr txBox="1"/>
      </xdr:nvSpPr>
      <xdr:spPr>
        <a:xfrm>
          <a:off x="3582044" y="619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2" name="n_2aveValue【図書館】&#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111523</xdr:rowOff>
    </xdr:from>
    <xdr:ext cx="405111" cy="259045"/>
    <xdr:sp macro="" textlink="">
      <xdr:nvSpPr>
        <xdr:cNvPr id="83" name="n_3aveValue【図書館】&#10;有形固定資産減価償却率"/>
        <xdr:cNvSpPr txBox="1"/>
      </xdr:nvSpPr>
      <xdr:spPr>
        <a:xfrm>
          <a:off x="1816744"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47261</xdr:rowOff>
    </xdr:from>
    <xdr:ext cx="405111" cy="259045"/>
    <xdr:sp macro="" textlink="">
      <xdr:nvSpPr>
        <xdr:cNvPr id="85" name="n_1mainValue【図書館】&#10;有形固定資産減価償却率"/>
        <xdr:cNvSpPr txBox="1"/>
      </xdr:nvSpPr>
      <xdr:spPr>
        <a:xfrm>
          <a:off x="3582044" y="707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168419</xdr:rowOff>
    </xdr:from>
    <xdr:ext cx="405111" cy="259045"/>
    <xdr:sp macro="" textlink="">
      <xdr:nvSpPr>
        <xdr:cNvPr id="86" name="n_2mainValue【図書館】&#10;有形固定資産減価償却率"/>
        <xdr:cNvSpPr txBox="1"/>
      </xdr:nvSpPr>
      <xdr:spPr>
        <a:xfrm>
          <a:off x="2705744" y="702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170705</xdr:rowOff>
    </xdr:from>
    <xdr:ext cx="405111" cy="259045"/>
    <xdr:sp macro="" textlink="">
      <xdr:nvSpPr>
        <xdr:cNvPr id="87" name="n_3mainValue【図書館】&#10;有形固定資産減価償却率"/>
        <xdr:cNvSpPr txBox="1"/>
      </xdr:nvSpPr>
      <xdr:spPr>
        <a:xfrm>
          <a:off x="1816744" y="702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70121</xdr:rowOff>
    </xdr:from>
    <xdr:ext cx="405111" cy="259045"/>
    <xdr:sp macro="" textlink="">
      <xdr:nvSpPr>
        <xdr:cNvPr id="88" name="n_4mainValue【図書館】&#10;有形固定資産減価償却率"/>
        <xdr:cNvSpPr txBox="1"/>
      </xdr:nvSpPr>
      <xdr:spPr>
        <a:xfrm>
          <a:off x="927744" y="692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2722</xdr:rowOff>
    </xdr:from>
    <xdr:to>
      <xdr:col>54</xdr:col>
      <xdr:colOff>189865</xdr:colOff>
      <xdr:row>41</xdr:row>
      <xdr:rowOff>117022</xdr:rowOff>
    </xdr:to>
    <xdr:cxnSp macro="">
      <xdr:nvCxnSpPr>
        <xdr:cNvPr id="114" name="直線コネクタ 113"/>
        <xdr:cNvCxnSpPr/>
      </xdr:nvCxnSpPr>
      <xdr:spPr>
        <a:xfrm flipV="1">
          <a:off x="10476865" y="56605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5" name="【図書館】&#10;一人当たり面積最小値テキスト"/>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6" name="直線コネクタ 115"/>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120849</xdr:rowOff>
    </xdr:from>
    <xdr:ext cx="469744" cy="259045"/>
    <xdr:sp macro="" textlink="">
      <xdr:nvSpPr>
        <xdr:cNvPr id="117" name="【図書館】&#10;一人当たり面積最大値テキスト"/>
        <xdr:cNvSpPr txBox="1"/>
      </xdr:nvSpPr>
      <xdr:spPr>
        <a:xfrm>
          <a:off x="10515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2722</xdr:rowOff>
    </xdr:from>
    <xdr:to>
      <xdr:col>55</xdr:col>
      <xdr:colOff>88900</xdr:colOff>
      <xdr:row>33</xdr:row>
      <xdr:rowOff>2722</xdr:rowOff>
    </xdr:to>
    <xdr:cxnSp macro="">
      <xdr:nvCxnSpPr>
        <xdr:cNvPr id="118" name="直線コネクタ 117"/>
        <xdr:cNvCxnSpPr/>
      </xdr:nvCxnSpPr>
      <xdr:spPr>
        <a:xfrm>
          <a:off x="10388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64605</xdr:rowOff>
    </xdr:from>
    <xdr:ext cx="469744" cy="259045"/>
    <xdr:sp macro="" textlink="">
      <xdr:nvSpPr>
        <xdr:cNvPr id="119" name="【図書館】&#10;一人当たり面積平均値テキスト"/>
        <xdr:cNvSpPr txBox="1"/>
      </xdr:nvSpPr>
      <xdr:spPr>
        <a:xfrm>
          <a:off x="105156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41728</xdr:rowOff>
    </xdr:from>
    <xdr:to>
      <xdr:col>55</xdr:col>
      <xdr:colOff>50800</xdr:colOff>
      <xdr:row>38</xdr:row>
      <xdr:rowOff>143328</xdr:rowOff>
    </xdr:to>
    <xdr:sp macro="" textlink="">
      <xdr:nvSpPr>
        <xdr:cNvPr id="120" name="フローチャート: 判断 119"/>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98878</xdr:rowOff>
    </xdr:from>
    <xdr:to>
      <xdr:col>46</xdr:col>
      <xdr:colOff>38100</xdr:colOff>
      <xdr:row>38</xdr:row>
      <xdr:rowOff>29028</xdr:rowOff>
    </xdr:to>
    <xdr:sp macro="" textlink="">
      <xdr:nvSpPr>
        <xdr:cNvPr id="122" name="フローチャート: 判断 121"/>
        <xdr:cNvSpPr/>
      </xdr:nvSpPr>
      <xdr:spPr>
        <a:xfrm>
          <a:off x="8699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98878</xdr:rowOff>
    </xdr:from>
    <xdr:to>
      <xdr:col>41</xdr:col>
      <xdr:colOff>101600</xdr:colOff>
      <xdr:row>38</xdr:row>
      <xdr:rowOff>29028</xdr:rowOff>
    </xdr:to>
    <xdr:sp macro="" textlink="">
      <xdr:nvSpPr>
        <xdr:cNvPr id="123" name="フローチャート: 判断 122"/>
        <xdr:cNvSpPr/>
      </xdr:nvSpPr>
      <xdr:spPr>
        <a:xfrm>
          <a:off x="7810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66222</xdr:rowOff>
    </xdr:from>
    <xdr:to>
      <xdr:col>36</xdr:col>
      <xdr:colOff>165100</xdr:colOff>
      <xdr:row>37</xdr:row>
      <xdr:rowOff>167822</xdr:rowOff>
    </xdr:to>
    <xdr:sp macro="" textlink="">
      <xdr:nvSpPr>
        <xdr:cNvPr id="124" name="フローチャート: 判断 123"/>
        <xdr:cNvSpPr/>
      </xdr:nvSpPr>
      <xdr:spPr>
        <a:xfrm>
          <a:off x="692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58057</xdr:rowOff>
    </xdr:from>
    <xdr:to>
      <xdr:col>55</xdr:col>
      <xdr:colOff>50800</xdr:colOff>
      <xdr:row>38</xdr:row>
      <xdr:rowOff>159657</xdr:rowOff>
    </xdr:to>
    <xdr:sp macro="" textlink="">
      <xdr:nvSpPr>
        <xdr:cNvPr id="130" name="楕円 129"/>
        <xdr:cNvSpPr/>
      </xdr:nvSpPr>
      <xdr:spPr>
        <a:xfrm>
          <a:off x="10426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36484</xdr:rowOff>
    </xdr:from>
    <xdr:ext cx="469744" cy="259045"/>
    <xdr:sp macro="" textlink="">
      <xdr:nvSpPr>
        <xdr:cNvPr id="131" name="【図書館】&#10;一人当たり面積該当値テキスト"/>
        <xdr:cNvSpPr txBox="1"/>
      </xdr:nvSpPr>
      <xdr:spPr>
        <a:xfrm>
          <a:off x="10515600"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58057</xdr:rowOff>
    </xdr:from>
    <xdr:to>
      <xdr:col>50</xdr:col>
      <xdr:colOff>165100</xdr:colOff>
      <xdr:row>38</xdr:row>
      <xdr:rowOff>159657</xdr:rowOff>
    </xdr:to>
    <xdr:sp macro="" textlink="">
      <xdr:nvSpPr>
        <xdr:cNvPr id="132" name="楕円 131"/>
        <xdr:cNvSpPr/>
      </xdr:nvSpPr>
      <xdr:spPr>
        <a:xfrm>
          <a:off x="9588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108857</xdr:rowOff>
    </xdr:from>
    <xdr:to>
      <xdr:col>55</xdr:col>
      <xdr:colOff>0</xdr:colOff>
      <xdr:row>38</xdr:row>
      <xdr:rowOff>108857</xdr:rowOff>
    </xdr:to>
    <xdr:cxnSp macro="">
      <xdr:nvCxnSpPr>
        <xdr:cNvPr id="133" name="直線コネクタ 132"/>
        <xdr:cNvCxnSpPr/>
      </xdr:nvCxnSpPr>
      <xdr:spPr>
        <a:xfrm>
          <a:off x="9639300" y="662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58057</xdr:rowOff>
    </xdr:from>
    <xdr:to>
      <xdr:col>46</xdr:col>
      <xdr:colOff>38100</xdr:colOff>
      <xdr:row>38</xdr:row>
      <xdr:rowOff>159657</xdr:rowOff>
    </xdr:to>
    <xdr:sp macro="" textlink="">
      <xdr:nvSpPr>
        <xdr:cNvPr id="134" name="楕円 133"/>
        <xdr:cNvSpPr/>
      </xdr:nvSpPr>
      <xdr:spPr>
        <a:xfrm>
          <a:off x="8699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108857</xdr:rowOff>
    </xdr:from>
    <xdr:to>
      <xdr:col>50</xdr:col>
      <xdr:colOff>114300</xdr:colOff>
      <xdr:row>38</xdr:row>
      <xdr:rowOff>108857</xdr:rowOff>
    </xdr:to>
    <xdr:cxnSp macro="">
      <xdr:nvCxnSpPr>
        <xdr:cNvPr id="135" name="直線コネクタ 134"/>
        <xdr:cNvCxnSpPr/>
      </xdr:nvCxnSpPr>
      <xdr:spPr>
        <a:xfrm>
          <a:off x="8750300" y="662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74385</xdr:rowOff>
    </xdr:from>
    <xdr:to>
      <xdr:col>41</xdr:col>
      <xdr:colOff>101600</xdr:colOff>
      <xdr:row>39</xdr:row>
      <xdr:rowOff>4535</xdr:rowOff>
    </xdr:to>
    <xdr:sp macro="" textlink="">
      <xdr:nvSpPr>
        <xdr:cNvPr id="136" name="楕円 135"/>
        <xdr:cNvSpPr/>
      </xdr:nvSpPr>
      <xdr:spPr>
        <a:xfrm>
          <a:off x="7810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108857</xdr:rowOff>
    </xdr:from>
    <xdr:to>
      <xdr:col>45</xdr:col>
      <xdr:colOff>177800</xdr:colOff>
      <xdr:row>38</xdr:row>
      <xdr:rowOff>125185</xdr:rowOff>
    </xdr:to>
    <xdr:cxnSp macro="">
      <xdr:nvCxnSpPr>
        <xdr:cNvPr id="137" name="直線コネクタ 136"/>
        <xdr:cNvCxnSpPr/>
      </xdr:nvCxnSpPr>
      <xdr:spPr>
        <a:xfrm flipV="1">
          <a:off x="7861300" y="6623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74385</xdr:rowOff>
    </xdr:from>
    <xdr:to>
      <xdr:col>36</xdr:col>
      <xdr:colOff>165100</xdr:colOff>
      <xdr:row>39</xdr:row>
      <xdr:rowOff>4535</xdr:rowOff>
    </xdr:to>
    <xdr:sp macro="" textlink="">
      <xdr:nvSpPr>
        <xdr:cNvPr id="138" name="楕円 137"/>
        <xdr:cNvSpPr/>
      </xdr:nvSpPr>
      <xdr:spPr>
        <a:xfrm>
          <a:off x="6921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125185</xdr:rowOff>
    </xdr:from>
    <xdr:to>
      <xdr:col>41</xdr:col>
      <xdr:colOff>50800</xdr:colOff>
      <xdr:row>38</xdr:row>
      <xdr:rowOff>125185</xdr:rowOff>
    </xdr:to>
    <xdr:cxnSp macro="">
      <xdr:nvCxnSpPr>
        <xdr:cNvPr id="139" name="直線コネクタ 138"/>
        <xdr:cNvCxnSpPr/>
      </xdr:nvCxnSpPr>
      <xdr:spPr>
        <a:xfrm>
          <a:off x="69723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40"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45555</xdr:rowOff>
    </xdr:from>
    <xdr:ext cx="469744" cy="259045"/>
    <xdr:sp macro="" textlink="">
      <xdr:nvSpPr>
        <xdr:cNvPr id="141" name="n_2aveValue【図書館】&#10;一人当たり面積"/>
        <xdr:cNvSpPr txBox="1"/>
      </xdr:nvSpPr>
      <xdr:spPr>
        <a:xfrm>
          <a:off x="8515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45555</xdr:rowOff>
    </xdr:from>
    <xdr:ext cx="469744" cy="259045"/>
    <xdr:sp macro="" textlink="">
      <xdr:nvSpPr>
        <xdr:cNvPr id="142" name="n_3aveValue【図書館】&#10;一人当たり面積"/>
        <xdr:cNvSpPr txBox="1"/>
      </xdr:nvSpPr>
      <xdr:spPr>
        <a:xfrm>
          <a:off x="7626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12899</xdr:rowOff>
    </xdr:from>
    <xdr:ext cx="469744" cy="259045"/>
    <xdr:sp macro="" textlink="">
      <xdr:nvSpPr>
        <xdr:cNvPr id="143" name="n_4aveValue【図書館】&#10;一人当たり面積"/>
        <xdr:cNvSpPr txBox="1"/>
      </xdr:nvSpPr>
      <xdr:spPr>
        <a:xfrm>
          <a:off x="67374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150784</xdr:rowOff>
    </xdr:from>
    <xdr:ext cx="469744" cy="259045"/>
    <xdr:sp macro="" textlink="">
      <xdr:nvSpPr>
        <xdr:cNvPr id="144" name="n_1mainValue【図書館】&#10;一人当たり面積"/>
        <xdr:cNvSpPr txBox="1"/>
      </xdr:nvSpPr>
      <xdr:spPr>
        <a:xfrm>
          <a:off x="9391727"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150784</xdr:rowOff>
    </xdr:from>
    <xdr:ext cx="469744" cy="259045"/>
    <xdr:sp macro="" textlink="">
      <xdr:nvSpPr>
        <xdr:cNvPr id="145" name="n_2mainValue【図書館】&#10;一人当たり面積"/>
        <xdr:cNvSpPr txBox="1"/>
      </xdr:nvSpPr>
      <xdr:spPr>
        <a:xfrm>
          <a:off x="8515427"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167112</xdr:rowOff>
    </xdr:from>
    <xdr:ext cx="469744" cy="259045"/>
    <xdr:sp macro="" textlink="">
      <xdr:nvSpPr>
        <xdr:cNvPr id="146" name="n_3mainValue【図書館】&#10;一人当たり面積"/>
        <xdr:cNvSpPr txBox="1"/>
      </xdr:nvSpPr>
      <xdr:spPr>
        <a:xfrm>
          <a:off x="7626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167112</xdr:rowOff>
    </xdr:from>
    <xdr:ext cx="469744" cy="259045"/>
    <xdr:sp macro="" textlink="">
      <xdr:nvSpPr>
        <xdr:cNvPr id="147" name="n_4mainValue【図書館】&#10;一人当たり面積"/>
        <xdr:cNvSpPr txBox="1"/>
      </xdr:nvSpPr>
      <xdr:spPr>
        <a:xfrm>
          <a:off x="6737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0" name="テキスト ボックス 15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0" name="テキスト ボックス 16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64</xdr:row>
      <xdr:rowOff>104503</xdr:rowOff>
    </xdr:to>
    <xdr:cxnSp macro="">
      <xdr:nvCxnSpPr>
        <xdr:cNvPr id="174" name="直線コネクタ 173"/>
        <xdr:cNvCxnSpPr/>
      </xdr:nvCxnSpPr>
      <xdr:spPr>
        <a:xfrm flipV="1">
          <a:off x="4634865" y="9620794"/>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108330</xdr:rowOff>
    </xdr:from>
    <xdr:ext cx="405111" cy="259045"/>
    <xdr:sp macro="" textlink="">
      <xdr:nvSpPr>
        <xdr:cNvPr id="175" name="【体育館・プール】&#10;有形固定資産減価償却率最小値テキスト"/>
        <xdr:cNvSpPr txBox="1"/>
      </xdr:nvSpPr>
      <xdr:spPr>
        <a:xfrm>
          <a:off x="4673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104503</xdr:rowOff>
    </xdr:from>
    <xdr:to>
      <xdr:col>24</xdr:col>
      <xdr:colOff>152400</xdr:colOff>
      <xdr:row>64</xdr:row>
      <xdr:rowOff>104503</xdr:rowOff>
    </xdr:to>
    <xdr:cxnSp macro="">
      <xdr:nvCxnSpPr>
        <xdr:cNvPr id="176" name="直線コネクタ 175"/>
        <xdr:cNvCxnSpPr/>
      </xdr:nvCxnSpPr>
      <xdr:spPr>
        <a:xfrm>
          <a:off x="4546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405111" cy="259045"/>
    <xdr:sp macro="" textlink="">
      <xdr:nvSpPr>
        <xdr:cNvPr id="177" name="【体育館・プール】&#10;有形固定資産減価償却率最大値テキスト"/>
        <xdr:cNvSpPr txBox="1"/>
      </xdr:nvSpPr>
      <xdr:spPr>
        <a:xfrm>
          <a:off x="46736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79" name="【体育館・プール】&#10;有形固定資産減価償却率平均値テキスト"/>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0" name="フローチャート: 判断 179"/>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135346</xdr:rowOff>
    </xdr:from>
    <xdr:to>
      <xdr:col>20</xdr:col>
      <xdr:colOff>38100</xdr:colOff>
      <xdr:row>59</xdr:row>
      <xdr:rowOff>65496</xdr:rowOff>
    </xdr:to>
    <xdr:sp macro="" textlink="">
      <xdr:nvSpPr>
        <xdr:cNvPr id="181" name="フローチャート: 判断 180"/>
        <xdr:cNvSpPr/>
      </xdr:nvSpPr>
      <xdr:spPr>
        <a:xfrm>
          <a:off x="3746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86360</xdr:rowOff>
    </xdr:from>
    <xdr:to>
      <xdr:col>15</xdr:col>
      <xdr:colOff>101600</xdr:colOff>
      <xdr:row>59</xdr:row>
      <xdr:rowOff>16510</xdr:rowOff>
    </xdr:to>
    <xdr:sp macro="" textlink="">
      <xdr:nvSpPr>
        <xdr:cNvPr id="182" name="フローチャート: 判断 181"/>
        <xdr:cNvSpPr/>
      </xdr:nvSpPr>
      <xdr:spPr>
        <a:xfrm>
          <a:off x="2857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37374</xdr:rowOff>
    </xdr:from>
    <xdr:to>
      <xdr:col>10</xdr:col>
      <xdr:colOff>165100</xdr:colOff>
      <xdr:row>58</xdr:row>
      <xdr:rowOff>138974</xdr:rowOff>
    </xdr:to>
    <xdr:sp macro="" textlink="">
      <xdr:nvSpPr>
        <xdr:cNvPr id="183" name="フローチャート: 判断 182"/>
        <xdr:cNvSpPr/>
      </xdr:nvSpPr>
      <xdr:spPr>
        <a:xfrm>
          <a:off x="1968500" y="998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37374</xdr:rowOff>
    </xdr:from>
    <xdr:to>
      <xdr:col>6</xdr:col>
      <xdr:colOff>38100</xdr:colOff>
      <xdr:row>58</xdr:row>
      <xdr:rowOff>138974</xdr:rowOff>
    </xdr:to>
    <xdr:sp macro="" textlink="">
      <xdr:nvSpPr>
        <xdr:cNvPr id="184" name="フローチャート: 判断 183"/>
        <xdr:cNvSpPr/>
      </xdr:nvSpPr>
      <xdr:spPr>
        <a:xfrm>
          <a:off x="1079500" y="998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53703</xdr:rowOff>
    </xdr:from>
    <xdr:to>
      <xdr:col>24</xdr:col>
      <xdr:colOff>114300</xdr:colOff>
      <xdr:row>64</xdr:row>
      <xdr:rowOff>155303</xdr:rowOff>
    </xdr:to>
    <xdr:sp macro="" textlink="">
      <xdr:nvSpPr>
        <xdr:cNvPr id="190" name="楕円 189"/>
        <xdr:cNvSpPr/>
      </xdr:nvSpPr>
      <xdr:spPr>
        <a:xfrm>
          <a:off x="45847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140080</xdr:rowOff>
    </xdr:from>
    <xdr:ext cx="405111" cy="259045"/>
    <xdr:sp macro="" textlink="">
      <xdr:nvSpPr>
        <xdr:cNvPr id="191" name="【体育館・プール】&#10;有形固定資産減価償却率該当値テキスト"/>
        <xdr:cNvSpPr txBox="1"/>
      </xdr:nvSpPr>
      <xdr:spPr>
        <a:xfrm>
          <a:off x="4673600" y="1094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76563</xdr:rowOff>
    </xdr:from>
    <xdr:to>
      <xdr:col>20</xdr:col>
      <xdr:colOff>38100</xdr:colOff>
      <xdr:row>65</xdr:row>
      <xdr:rowOff>6713</xdr:rowOff>
    </xdr:to>
    <xdr:sp macro="" textlink="">
      <xdr:nvSpPr>
        <xdr:cNvPr id="192" name="楕円 191"/>
        <xdr:cNvSpPr/>
      </xdr:nvSpPr>
      <xdr:spPr>
        <a:xfrm>
          <a:off x="3746500" y="110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104503</xdr:rowOff>
    </xdr:from>
    <xdr:to>
      <xdr:col>24</xdr:col>
      <xdr:colOff>63500</xdr:colOff>
      <xdr:row>64</xdr:row>
      <xdr:rowOff>127363</xdr:rowOff>
    </xdr:to>
    <xdr:cxnSp macro="">
      <xdr:nvCxnSpPr>
        <xdr:cNvPr id="193" name="直線コネクタ 192"/>
        <xdr:cNvCxnSpPr/>
      </xdr:nvCxnSpPr>
      <xdr:spPr>
        <a:xfrm flipV="1">
          <a:off x="3797300" y="110773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11249</xdr:rowOff>
    </xdr:from>
    <xdr:to>
      <xdr:col>15</xdr:col>
      <xdr:colOff>101600</xdr:colOff>
      <xdr:row>64</xdr:row>
      <xdr:rowOff>112849</xdr:rowOff>
    </xdr:to>
    <xdr:sp macro="" textlink="">
      <xdr:nvSpPr>
        <xdr:cNvPr id="194" name="楕円 193"/>
        <xdr:cNvSpPr/>
      </xdr:nvSpPr>
      <xdr:spPr>
        <a:xfrm>
          <a:off x="2857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62049</xdr:rowOff>
    </xdr:from>
    <xdr:to>
      <xdr:col>19</xdr:col>
      <xdr:colOff>177800</xdr:colOff>
      <xdr:row>64</xdr:row>
      <xdr:rowOff>127363</xdr:rowOff>
    </xdr:to>
    <xdr:cxnSp macro="">
      <xdr:nvCxnSpPr>
        <xdr:cNvPr id="195" name="直線コネクタ 194"/>
        <xdr:cNvCxnSpPr/>
      </xdr:nvCxnSpPr>
      <xdr:spPr>
        <a:xfrm>
          <a:off x="2908300" y="110348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11249</xdr:rowOff>
    </xdr:from>
    <xdr:to>
      <xdr:col>10</xdr:col>
      <xdr:colOff>165100</xdr:colOff>
      <xdr:row>64</xdr:row>
      <xdr:rowOff>112849</xdr:rowOff>
    </xdr:to>
    <xdr:sp macro="" textlink="">
      <xdr:nvSpPr>
        <xdr:cNvPr id="196" name="楕円 195"/>
        <xdr:cNvSpPr/>
      </xdr:nvSpPr>
      <xdr:spPr>
        <a:xfrm>
          <a:off x="1968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62049</xdr:rowOff>
    </xdr:from>
    <xdr:to>
      <xdr:col>15</xdr:col>
      <xdr:colOff>50800</xdr:colOff>
      <xdr:row>64</xdr:row>
      <xdr:rowOff>62049</xdr:rowOff>
    </xdr:to>
    <xdr:cxnSp macro="">
      <xdr:nvCxnSpPr>
        <xdr:cNvPr id="197" name="直線コネクタ 196"/>
        <xdr:cNvCxnSpPr/>
      </xdr:nvCxnSpPr>
      <xdr:spPr>
        <a:xfrm>
          <a:off x="2019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87993</xdr:rowOff>
    </xdr:from>
    <xdr:to>
      <xdr:col>6</xdr:col>
      <xdr:colOff>38100</xdr:colOff>
      <xdr:row>64</xdr:row>
      <xdr:rowOff>18143</xdr:rowOff>
    </xdr:to>
    <xdr:sp macro="" textlink="">
      <xdr:nvSpPr>
        <xdr:cNvPr id="198" name="楕円 197"/>
        <xdr:cNvSpPr/>
      </xdr:nvSpPr>
      <xdr:spPr>
        <a:xfrm>
          <a:off x="1079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138793</xdr:rowOff>
    </xdr:from>
    <xdr:to>
      <xdr:col>10</xdr:col>
      <xdr:colOff>114300</xdr:colOff>
      <xdr:row>64</xdr:row>
      <xdr:rowOff>62049</xdr:rowOff>
    </xdr:to>
    <xdr:cxnSp macro="">
      <xdr:nvCxnSpPr>
        <xdr:cNvPr id="199" name="直線コネクタ 198"/>
        <xdr:cNvCxnSpPr/>
      </xdr:nvCxnSpPr>
      <xdr:spPr>
        <a:xfrm>
          <a:off x="1130300" y="1094014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82023</xdr:rowOff>
    </xdr:from>
    <xdr:ext cx="405111" cy="259045"/>
    <xdr:sp macro="" textlink="">
      <xdr:nvSpPr>
        <xdr:cNvPr id="200" name="n_1aveValue【体育館・プール】&#10;有形固定資産減価償却率"/>
        <xdr:cNvSpPr txBox="1"/>
      </xdr:nvSpPr>
      <xdr:spPr>
        <a:xfrm>
          <a:off x="3582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201" name="n_2aveValue【体育館・プール】&#10;有形固定資産減価償却率"/>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155501</xdr:rowOff>
    </xdr:from>
    <xdr:ext cx="405111" cy="259045"/>
    <xdr:sp macro="" textlink="">
      <xdr:nvSpPr>
        <xdr:cNvPr id="202" name="n_3aveValue【体育館・プール】&#10;有形固定資産減価償却率"/>
        <xdr:cNvSpPr txBox="1"/>
      </xdr:nvSpPr>
      <xdr:spPr>
        <a:xfrm>
          <a:off x="1816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155501</xdr:rowOff>
    </xdr:from>
    <xdr:ext cx="405111" cy="259045"/>
    <xdr:sp macro="" textlink="">
      <xdr:nvSpPr>
        <xdr:cNvPr id="203" name="n_4aveValue【体育館・プール】&#10;有形固定資産減価償却率"/>
        <xdr:cNvSpPr txBox="1"/>
      </xdr:nvSpPr>
      <xdr:spPr>
        <a:xfrm>
          <a:off x="927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169290</xdr:rowOff>
    </xdr:from>
    <xdr:ext cx="405111" cy="259045"/>
    <xdr:sp macro="" textlink="">
      <xdr:nvSpPr>
        <xdr:cNvPr id="204" name="n_1mainValue【体育館・プール】&#10;有形固定資産減価償却率"/>
        <xdr:cNvSpPr txBox="1"/>
      </xdr:nvSpPr>
      <xdr:spPr>
        <a:xfrm>
          <a:off x="3582044" y="1114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103976</xdr:rowOff>
    </xdr:from>
    <xdr:ext cx="405111" cy="259045"/>
    <xdr:sp macro="" textlink="">
      <xdr:nvSpPr>
        <xdr:cNvPr id="205" name="n_2mainValue【体育館・プール】&#10;有形固定資産減価償却率"/>
        <xdr:cNvSpPr txBox="1"/>
      </xdr:nvSpPr>
      <xdr:spPr>
        <a:xfrm>
          <a:off x="2705744" y="1107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103976</xdr:rowOff>
    </xdr:from>
    <xdr:ext cx="405111" cy="259045"/>
    <xdr:sp macro="" textlink="">
      <xdr:nvSpPr>
        <xdr:cNvPr id="206" name="n_3mainValue【体育館・プール】&#10;有形固定資産減価償却率"/>
        <xdr:cNvSpPr txBox="1"/>
      </xdr:nvSpPr>
      <xdr:spPr>
        <a:xfrm>
          <a:off x="1816744" y="1107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9270</xdr:rowOff>
    </xdr:from>
    <xdr:ext cx="405111" cy="259045"/>
    <xdr:sp macro="" textlink="">
      <xdr:nvSpPr>
        <xdr:cNvPr id="207" name="n_4mainValue【体育館・プール】&#10;有形固定資産減価償却率"/>
        <xdr:cNvSpPr txBox="1"/>
      </xdr:nvSpPr>
      <xdr:spPr>
        <a:xfrm>
          <a:off x="9277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8" name="テキスト ボックス 21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166878</xdr:rowOff>
    </xdr:from>
    <xdr:to>
      <xdr:col>54</xdr:col>
      <xdr:colOff>189865</xdr:colOff>
      <xdr:row>63</xdr:row>
      <xdr:rowOff>130302</xdr:rowOff>
    </xdr:to>
    <xdr:cxnSp macro="">
      <xdr:nvCxnSpPr>
        <xdr:cNvPr id="230" name="直線コネクタ 229"/>
        <xdr:cNvCxnSpPr/>
      </xdr:nvCxnSpPr>
      <xdr:spPr>
        <a:xfrm flipV="1">
          <a:off x="10476865" y="959662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134129</xdr:rowOff>
    </xdr:from>
    <xdr:ext cx="469744" cy="259045"/>
    <xdr:sp macro="" textlink="">
      <xdr:nvSpPr>
        <xdr:cNvPr id="231" name="【体育館・プール】&#10;一人当たり面積最小値テキスト"/>
        <xdr:cNvSpPr txBox="1"/>
      </xdr:nvSpPr>
      <xdr:spPr>
        <a:xfrm>
          <a:off x="105156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130302</xdr:rowOff>
    </xdr:from>
    <xdr:to>
      <xdr:col>55</xdr:col>
      <xdr:colOff>88900</xdr:colOff>
      <xdr:row>63</xdr:row>
      <xdr:rowOff>130302</xdr:rowOff>
    </xdr:to>
    <xdr:cxnSp macro="">
      <xdr:nvCxnSpPr>
        <xdr:cNvPr id="232" name="直線コネクタ 231"/>
        <xdr:cNvCxnSpPr/>
      </xdr:nvCxnSpPr>
      <xdr:spPr>
        <a:xfrm>
          <a:off x="10388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113555</xdr:rowOff>
    </xdr:from>
    <xdr:ext cx="469744" cy="259045"/>
    <xdr:sp macro="" textlink="">
      <xdr:nvSpPr>
        <xdr:cNvPr id="233" name="【体育館・プール】&#10;一人当たり面積最大値テキスト"/>
        <xdr:cNvSpPr txBox="1"/>
      </xdr:nvSpPr>
      <xdr:spPr>
        <a:xfrm>
          <a:off x="10515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166878</xdr:rowOff>
    </xdr:from>
    <xdr:to>
      <xdr:col>55</xdr:col>
      <xdr:colOff>88900</xdr:colOff>
      <xdr:row>55</xdr:row>
      <xdr:rowOff>166878</xdr:rowOff>
    </xdr:to>
    <xdr:cxnSp macro="">
      <xdr:nvCxnSpPr>
        <xdr:cNvPr id="234" name="直線コネクタ 233"/>
        <xdr:cNvCxnSpPr/>
      </xdr:nvCxnSpPr>
      <xdr:spPr>
        <a:xfrm>
          <a:off x="10388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35" name="【体育館・プール】&#10;一人当たり面積平均値テキスト"/>
        <xdr:cNvSpPr txBox="1"/>
      </xdr:nvSpPr>
      <xdr:spPr>
        <a:xfrm>
          <a:off x="10515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6" name="フローチャート: 判断 235"/>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132080</xdr:rowOff>
    </xdr:from>
    <xdr:to>
      <xdr:col>50</xdr:col>
      <xdr:colOff>165100</xdr:colOff>
      <xdr:row>61</xdr:row>
      <xdr:rowOff>62230</xdr:rowOff>
    </xdr:to>
    <xdr:sp macro="" textlink="">
      <xdr:nvSpPr>
        <xdr:cNvPr id="237" name="フローチャート: 判断 236"/>
        <xdr:cNvSpPr/>
      </xdr:nvSpPr>
      <xdr:spPr>
        <a:xfrm>
          <a:off x="9588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136652</xdr:rowOff>
    </xdr:from>
    <xdr:to>
      <xdr:col>46</xdr:col>
      <xdr:colOff>38100</xdr:colOff>
      <xdr:row>61</xdr:row>
      <xdr:rowOff>66802</xdr:rowOff>
    </xdr:to>
    <xdr:sp macro="" textlink="">
      <xdr:nvSpPr>
        <xdr:cNvPr id="238" name="フローチャート: 判断 237"/>
        <xdr:cNvSpPr/>
      </xdr:nvSpPr>
      <xdr:spPr>
        <a:xfrm>
          <a:off x="8699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136652</xdr:rowOff>
    </xdr:from>
    <xdr:to>
      <xdr:col>41</xdr:col>
      <xdr:colOff>101600</xdr:colOff>
      <xdr:row>61</xdr:row>
      <xdr:rowOff>66802</xdr:rowOff>
    </xdr:to>
    <xdr:sp macro="" textlink="">
      <xdr:nvSpPr>
        <xdr:cNvPr id="239" name="フローチャート: 判断 238"/>
        <xdr:cNvSpPr/>
      </xdr:nvSpPr>
      <xdr:spPr>
        <a:xfrm>
          <a:off x="7810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33782</xdr:rowOff>
    </xdr:from>
    <xdr:to>
      <xdr:col>36</xdr:col>
      <xdr:colOff>165100</xdr:colOff>
      <xdr:row>61</xdr:row>
      <xdr:rowOff>135382</xdr:rowOff>
    </xdr:to>
    <xdr:sp macro="" textlink="">
      <xdr:nvSpPr>
        <xdr:cNvPr id="240" name="フローチャート: 判断 239"/>
        <xdr:cNvSpPr/>
      </xdr:nvSpPr>
      <xdr:spPr>
        <a:xfrm>
          <a:off x="6921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24638</xdr:rowOff>
    </xdr:from>
    <xdr:to>
      <xdr:col>55</xdr:col>
      <xdr:colOff>50800</xdr:colOff>
      <xdr:row>63</xdr:row>
      <xdr:rowOff>126238</xdr:rowOff>
    </xdr:to>
    <xdr:sp macro="" textlink="">
      <xdr:nvSpPr>
        <xdr:cNvPr id="246" name="楕円 245"/>
        <xdr:cNvSpPr/>
      </xdr:nvSpPr>
      <xdr:spPr>
        <a:xfrm>
          <a:off x="10426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111015</xdr:rowOff>
    </xdr:from>
    <xdr:ext cx="469744" cy="259045"/>
    <xdr:sp macro="" textlink="">
      <xdr:nvSpPr>
        <xdr:cNvPr id="247" name="【体育館・プール】&#10;一人当たり面積該当値テキスト"/>
        <xdr:cNvSpPr txBox="1"/>
      </xdr:nvSpPr>
      <xdr:spPr>
        <a:xfrm>
          <a:off x="10515600" y="107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24638</xdr:rowOff>
    </xdr:from>
    <xdr:to>
      <xdr:col>50</xdr:col>
      <xdr:colOff>165100</xdr:colOff>
      <xdr:row>63</xdr:row>
      <xdr:rowOff>126238</xdr:rowOff>
    </xdr:to>
    <xdr:sp macro="" textlink="">
      <xdr:nvSpPr>
        <xdr:cNvPr id="248" name="楕円 247"/>
        <xdr:cNvSpPr/>
      </xdr:nvSpPr>
      <xdr:spPr>
        <a:xfrm>
          <a:off x="9588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75438</xdr:rowOff>
    </xdr:from>
    <xdr:to>
      <xdr:col>55</xdr:col>
      <xdr:colOff>0</xdr:colOff>
      <xdr:row>63</xdr:row>
      <xdr:rowOff>75438</xdr:rowOff>
    </xdr:to>
    <xdr:cxnSp macro="">
      <xdr:nvCxnSpPr>
        <xdr:cNvPr id="249" name="直線コネクタ 248"/>
        <xdr:cNvCxnSpPr/>
      </xdr:nvCxnSpPr>
      <xdr:spPr>
        <a:xfrm>
          <a:off x="9639300" y="10876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141224</xdr:rowOff>
    </xdr:from>
    <xdr:to>
      <xdr:col>46</xdr:col>
      <xdr:colOff>38100</xdr:colOff>
      <xdr:row>63</xdr:row>
      <xdr:rowOff>71374</xdr:rowOff>
    </xdr:to>
    <xdr:sp macro="" textlink="">
      <xdr:nvSpPr>
        <xdr:cNvPr id="250" name="楕円 249"/>
        <xdr:cNvSpPr/>
      </xdr:nvSpPr>
      <xdr:spPr>
        <a:xfrm>
          <a:off x="8699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20574</xdr:rowOff>
    </xdr:from>
    <xdr:to>
      <xdr:col>50</xdr:col>
      <xdr:colOff>114300</xdr:colOff>
      <xdr:row>63</xdr:row>
      <xdr:rowOff>75438</xdr:rowOff>
    </xdr:to>
    <xdr:cxnSp macro="">
      <xdr:nvCxnSpPr>
        <xdr:cNvPr id="251" name="直線コネクタ 250"/>
        <xdr:cNvCxnSpPr/>
      </xdr:nvCxnSpPr>
      <xdr:spPr>
        <a:xfrm>
          <a:off x="8750300" y="108219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145796</xdr:rowOff>
    </xdr:from>
    <xdr:to>
      <xdr:col>41</xdr:col>
      <xdr:colOff>101600</xdr:colOff>
      <xdr:row>63</xdr:row>
      <xdr:rowOff>75946</xdr:rowOff>
    </xdr:to>
    <xdr:sp macro="" textlink="">
      <xdr:nvSpPr>
        <xdr:cNvPr id="252" name="楕円 251"/>
        <xdr:cNvSpPr/>
      </xdr:nvSpPr>
      <xdr:spPr>
        <a:xfrm>
          <a:off x="7810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20574</xdr:rowOff>
    </xdr:from>
    <xdr:to>
      <xdr:col>45</xdr:col>
      <xdr:colOff>177800</xdr:colOff>
      <xdr:row>63</xdr:row>
      <xdr:rowOff>25146</xdr:rowOff>
    </xdr:to>
    <xdr:cxnSp macro="">
      <xdr:nvCxnSpPr>
        <xdr:cNvPr id="253" name="直線コネクタ 252"/>
        <xdr:cNvCxnSpPr/>
      </xdr:nvCxnSpPr>
      <xdr:spPr>
        <a:xfrm flipV="1">
          <a:off x="7861300" y="1082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145796</xdr:rowOff>
    </xdr:from>
    <xdr:to>
      <xdr:col>36</xdr:col>
      <xdr:colOff>165100</xdr:colOff>
      <xdr:row>63</xdr:row>
      <xdr:rowOff>75946</xdr:rowOff>
    </xdr:to>
    <xdr:sp macro="" textlink="">
      <xdr:nvSpPr>
        <xdr:cNvPr id="254" name="楕円 253"/>
        <xdr:cNvSpPr/>
      </xdr:nvSpPr>
      <xdr:spPr>
        <a:xfrm>
          <a:off x="6921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25146</xdr:rowOff>
    </xdr:from>
    <xdr:to>
      <xdr:col>41</xdr:col>
      <xdr:colOff>50800</xdr:colOff>
      <xdr:row>63</xdr:row>
      <xdr:rowOff>25146</xdr:rowOff>
    </xdr:to>
    <xdr:cxnSp macro="">
      <xdr:nvCxnSpPr>
        <xdr:cNvPr id="255" name="直線コネクタ 254"/>
        <xdr:cNvCxnSpPr/>
      </xdr:nvCxnSpPr>
      <xdr:spPr>
        <a:xfrm>
          <a:off x="6972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78757</xdr:rowOff>
    </xdr:from>
    <xdr:ext cx="469744" cy="259045"/>
    <xdr:sp macro="" textlink="">
      <xdr:nvSpPr>
        <xdr:cNvPr id="256" name="n_1aveValue【体育館・プール】&#10;一人当たり面積"/>
        <xdr:cNvSpPr txBox="1"/>
      </xdr:nvSpPr>
      <xdr:spPr>
        <a:xfrm>
          <a:off x="9391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83329</xdr:rowOff>
    </xdr:from>
    <xdr:ext cx="469744" cy="259045"/>
    <xdr:sp macro="" textlink="">
      <xdr:nvSpPr>
        <xdr:cNvPr id="257" name="n_2aveValue【体育館・プール】&#10;一人当たり面積"/>
        <xdr:cNvSpPr txBox="1"/>
      </xdr:nvSpPr>
      <xdr:spPr>
        <a:xfrm>
          <a:off x="8515427"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83329</xdr:rowOff>
    </xdr:from>
    <xdr:ext cx="469744" cy="259045"/>
    <xdr:sp macro="" textlink="">
      <xdr:nvSpPr>
        <xdr:cNvPr id="258" name="n_3aveValue【体育館・プール】&#10;一人当たり面積"/>
        <xdr:cNvSpPr txBox="1"/>
      </xdr:nvSpPr>
      <xdr:spPr>
        <a:xfrm>
          <a:off x="7626427"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151909</xdr:rowOff>
    </xdr:from>
    <xdr:ext cx="469744" cy="259045"/>
    <xdr:sp macro="" textlink="">
      <xdr:nvSpPr>
        <xdr:cNvPr id="259" name="n_4aveValue【体育館・プール】&#10;一人当たり面積"/>
        <xdr:cNvSpPr txBox="1"/>
      </xdr:nvSpPr>
      <xdr:spPr>
        <a:xfrm>
          <a:off x="6737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117365</xdr:rowOff>
    </xdr:from>
    <xdr:ext cx="469744" cy="259045"/>
    <xdr:sp macro="" textlink="">
      <xdr:nvSpPr>
        <xdr:cNvPr id="260" name="n_1mainValue【体育館・プール】&#10;一人当たり面積"/>
        <xdr:cNvSpPr txBox="1"/>
      </xdr:nvSpPr>
      <xdr:spPr>
        <a:xfrm>
          <a:off x="93917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62501</xdr:rowOff>
    </xdr:from>
    <xdr:ext cx="469744" cy="259045"/>
    <xdr:sp macro="" textlink="">
      <xdr:nvSpPr>
        <xdr:cNvPr id="261" name="n_2mainValue【体育館・プール】&#10;一人当たり面積"/>
        <xdr:cNvSpPr txBox="1"/>
      </xdr:nvSpPr>
      <xdr:spPr>
        <a:xfrm>
          <a:off x="8515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67073</xdr:rowOff>
    </xdr:from>
    <xdr:ext cx="469744" cy="259045"/>
    <xdr:sp macro="" textlink="">
      <xdr:nvSpPr>
        <xdr:cNvPr id="262" name="n_3mainValue【体育館・プール】&#10;一人当たり面積"/>
        <xdr:cNvSpPr txBox="1"/>
      </xdr:nvSpPr>
      <xdr:spPr>
        <a:xfrm>
          <a:off x="7626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67073</xdr:rowOff>
    </xdr:from>
    <xdr:ext cx="469744" cy="259045"/>
    <xdr:sp macro="" textlink="">
      <xdr:nvSpPr>
        <xdr:cNvPr id="263" name="n_4mainValue【体育館・プール】&#10;一人当たり面積"/>
        <xdr:cNvSpPr txBox="1"/>
      </xdr:nvSpPr>
      <xdr:spPr>
        <a:xfrm>
          <a:off x="6737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4" name="テキスト ボックス 27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5" name="直線コネクタ 274"/>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6" name="テキスト ボックス 275"/>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79" name="直線コネクタ 278"/>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0" name="テキスト ボックス 279"/>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85</xdr:row>
      <xdr:rowOff>146686</xdr:rowOff>
    </xdr:to>
    <xdr:cxnSp macro="">
      <xdr:nvCxnSpPr>
        <xdr:cNvPr id="284" name="直線コネクタ 283"/>
        <xdr:cNvCxnSpPr/>
      </xdr:nvCxnSpPr>
      <xdr:spPr>
        <a:xfrm flipV="1">
          <a:off x="4634865" y="13428345"/>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150513</xdr:rowOff>
    </xdr:from>
    <xdr:ext cx="405111" cy="259045"/>
    <xdr:sp macro="" textlink="">
      <xdr:nvSpPr>
        <xdr:cNvPr id="285" name="【福祉施設】&#10;有形固定資産減価償却率最小値テキスト"/>
        <xdr:cNvSpPr txBox="1"/>
      </xdr:nvSpPr>
      <xdr:spPr>
        <a:xfrm>
          <a:off x="4673600"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146686</xdr:rowOff>
    </xdr:from>
    <xdr:to>
      <xdr:col>24</xdr:col>
      <xdr:colOff>152400</xdr:colOff>
      <xdr:row>85</xdr:row>
      <xdr:rowOff>146686</xdr:rowOff>
    </xdr:to>
    <xdr:cxnSp macro="">
      <xdr:nvCxnSpPr>
        <xdr:cNvPr id="286" name="直線コネクタ 285"/>
        <xdr:cNvCxnSpPr/>
      </xdr:nvCxnSpPr>
      <xdr:spPr>
        <a:xfrm>
          <a:off x="4546600" y="1471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7" name="【福祉施設】&#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88" name="直線コネクタ 287"/>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89"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0" name="フローチャート: 判断 289"/>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27305</xdr:rowOff>
    </xdr:from>
    <xdr:to>
      <xdr:col>20</xdr:col>
      <xdr:colOff>38100</xdr:colOff>
      <xdr:row>83</xdr:row>
      <xdr:rowOff>128905</xdr:rowOff>
    </xdr:to>
    <xdr:sp macro="" textlink="">
      <xdr:nvSpPr>
        <xdr:cNvPr id="291" name="フローチャート: 判断 290"/>
        <xdr:cNvSpPr/>
      </xdr:nvSpPr>
      <xdr:spPr>
        <a:xfrm>
          <a:off x="3746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113030</xdr:rowOff>
    </xdr:from>
    <xdr:to>
      <xdr:col>15</xdr:col>
      <xdr:colOff>101600</xdr:colOff>
      <xdr:row>83</xdr:row>
      <xdr:rowOff>43180</xdr:rowOff>
    </xdr:to>
    <xdr:sp macro="" textlink="">
      <xdr:nvSpPr>
        <xdr:cNvPr id="292" name="フローチャート: 判断 291"/>
        <xdr:cNvSpPr/>
      </xdr:nvSpPr>
      <xdr:spPr>
        <a:xfrm>
          <a:off x="2857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78739</xdr:rowOff>
    </xdr:from>
    <xdr:to>
      <xdr:col>10</xdr:col>
      <xdr:colOff>165100</xdr:colOff>
      <xdr:row>84</xdr:row>
      <xdr:rowOff>8889</xdr:rowOff>
    </xdr:to>
    <xdr:sp macro="" textlink="">
      <xdr:nvSpPr>
        <xdr:cNvPr id="293" name="フローチャート: 判断 292"/>
        <xdr:cNvSpPr/>
      </xdr:nvSpPr>
      <xdr:spPr>
        <a:xfrm>
          <a:off x="196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4445</xdr:rowOff>
    </xdr:from>
    <xdr:to>
      <xdr:col>6</xdr:col>
      <xdr:colOff>38100</xdr:colOff>
      <xdr:row>83</xdr:row>
      <xdr:rowOff>106045</xdr:rowOff>
    </xdr:to>
    <xdr:sp macro="" textlink="">
      <xdr:nvSpPr>
        <xdr:cNvPr id="294" name="フローチャート: 判断 293"/>
        <xdr:cNvSpPr/>
      </xdr:nvSpPr>
      <xdr:spPr>
        <a:xfrm>
          <a:off x="1079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300" name="楕円 299"/>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301" name="【福祉施設】&#10;有形固定資産減価償却率該当値テキスト"/>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302" name="楕円 301"/>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84</xdr:row>
      <xdr:rowOff>38100</xdr:rowOff>
    </xdr:to>
    <xdr:cxnSp macro="">
      <xdr:nvCxnSpPr>
        <xdr:cNvPr id="303" name="直線コネクタ 302"/>
        <xdr:cNvCxnSpPr/>
      </xdr:nvCxnSpPr>
      <xdr:spPr>
        <a:xfrm>
          <a:off x="3797300" y="14319886"/>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304" name="楕円 303"/>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89536</xdr:rowOff>
    </xdr:to>
    <xdr:cxnSp macro="">
      <xdr:nvCxnSpPr>
        <xdr:cNvPr id="305" name="直線コネクタ 304"/>
        <xdr:cNvCxnSpPr/>
      </xdr:nvCxnSpPr>
      <xdr:spPr>
        <a:xfrm>
          <a:off x="2908300" y="1419987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153036</xdr:rowOff>
    </xdr:from>
    <xdr:to>
      <xdr:col>10</xdr:col>
      <xdr:colOff>165100</xdr:colOff>
      <xdr:row>84</xdr:row>
      <xdr:rowOff>83186</xdr:rowOff>
    </xdr:to>
    <xdr:sp macro="" textlink="">
      <xdr:nvSpPr>
        <xdr:cNvPr id="306" name="楕円 305"/>
        <xdr:cNvSpPr/>
      </xdr:nvSpPr>
      <xdr:spPr>
        <a:xfrm>
          <a:off x="1968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84</xdr:row>
      <xdr:rowOff>32386</xdr:rowOff>
    </xdr:to>
    <xdr:cxnSp macro="">
      <xdr:nvCxnSpPr>
        <xdr:cNvPr id="307" name="直線コネクタ 306"/>
        <xdr:cNvCxnSpPr/>
      </xdr:nvCxnSpPr>
      <xdr:spPr>
        <a:xfrm flipV="1">
          <a:off x="2019300" y="14199870"/>
          <a:ext cx="889000" cy="2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308" name="楕円 307"/>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84</xdr:row>
      <xdr:rowOff>32386</xdr:rowOff>
    </xdr:to>
    <xdr:cxnSp macro="">
      <xdr:nvCxnSpPr>
        <xdr:cNvPr id="309" name="直線コネクタ 308"/>
        <xdr:cNvCxnSpPr/>
      </xdr:nvCxnSpPr>
      <xdr:spPr>
        <a:xfrm>
          <a:off x="1130300" y="14211300"/>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145432</xdr:rowOff>
    </xdr:from>
    <xdr:ext cx="405111" cy="259045"/>
    <xdr:sp macro="" textlink="">
      <xdr:nvSpPr>
        <xdr:cNvPr id="310" name="n_1aveValue【福祉施設】&#10;有形固定資産減価償却率"/>
        <xdr:cNvSpPr txBox="1"/>
      </xdr:nvSpPr>
      <xdr:spPr>
        <a:xfrm>
          <a:off x="35820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34307</xdr:rowOff>
    </xdr:from>
    <xdr:ext cx="405111" cy="259045"/>
    <xdr:sp macro="" textlink="">
      <xdr:nvSpPr>
        <xdr:cNvPr id="311" name="n_2aveValue【福祉施設】&#10;有形固定資産減価償却率"/>
        <xdr:cNvSpPr txBox="1"/>
      </xdr:nvSpPr>
      <xdr:spPr>
        <a:xfrm>
          <a:off x="2705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25416</xdr:rowOff>
    </xdr:from>
    <xdr:ext cx="405111" cy="259045"/>
    <xdr:sp macro="" textlink="">
      <xdr:nvSpPr>
        <xdr:cNvPr id="312" name="n_3aveValue【福祉施設】&#10;有形固定資産減価償却率"/>
        <xdr:cNvSpPr txBox="1"/>
      </xdr:nvSpPr>
      <xdr:spPr>
        <a:xfrm>
          <a:off x="18167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97172</xdr:rowOff>
    </xdr:from>
    <xdr:ext cx="405111" cy="259045"/>
    <xdr:sp macro="" textlink="">
      <xdr:nvSpPr>
        <xdr:cNvPr id="313" name="n_4aveValue【福祉施設】&#10;有形固定資産減価償却率"/>
        <xdr:cNvSpPr txBox="1"/>
      </xdr:nvSpPr>
      <xdr:spPr>
        <a:xfrm>
          <a:off x="927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314" name="n_1mainValue【福祉施設】&#10;有形固定資産減価償却率"/>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36847</xdr:rowOff>
    </xdr:from>
    <xdr:ext cx="405111" cy="259045"/>
    <xdr:sp macro="" textlink="">
      <xdr:nvSpPr>
        <xdr:cNvPr id="315" name="n_2mainValue【福祉施設】&#10;有形固定資産減価償却率"/>
        <xdr:cNvSpPr txBox="1"/>
      </xdr:nvSpPr>
      <xdr:spPr>
        <a:xfrm>
          <a:off x="2705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74313</xdr:rowOff>
    </xdr:from>
    <xdr:ext cx="405111" cy="259045"/>
    <xdr:sp macro="" textlink="">
      <xdr:nvSpPr>
        <xdr:cNvPr id="316" name="n_3mainValue【福祉施設】&#10;有形固定資産減価償却率"/>
        <xdr:cNvSpPr txBox="1"/>
      </xdr:nvSpPr>
      <xdr:spPr>
        <a:xfrm>
          <a:off x="1816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17" name="n_4mainValue【福祉施設】&#10;有形固定資産減価償却率"/>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103414</xdr:rowOff>
    </xdr:from>
    <xdr:to>
      <xdr:col>54</xdr:col>
      <xdr:colOff>189865</xdr:colOff>
      <xdr:row>86</xdr:row>
      <xdr:rowOff>48986</xdr:rowOff>
    </xdr:to>
    <xdr:cxnSp macro="">
      <xdr:nvCxnSpPr>
        <xdr:cNvPr id="343" name="直線コネクタ 342"/>
        <xdr:cNvCxnSpPr/>
      </xdr:nvCxnSpPr>
      <xdr:spPr>
        <a:xfrm flipV="1">
          <a:off x="10476865" y="13476514"/>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52813</xdr:rowOff>
    </xdr:from>
    <xdr:ext cx="469744" cy="259045"/>
    <xdr:sp macro="" textlink="">
      <xdr:nvSpPr>
        <xdr:cNvPr id="344" name="【福祉施設】&#10;一人当たり面積最小値テキスト"/>
        <xdr:cNvSpPr txBox="1"/>
      </xdr:nvSpPr>
      <xdr:spPr>
        <a:xfrm>
          <a:off x="105156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48986</xdr:rowOff>
    </xdr:from>
    <xdr:to>
      <xdr:col>55</xdr:col>
      <xdr:colOff>88900</xdr:colOff>
      <xdr:row>86</xdr:row>
      <xdr:rowOff>48986</xdr:rowOff>
    </xdr:to>
    <xdr:cxnSp macro="">
      <xdr:nvCxnSpPr>
        <xdr:cNvPr id="345" name="直線コネクタ 344"/>
        <xdr:cNvCxnSpPr/>
      </xdr:nvCxnSpPr>
      <xdr:spPr>
        <a:xfrm>
          <a:off x="10388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50091</xdr:rowOff>
    </xdr:from>
    <xdr:ext cx="469744" cy="259045"/>
    <xdr:sp macro="" textlink="">
      <xdr:nvSpPr>
        <xdr:cNvPr id="346" name="【福祉施設】&#10;一人当たり面積最大値テキスト"/>
        <xdr:cNvSpPr txBox="1"/>
      </xdr:nvSpPr>
      <xdr:spPr>
        <a:xfrm>
          <a:off x="10515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103414</xdr:rowOff>
    </xdr:from>
    <xdr:to>
      <xdr:col>55</xdr:col>
      <xdr:colOff>88900</xdr:colOff>
      <xdr:row>78</xdr:row>
      <xdr:rowOff>103414</xdr:rowOff>
    </xdr:to>
    <xdr:cxnSp macro="">
      <xdr:nvCxnSpPr>
        <xdr:cNvPr id="347" name="直線コネクタ 346"/>
        <xdr:cNvCxnSpPr/>
      </xdr:nvCxnSpPr>
      <xdr:spPr>
        <a:xfrm>
          <a:off x="10388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64606</xdr:rowOff>
    </xdr:from>
    <xdr:ext cx="469744" cy="259045"/>
    <xdr:sp macro="" textlink="">
      <xdr:nvSpPr>
        <xdr:cNvPr id="348" name="【福祉施設】&#10;一人当たり面積平均値テキスト"/>
        <xdr:cNvSpPr txBox="1"/>
      </xdr:nvSpPr>
      <xdr:spPr>
        <a:xfrm>
          <a:off x="10515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41729</xdr:rowOff>
    </xdr:from>
    <xdr:to>
      <xdr:col>55</xdr:col>
      <xdr:colOff>50800</xdr:colOff>
      <xdr:row>82</xdr:row>
      <xdr:rowOff>143329</xdr:rowOff>
    </xdr:to>
    <xdr:sp macro="" textlink="">
      <xdr:nvSpPr>
        <xdr:cNvPr id="349" name="フローチャート: 判断 348"/>
        <xdr:cNvSpPr/>
      </xdr:nvSpPr>
      <xdr:spPr>
        <a:xfrm>
          <a:off x="10426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139700</xdr:rowOff>
    </xdr:from>
    <xdr:to>
      <xdr:col>50</xdr:col>
      <xdr:colOff>165100</xdr:colOff>
      <xdr:row>83</xdr:row>
      <xdr:rowOff>69850</xdr:rowOff>
    </xdr:to>
    <xdr:sp macro="" textlink="">
      <xdr:nvSpPr>
        <xdr:cNvPr id="350" name="フローチャート: 判断 349"/>
        <xdr:cNvSpPr/>
      </xdr:nvSpPr>
      <xdr:spPr>
        <a:xfrm>
          <a:off x="9588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139700</xdr:rowOff>
    </xdr:from>
    <xdr:to>
      <xdr:col>46</xdr:col>
      <xdr:colOff>38100</xdr:colOff>
      <xdr:row>83</xdr:row>
      <xdr:rowOff>69850</xdr:rowOff>
    </xdr:to>
    <xdr:sp macro="" textlink="">
      <xdr:nvSpPr>
        <xdr:cNvPr id="351" name="フローチャート: 判断 350"/>
        <xdr:cNvSpPr/>
      </xdr:nvSpPr>
      <xdr:spPr>
        <a:xfrm>
          <a:off x="8699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22679</xdr:rowOff>
    </xdr:from>
    <xdr:to>
      <xdr:col>41</xdr:col>
      <xdr:colOff>101600</xdr:colOff>
      <xdr:row>83</xdr:row>
      <xdr:rowOff>124279</xdr:rowOff>
    </xdr:to>
    <xdr:sp macro="" textlink="">
      <xdr:nvSpPr>
        <xdr:cNvPr id="352" name="フローチャート: 判断 351"/>
        <xdr:cNvSpPr/>
      </xdr:nvSpPr>
      <xdr:spPr>
        <a:xfrm>
          <a:off x="7810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53" name="フローチャート: 判断 352"/>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79829</xdr:rowOff>
    </xdr:from>
    <xdr:to>
      <xdr:col>55</xdr:col>
      <xdr:colOff>50800</xdr:colOff>
      <xdr:row>85</xdr:row>
      <xdr:rowOff>9979</xdr:rowOff>
    </xdr:to>
    <xdr:sp macro="" textlink="">
      <xdr:nvSpPr>
        <xdr:cNvPr id="359" name="楕円 358"/>
        <xdr:cNvSpPr/>
      </xdr:nvSpPr>
      <xdr:spPr>
        <a:xfrm>
          <a:off x="10426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58256</xdr:rowOff>
    </xdr:from>
    <xdr:ext cx="469744" cy="259045"/>
    <xdr:sp macro="" textlink="">
      <xdr:nvSpPr>
        <xdr:cNvPr id="360" name="【福祉施設】&#10;一人当たり面積該当値テキスト"/>
        <xdr:cNvSpPr txBox="1"/>
      </xdr:nvSpPr>
      <xdr:spPr>
        <a:xfrm>
          <a:off x="10515600" y="1446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79829</xdr:rowOff>
    </xdr:from>
    <xdr:to>
      <xdr:col>50</xdr:col>
      <xdr:colOff>165100</xdr:colOff>
      <xdr:row>85</xdr:row>
      <xdr:rowOff>9979</xdr:rowOff>
    </xdr:to>
    <xdr:sp macro="" textlink="">
      <xdr:nvSpPr>
        <xdr:cNvPr id="361" name="楕円 360"/>
        <xdr:cNvSpPr/>
      </xdr:nvSpPr>
      <xdr:spPr>
        <a:xfrm>
          <a:off x="9588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130629</xdr:rowOff>
    </xdr:from>
    <xdr:to>
      <xdr:col>55</xdr:col>
      <xdr:colOff>0</xdr:colOff>
      <xdr:row>84</xdr:row>
      <xdr:rowOff>130629</xdr:rowOff>
    </xdr:to>
    <xdr:cxnSp macro="">
      <xdr:nvCxnSpPr>
        <xdr:cNvPr id="362" name="直線コネクタ 361"/>
        <xdr:cNvCxnSpPr/>
      </xdr:nvCxnSpPr>
      <xdr:spPr>
        <a:xfrm>
          <a:off x="9639300" y="1453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79829</xdr:rowOff>
    </xdr:from>
    <xdr:to>
      <xdr:col>46</xdr:col>
      <xdr:colOff>38100</xdr:colOff>
      <xdr:row>85</xdr:row>
      <xdr:rowOff>9979</xdr:rowOff>
    </xdr:to>
    <xdr:sp macro="" textlink="">
      <xdr:nvSpPr>
        <xdr:cNvPr id="363" name="楕円 362"/>
        <xdr:cNvSpPr/>
      </xdr:nvSpPr>
      <xdr:spPr>
        <a:xfrm>
          <a:off x="8699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130629</xdr:rowOff>
    </xdr:from>
    <xdr:to>
      <xdr:col>50</xdr:col>
      <xdr:colOff>114300</xdr:colOff>
      <xdr:row>84</xdr:row>
      <xdr:rowOff>130629</xdr:rowOff>
    </xdr:to>
    <xdr:cxnSp macro="">
      <xdr:nvCxnSpPr>
        <xdr:cNvPr id="364" name="直線コネクタ 363"/>
        <xdr:cNvCxnSpPr/>
      </xdr:nvCxnSpPr>
      <xdr:spPr>
        <a:xfrm>
          <a:off x="8750300" y="1453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14514</xdr:rowOff>
    </xdr:from>
    <xdr:to>
      <xdr:col>41</xdr:col>
      <xdr:colOff>101600</xdr:colOff>
      <xdr:row>84</xdr:row>
      <xdr:rowOff>116114</xdr:rowOff>
    </xdr:to>
    <xdr:sp macro="" textlink="">
      <xdr:nvSpPr>
        <xdr:cNvPr id="365" name="楕円 364"/>
        <xdr:cNvSpPr/>
      </xdr:nvSpPr>
      <xdr:spPr>
        <a:xfrm>
          <a:off x="78105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65314</xdr:rowOff>
    </xdr:from>
    <xdr:to>
      <xdr:col>45</xdr:col>
      <xdr:colOff>177800</xdr:colOff>
      <xdr:row>84</xdr:row>
      <xdr:rowOff>130629</xdr:rowOff>
    </xdr:to>
    <xdr:cxnSp macro="">
      <xdr:nvCxnSpPr>
        <xdr:cNvPr id="366" name="直線コネクタ 365"/>
        <xdr:cNvCxnSpPr/>
      </xdr:nvCxnSpPr>
      <xdr:spPr>
        <a:xfrm>
          <a:off x="7861300" y="144671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3629</xdr:rowOff>
    </xdr:from>
    <xdr:to>
      <xdr:col>36</xdr:col>
      <xdr:colOff>165100</xdr:colOff>
      <xdr:row>84</xdr:row>
      <xdr:rowOff>105229</xdr:rowOff>
    </xdr:to>
    <xdr:sp macro="" textlink="">
      <xdr:nvSpPr>
        <xdr:cNvPr id="367" name="楕円 366"/>
        <xdr:cNvSpPr/>
      </xdr:nvSpPr>
      <xdr:spPr>
        <a:xfrm>
          <a:off x="6921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54429</xdr:rowOff>
    </xdr:from>
    <xdr:to>
      <xdr:col>41</xdr:col>
      <xdr:colOff>50800</xdr:colOff>
      <xdr:row>84</xdr:row>
      <xdr:rowOff>65314</xdr:rowOff>
    </xdr:to>
    <xdr:cxnSp macro="">
      <xdr:nvCxnSpPr>
        <xdr:cNvPr id="368" name="直線コネクタ 367"/>
        <xdr:cNvCxnSpPr/>
      </xdr:nvCxnSpPr>
      <xdr:spPr>
        <a:xfrm>
          <a:off x="6972300" y="144562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86377</xdr:rowOff>
    </xdr:from>
    <xdr:ext cx="469744" cy="259045"/>
    <xdr:sp macro="" textlink="">
      <xdr:nvSpPr>
        <xdr:cNvPr id="369" name="n_1aveValue【福祉施設】&#10;一人当たり面積"/>
        <xdr:cNvSpPr txBox="1"/>
      </xdr:nvSpPr>
      <xdr:spPr>
        <a:xfrm>
          <a:off x="9391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86377</xdr:rowOff>
    </xdr:from>
    <xdr:ext cx="469744" cy="259045"/>
    <xdr:sp macro="" textlink="">
      <xdr:nvSpPr>
        <xdr:cNvPr id="370" name="n_2aveValue【福祉施設】&#10;一人当たり面積"/>
        <xdr:cNvSpPr txBox="1"/>
      </xdr:nvSpPr>
      <xdr:spPr>
        <a:xfrm>
          <a:off x="8515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140806</xdr:rowOff>
    </xdr:from>
    <xdr:ext cx="469744" cy="259045"/>
    <xdr:sp macro="" textlink="">
      <xdr:nvSpPr>
        <xdr:cNvPr id="371" name="n_3aveValue【福祉施設】&#10;一人当たり面積"/>
        <xdr:cNvSpPr txBox="1"/>
      </xdr:nvSpPr>
      <xdr:spPr>
        <a:xfrm>
          <a:off x="7626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72" name="n_4aveValue【福祉施設】&#10;一人当たり面積"/>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1106</xdr:rowOff>
    </xdr:from>
    <xdr:ext cx="469744" cy="259045"/>
    <xdr:sp macro="" textlink="">
      <xdr:nvSpPr>
        <xdr:cNvPr id="373" name="n_1mainValue【福祉施設】&#10;一人当たり面積"/>
        <xdr:cNvSpPr txBox="1"/>
      </xdr:nvSpPr>
      <xdr:spPr>
        <a:xfrm>
          <a:off x="93917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1106</xdr:rowOff>
    </xdr:from>
    <xdr:ext cx="469744" cy="259045"/>
    <xdr:sp macro="" textlink="">
      <xdr:nvSpPr>
        <xdr:cNvPr id="374" name="n_2mainValue【福祉施設】&#10;一人当たり面積"/>
        <xdr:cNvSpPr txBox="1"/>
      </xdr:nvSpPr>
      <xdr:spPr>
        <a:xfrm>
          <a:off x="85154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107241</xdr:rowOff>
    </xdr:from>
    <xdr:ext cx="469744" cy="259045"/>
    <xdr:sp macro="" textlink="">
      <xdr:nvSpPr>
        <xdr:cNvPr id="375" name="n_3mainValue【福祉施設】&#10;一人当たり面積"/>
        <xdr:cNvSpPr txBox="1"/>
      </xdr:nvSpPr>
      <xdr:spPr>
        <a:xfrm>
          <a:off x="7626427" y="1450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96356</xdr:rowOff>
    </xdr:from>
    <xdr:ext cx="469744" cy="259045"/>
    <xdr:sp macro="" textlink="">
      <xdr:nvSpPr>
        <xdr:cNvPr id="376" name="n_4mainValue【福祉施設】&#10;一人当たり面積"/>
        <xdr:cNvSpPr txBox="1"/>
      </xdr:nvSpPr>
      <xdr:spPr>
        <a:xfrm>
          <a:off x="6737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107</xdr:row>
      <xdr:rowOff>118111</xdr:rowOff>
    </xdr:to>
    <xdr:cxnSp macro="">
      <xdr:nvCxnSpPr>
        <xdr:cNvPr id="401" name="直線コネクタ 400"/>
        <xdr:cNvCxnSpPr/>
      </xdr:nvCxnSpPr>
      <xdr:spPr>
        <a:xfrm flipV="1">
          <a:off x="4634865" y="171526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121938</xdr:rowOff>
    </xdr:from>
    <xdr:ext cx="405111" cy="259045"/>
    <xdr:sp macro="" textlink="">
      <xdr:nvSpPr>
        <xdr:cNvPr id="402" name="【市民会館】&#10;有形固定資産減価償却率最小値テキスト"/>
        <xdr:cNvSpPr txBox="1"/>
      </xdr:nvSpPr>
      <xdr:spPr>
        <a:xfrm>
          <a:off x="4673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118111</xdr:rowOff>
    </xdr:from>
    <xdr:to>
      <xdr:col>24</xdr:col>
      <xdr:colOff>152400</xdr:colOff>
      <xdr:row>107</xdr:row>
      <xdr:rowOff>118111</xdr:rowOff>
    </xdr:to>
    <xdr:cxnSp macro="">
      <xdr:nvCxnSpPr>
        <xdr:cNvPr id="403" name="直線コネクタ 402"/>
        <xdr:cNvCxnSpPr/>
      </xdr:nvCxnSpPr>
      <xdr:spPr>
        <a:xfrm>
          <a:off x="4546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404"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5" name="直線コネクタ 404"/>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71138</xdr:rowOff>
    </xdr:from>
    <xdr:ext cx="405111" cy="259045"/>
    <xdr:sp macro="" textlink="">
      <xdr:nvSpPr>
        <xdr:cNvPr id="406" name="【市民会館】&#10;有形固定資産減価償却率平均値テキスト"/>
        <xdr:cNvSpPr txBox="1"/>
      </xdr:nvSpPr>
      <xdr:spPr>
        <a:xfrm>
          <a:off x="4673600" y="1755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48261</xdr:rowOff>
    </xdr:from>
    <xdr:to>
      <xdr:col>24</xdr:col>
      <xdr:colOff>114300</xdr:colOff>
      <xdr:row>103</xdr:row>
      <xdr:rowOff>149861</xdr:rowOff>
    </xdr:to>
    <xdr:sp macro="" textlink="">
      <xdr:nvSpPr>
        <xdr:cNvPr id="407" name="フローチャート: 判断 406"/>
        <xdr:cNvSpPr/>
      </xdr:nvSpPr>
      <xdr:spPr>
        <a:xfrm>
          <a:off x="4584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27305</xdr:rowOff>
    </xdr:from>
    <xdr:to>
      <xdr:col>20</xdr:col>
      <xdr:colOff>38100</xdr:colOff>
      <xdr:row>103</xdr:row>
      <xdr:rowOff>128905</xdr:rowOff>
    </xdr:to>
    <xdr:sp macro="" textlink="">
      <xdr:nvSpPr>
        <xdr:cNvPr id="408" name="フローチャート: 判断 407"/>
        <xdr:cNvSpPr/>
      </xdr:nvSpPr>
      <xdr:spPr>
        <a:xfrm>
          <a:off x="3746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166370</xdr:rowOff>
    </xdr:from>
    <xdr:to>
      <xdr:col>15</xdr:col>
      <xdr:colOff>101600</xdr:colOff>
      <xdr:row>103</xdr:row>
      <xdr:rowOff>96520</xdr:rowOff>
    </xdr:to>
    <xdr:sp macro="" textlink="">
      <xdr:nvSpPr>
        <xdr:cNvPr id="409" name="フローチャート: 判断 408"/>
        <xdr:cNvSpPr/>
      </xdr:nvSpPr>
      <xdr:spPr>
        <a:xfrm>
          <a:off x="2857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122555</xdr:rowOff>
    </xdr:from>
    <xdr:to>
      <xdr:col>10</xdr:col>
      <xdr:colOff>165100</xdr:colOff>
      <xdr:row>103</xdr:row>
      <xdr:rowOff>52705</xdr:rowOff>
    </xdr:to>
    <xdr:sp macro="" textlink="">
      <xdr:nvSpPr>
        <xdr:cNvPr id="410" name="フローチャート: 判断 409"/>
        <xdr:cNvSpPr/>
      </xdr:nvSpPr>
      <xdr:spPr>
        <a:xfrm>
          <a:off x="196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92075</xdr:rowOff>
    </xdr:from>
    <xdr:to>
      <xdr:col>6</xdr:col>
      <xdr:colOff>38100</xdr:colOff>
      <xdr:row>103</xdr:row>
      <xdr:rowOff>22225</xdr:rowOff>
    </xdr:to>
    <xdr:sp macro="" textlink="">
      <xdr:nvSpPr>
        <xdr:cNvPr id="411" name="フローチャート: 判断 410"/>
        <xdr:cNvSpPr/>
      </xdr:nvSpPr>
      <xdr:spPr>
        <a:xfrm>
          <a:off x="1079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67311</xdr:rowOff>
    </xdr:from>
    <xdr:to>
      <xdr:col>24</xdr:col>
      <xdr:colOff>114300</xdr:colOff>
      <xdr:row>107</xdr:row>
      <xdr:rowOff>168911</xdr:rowOff>
    </xdr:to>
    <xdr:sp macro="" textlink="">
      <xdr:nvSpPr>
        <xdr:cNvPr id="417" name="楕円 416"/>
        <xdr:cNvSpPr/>
      </xdr:nvSpPr>
      <xdr:spPr>
        <a:xfrm>
          <a:off x="4584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153688</xdr:rowOff>
    </xdr:from>
    <xdr:ext cx="405111" cy="259045"/>
    <xdr:sp macro="" textlink="">
      <xdr:nvSpPr>
        <xdr:cNvPr id="418" name="【市民会館】&#10;有形固定資産減価償却率該当値テキスト"/>
        <xdr:cNvSpPr txBox="1"/>
      </xdr:nvSpPr>
      <xdr:spPr>
        <a:xfrm>
          <a:off x="4673600" y="1832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46355</xdr:rowOff>
    </xdr:from>
    <xdr:to>
      <xdr:col>20</xdr:col>
      <xdr:colOff>38100</xdr:colOff>
      <xdr:row>107</xdr:row>
      <xdr:rowOff>147955</xdr:rowOff>
    </xdr:to>
    <xdr:sp macro="" textlink="">
      <xdr:nvSpPr>
        <xdr:cNvPr id="419" name="楕円 418"/>
        <xdr:cNvSpPr/>
      </xdr:nvSpPr>
      <xdr:spPr>
        <a:xfrm>
          <a:off x="3746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97155</xdr:rowOff>
    </xdr:from>
    <xdr:to>
      <xdr:col>24</xdr:col>
      <xdr:colOff>63500</xdr:colOff>
      <xdr:row>107</xdr:row>
      <xdr:rowOff>118111</xdr:rowOff>
    </xdr:to>
    <xdr:cxnSp macro="">
      <xdr:nvCxnSpPr>
        <xdr:cNvPr id="420" name="直線コネクタ 419"/>
        <xdr:cNvCxnSpPr/>
      </xdr:nvCxnSpPr>
      <xdr:spPr>
        <a:xfrm>
          <a:off x="3797300" y="184423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27305</xdr:rowOff>
    </xdr:from>
    <xdr:to>
      <xdr:col>15</xdr:col>
      <xdr:colOff>101600</xdr:colOff>
      <xdr:row>107</xdr:row>
      <xdr:rowOff>128905</xdr:rowOff>
    </xdr:to>
    <xdr:sp macro="" textlink="">
      <xdr:nvSpPr>
        <xdr:cNvPr id="421" name="楕円 420"/>
        <xdr:cNvSpPr/>
      </xdr:nvSpPr>
      <xdr:spPr>
        <a:xfrm>
          <a:off x="2857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78105</xdr:rowOff>
    </xdr:from>
    <xdr:to>
      <xdr:col>19</xdr:col>
      <xdr:colOff>177800</xdr:colOff>
      <xdr:row>107</xdr:row>
      <xdr:rowOff>97155</xdr:rowOff>
    </xdr:to>
    <xdr:cxnSp macro="">
      <xdr:nvCxnSpPr>
        <xdr:cNvPr id="422" name="直線コネクタ 421"/>
        <xdr:cNvCxnSpPr/>
      </xdr:nvCxnSpPr>
      <xdr:spPr>
        <a:xfrm>
          <a:off x="2908300" y="184232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27305</xdr:rowOff>
    </xdr:from>
    <xdr:to>
      <xdr:col>10</xdr:col>
      <xdr:colOff>165100</xdr:colOff>
      <xdr:row>107</xdr:row>
      <xdr:rowOff>128905</xdr:rowOff>
    </xdr:to>
    <xdr:sp macro="" textlink="">
      <xdr:nvSpPr>
        <xdr:cNvPr id="423" name="楕円 422"/>
        <xdr:cNvSpPr/>
      </xdr:nvSpPr>
      <xdr:spPr>
        <a:xfrm>
          <a:off x="1968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78105</xdr:rowOff>
    </xdr:from>
    <xdr:to>
      <xdr:col>15</xdr:col>
      <xdr:colOff>50800</xdr:colOff>
      <xdr:row>107</xdr:row>
      <xdr:rowOff>78105</xdr:rowOff>
    </xdr:to>
    <xdr:cxnSp macro="">
      <xdr:nvCxnSpPr>
        <xdr:cNvPr id="424" name="直線コネクタ 423"/>
        <xdr:cNvCxnSpPr/>
      </xdr:nvCxnSpPr>
      <xdr:spPr>
        <a:xfrm>
          <a:off x="2019300" y="18423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113030</xdr:rowOff>
    </xdr:from>
    <xdr:to>
      <xdr:col>6</xdr:col>
      <xdr:colOff>38100</xdr:colOff>
      <xdr:row>107</xdr:row>
      <xdr:rowOff>43180</xdr:rowOff>
    </xdr:to>
    <xdr:sp macro="" textlink="">
      <xdr:nvSpPr>
        <xdr:cNvPr id="425" name="楕円 424"/>
        <xdr:cNvSpPr/>
      </xdr:nvSpPr>
      <xdr:spPr>
        <a:xfrm>
          <a:off x="1079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163830</xdr:rowOff>
    </xdr:from>
    <xdr:to>
      <xdr:col>10</xdr:col>
      <xdr:colOff>114300</xdr:colOff>
      <xdr:row>107</xdr:row>
      <xdr:rowOff>78105</xdr:rowOff>
    </xdr:to>
    <xdr:cxnSp macro="">
      <xdr:nvCxnSpPr>
        <xdr:cNvPr id="426" name="直線コネクタ 425"/>
        <xdr:cNvCxnSpPr/>
      </xdr:nvCxnSpPr>
      <xdr:spPr>
        <a:xfrm>
          <a:off x="1130300" y="183375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145432</xdr:rowOff>
    </xdr:from>
    <xdr:ext cx="405111" cy="259045"/>
    <xdr:sp macro="" textlink="">
      <xdr:nvSpPr>
        <xdr:cNvPr id="427" name="n_1aveValue【市民会館】&#10;有形固定資産減価償却率"/>
        <xdr:cNvSpPr txBox="1"/>
      </xdr:nvSpPr>
      <xdr:spPr>
        <a:xfrm>
          <a:off x="35820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113047</xdr:rowOff>
    </xdr:from>
    <xdr:ext cx="405111" cy="259045"/>
    <xdr:sp macro="" textlink="">
      <xdr:nvSpPr>
        <xdr:cNvPr id="428" name="n_2aveValue【市民会館】&#10;有形固定資産減価償却率"/>
        <xdr:cNvSpPr txBox="1"/>
      </xdr:nvSpPr>
      <xdr:spPr>
        <a:xfrm>
          <a:off x="2705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69232</xdr:rowOff>
    </xdr:from>
    <xdr:ext cx="405111" cy="259045"/>
    <xdr:sp macro="" textlink="">
      <xdr:nvSpPr>
        <xdr:cNvPr id="429" name="n_3aveValue【市民会館】&#10;有形固定資産減価償却率"/>
        <xdr:cNvSpPr txBox="1"/>
      </xdr:nvSpPr>
      <xdr:spPr>
        <a:xfrm>
          <a:off x="1816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38752</xdr:rowOff>
    </xdr:from>
    <xdr:ext cx="405111" cy="259045"/>
    <xdr:sp macro="" textlink="">
      <xdr:nvSpPr>
        <xdr:cNvPr id="430" name="n_4aveValue【市民会館】&#10;有形固定資産減価償却率"/>
        <xdr:cNvSpPr txBox="1"/>
      </xdr:nvSpPr>
      <xdr:spPr>
        <a:xfrm>
          <a:off x="927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139082</xdr:rowOff>
    </xdr:from>
    <xdr:ext cx="405111" cy="259045"/>
    <xdr:sp macro="" textlink="">
      <xdr:nvSpPr>
        <xdr:cNvPr id="431" name="n_1mainValue【市民会館】&#10;有形固定資産減価償却率"/>
        <xdr:cNvSpPr txBox="1"/>
      </xdr:nvSpPr>
      <xdr:spPr>
        <a:xfrm>
          <a:off x="3582044"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120032</xdr:rowOff>
    </xdr:from>
    <xdr:ext cx="405111" cy="259045"/>
    <xdr:sp macro="" textlink="">
      <xdr:nvSpPr>
        <xdr:cNvPr id="432" name="n_2mainValue【市民会館】&#10;有形固定資産減価償却率"/>
        <xdr:cNvSpPr txBox="1"/>
      </xdr:nvSpPr>
      <xdr:spPr>
        <a:xfrm>
          <a:off x="27057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120032</xdr:rowOff>
    </xdr:from>
    <xdr:ext cx="405111" cy="259045"/>
    <xdr:sp macro="" textlink="">
      <xdr:nvSpPr>
        <xdr:cNvPr id="433" name="n_3mainValue【市民会館】&#10;有形固定資産減価償却率"/>
        <xdr:cNvSpPr txBox="1"/>
      </xdr:nvSpPr>
      <xdr:spPr>
        <a:xfrm>
          <a:off x="18167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34307</xdr:rowOff>
    </xdr:from>
    <xdr:ext cx="405111" cy="259045"/>
    <xdr:sp macro="" textlink="">
      <xdr:nvSpPr>
        <xdr:cNvPr id="434" name="n_4mainValue【市民会館】&#10;有形固定資産減価償却率"/>
        <xdr:cNvSpPr txBox="1"/>
      </xdr:nvSpPr>
      <xdr:spPr>
        <a:xfrm>
          <a:off x="927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5" name="テキスト ボックス 44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38100</xdr:rowOff>
    </xdr:to>
    <xdr:cxnSp macro="">
      <xdr:nvCxnSpPr>
        <xdr:cNvPr id="459" name="直線コネクタ 458"/>
        <xdr:cNvCxnSpPr/>
      </xdr:nvCxnSpPr>
      <xdr:spPr>
        <a:xfrm flipV="1">
          <a:off x="10476865" y="17175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62"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63" name="直線コネクタ 462"/>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48277</xdr:rowOff>
    </xdr:from>
    <xdr:ext cx="469744" cy="259045"/>
    <xdr:sp macro="" textlink="">
      <xdr:nvSpPr>
        <xdr:cNvPr id="464" name="【市民会館】&#10;一人当たり面積平均値テキスト"/>
        <xdr:cNvSpPr txBox="1"/>
      </xdr:nvSpPr>
      <xdr:spPr>
        <a:xfrm>
          <a:off x="10515600" y="1770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465" name="フローチャート: 判断 464"/>
        <xdr:cNvSpPr/>
      </xdr:nvSpPr>
      <xdr:spPr>
        <a:xfrm>
          <a:off x="10426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66" name="フローチャート: 判断 465"/>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467" name="フローチャート: 判断 466"/>
        <xdr:cNvSpPr/>
      </xdr:nvSpPr>
      <xdr:spPr>
        <a:xfrm>
          <a:off x="8699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40639</xdr:rowOff>
    </xdr:from>
    <xdr:to>
      <xdr:col>41</xdr:col>
      <xdr:colOff>101600</xdr:colOff>
      <xdr:row>106</xdr:row>
      <xdr:rowOff>142239</xdr:rowOff>
    </xdr:to>
    <xdr:sp macro="" textlink="">
      <xdr:nvSpPr>
        <xdr:cNvPr id="468" name="フローチャート: 判断 467"/>
        <xdr:cNvSpPr/>
      </xdr:nvSpPr>
      <xdr:spPr>
        <a:xfrm>
          <a:off x="7810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158750</xdr:rowOff>
    </xdr:from>
    <xdr:to>
      <xdr:col>36</xdr:col>
      <xdr:colOff>165100</xdr:colOff>
      <xdr:row>106</xdr:row>
      <xdr:rowOff>88900</xdr:rowOff>
    </xdr:to>
    <xdr:sp macro="" textlink="">
      <xdr:nvSpPr>
        <xdr:cNvPr id="469" name="フローチャート: 判断 468"/>
        <xdr:cNvSpPr/>
      </xdr:nvSpPr>
      <xdr:spPr>
        <a:xfrm>
          <a:off x="6921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52070</xdr:rowOff>
    </xdr:from>
    <xdr:to>
      <xdr:col>55</xdr:col>
      <xdr:colOff>50800</xdr:colOff>
      <xdr:row>107</xdr:row>
      <xdr:rowOff>153670</xdr:rowOff>
    </xdr:to>
    <xdr:sp macro="" textlink="">
      <xdr:nvSpPr>
        <xdr:cNvPr id="475" name="楕円 474"/>
        <xdr:cNvSpPr/>
      </xdr:nvSpPr>
      <xdr:spPr>
        <a:xfrm>
          <a:off x="10426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138447</xdr:rowOff>
    </xdr:from>
    <xdr:ext cx="469744" cy="259045"/>
    <xdr:sp macro="" textlink="">
      <xdr:nvSpPr>
        <xdr:cNvPr id="476" name="【市民会館】&#10;一人当たり面積該当値テキスト"/>
        <xdr:cNvSpPr txBox="1"/>
      </xdr:nvSpPr>
      <xdr:spPr>
        <a:xfrm>
          <a:off x="10515600" y="183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477" name="楕円 476"/>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102870</xdr:rowOff>
    </xdr:from>
    <xdr:to>
      <xdr:col>55</xdr:col>
      <xdr:colOff>0</xdr:colOff>
      <xdr:row>107</xdr:row>
      <xdr:rowOff>110489</xdr:rowOff>
    </xdr:to>
    <xdr:cxnSp macro="">
      <xdr:nvCxnSpPr>
        <xdr:cNvPr id="478" name="直線コネクタ 477"/>
        <xdr:cNvCxnSpPr/>
      </xdr:nvCxnSpPr>
      <xdr:spPr>
        <a:xfrm flipV="1">
          <a:off x="9639300" y="18448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59689</xdr:rowOff>
    </xdr:from>
    <xdr:to>
      <xdr:col>46</xdr:col>
      <xdr:colOff>38100</xdr:colOff>
      <xdr:row>107</xdr:row>
      <xdr:rowOff>161289</xdr:rowOff>
    </xdr:to>
    <xdr:sp macro="" textlink="">
      <xdr:nvSpPr>
        <xdr:cNvPr id="479" name="楕円 478"/>
        <xdr:cNvSpPr/>
      </xdr:nvSpPr>
      <xdr:spPr>
        <a:xfrm>
          <a:off x="8699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110489</xdr:rowOff>
    </xdr:from>
    <xdr:to>
      <xdr:col>50</xdr:col>
      <xdr:colOff>114300</xdr:colOff>
      <xdr:row>107</xdr:row>
      <xdr:rowOff>110489</xdr:rowOff>
    </xdr:to>
    <xdr:cxnSp macro="">
      <xdr:nvCxnSpPr>
        <xdr:cNvPr id="480" name="直線コネクタ 479"/>
        <xdr:cNvCxnSpPr/>
      </xdr:nvCxnSpPr>
      <xdr:spPr>
        <a:xfrm>
          <a:off x="8750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67311</xdr:rowOff>
    </xdr:from>
    <xdr:to>
      <xdr:col>41</xdr:col>
      <xdr:colOff>101600</xdr:colOff>
      <xdr:row>107</xdr:row>
      <xdr:rowOff>168911</xdr:rowOff>
    </xdr:to>
    <xdr:sp macro="" textlink="">
      <xdr:nvSpPr>
        <xdr:cNvPr id="481" name="楕円 480"/>
        <xdr:cNvSpPr/>
      </xdr:nvSpPr>
      <xdr:spPr>
        <a:xfrm>
          <a:off x="7810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110489</xdr:rowOff>
    </xdr:from>
    <xdr:to>
      <xdr:col>45</xdr:col>
      <xdr:colOff>177800</xdr:colOff>
      <xdr:row>107</xdr:row>
      <xdr:rowOff>118111</xdr:rowOff>
    </xdr:to>
    <xdr:cxnSp macro="">
      <xdr:nvCxnSpPr>
        <xdr:cNvPr id="482" name="直線コネクタ 481"/>
        <xdr:cNvCxnSpPr/>
      </xdr:nvCxnSpPr>
      <xdr:spPr>
        <a:xfrm flipV="1">
          <a:off x="7861300" y="18455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67311</xdr:rowOff>
    </xdr:from>
    <xdr:to>
      <xdr:col>36</xdr:col>
      <xdr:colOff>165100</xdr:colOff>
      <xdr:row>107</xdr:row>
      <xdr:rowOff>168911</xdr:rowOff>
    </xdr:to>
    <xdr:sp macro="" textlink="">
      <xdr:nvSpPr>
        <xdr:cNvPr id="483" name="楕円 482"/>
        <xdr:cNvSpPr/>
      </xdr:nvSpPr>
      <xdr:spPr>
        <a:xfrm>
          <a:off x="6921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118111</xdr:rowOff>
    </xdr:from>
    <xdr:to>
      <xdr:col>41</xdr:col>
      <xdr:colOff>50800</xdr:colOff>
      <xdr:row>107</xdr:row>
      <xdr:rowOff>118111</xdr:rowOff>
    </xdr:to>
    <xdr:cxnSp macro="">
      <xdr:nvCxnSpPr>
        <xdr:cNvPr id="484" name="直線コネクタ 483"/>
        <xdr:cNvCxnSpPr/>
      </xdr:nvCxnSpPr>
      <xdr:spPr>
        <a:xfrm>
          <a:off x="6972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128288</xdr:rowOff>
    </xdr:from>
    <xdr:ext cx="469744" cy="259045"/>
    <xdr:sp macro="" textlink="">
      <xdr:nvSpPr>
        <xdr:cNvPr id="485" name="n_1aveValue【市民会館】&#10;一人当たり面積"/>
        <xdr:cNvSpPr txBox="1"/>
      </xdr:nvSpPr>
      <xdr:spPr>
        <a:xfrm>
          <a:off x="9391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135907</xdr:rowOff>
    </xdr:from>
    <xdr:ext cx="469744" cy="259045"/>
    <xdr:sp macro="" textlink="">
      <xdr:nvSpPr>
        <xdr:cNvPr id="486" name="n_2aveValue【市民会館】&#10;一人当たり面積"/>
        <xdr:cNvSpPr txBox="1"/>
      </xdr:nvSpPr>
      <xdr:spPr>
        <a:xfrm>
          <a:off x="8515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158766</xdr:rowOff>
    </xdr:from>
    <xdr:ext cx="469744" cy="259045"/>
    <xdr:sp macro="" textlink="">
      <xdr:nvSpPr>
        <xdr:cNvPr id="487" name="n_3aveValue【市民会館】&#10;一人当たり面積"/>
        <xdr:cNvSpPr txBox="1"/>
      </xdr:nvSpPr>
      <xdr:spPr>
        <a:xfrm>
          <a:off x="7626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105427</xdr:rowOff>
    </xdr:from>
    <xdr:ext cx="469744" cy="259045"/>
    <xdr:sp macro="" textlink="">
      <xdr:nvSpPr>
        <xdr:cNvPr id="488" name="n_4aveValue【市民会館】&#10;一人当たり面積"/>
        <xdr:cNvSpPr txBox="1"/>
      </xdr:nvSpPr>
      <xdr:spPr>
        <a:xfrm>
          <a:off x="6737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152416</xdr:rowOff>
    </xdr:from>
    <xdr:ext cx="469744" cy="259045"/>
    <xdr:sp macro="" textlink="">
      <xdr:nvSpPr>
        <xdr:cNvPr id="489" name="n_1mainValue【市民会館】&#10;一人当たり面積"/>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152416</xdr:rowOff>
    </xdr:from>
    <xdr:ext cx="469744" cy="259045"/>
    <xdr:sp macro="" textlink="">
      <xdr:nvSpPr>
        <xdr:cNvPr id="490" name="n_2mainValue【市民会館】&#10;一人当たり面積"/>
        <xdr:cNvSpPr txBox="1"/>
      </xdr:nvSpPr>
      <xdr:spPr>
        <a:xfrm>
          <a:off x="8515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160038</xdr:rowOff>
    </xdr:from>
    <xdr:ext cx="469744" cy="259045"/>
    <xdr:sp macro="" textlink="">
      <xdr:nvSpPr>
        <xdr:cNvPr id="491" name="n_3mainValue【市民会館】&#10;一人当たり面積"/>
        <xdr:cNvSpPr txBox="1"/>
      </xdr:nvSpPr>
      <xdr:spPr>
        <a:xfrm>
          <a:off x="7626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160038</xdr:rowOff>
    </xdr:from>
    <xdr:ext cx="469744" cy="259045"/>
    <xdr:sp macro="" textlink="">
      <xdr:nvSpPr>
        <xdr:cNvPr id="492" name="n_4mainValue【市民会館】&#10;一人当たり面積"/>
        <xdr:cNvSpPr txBox="1"/>
      </xdr:nvSpPr>
      <xdr:spPr>
        <a:xfrm>
          <a:off x="6737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22860</xdr:rowOff>
    </xdr:from>
    <xdr:to>
      <xdr:col>85</xdr:col>
      <xdr:colOff>126364</xdr:colOff>
      <xdr:row>41</xdr:row>
      <xdr:rowOff>148590</xdr:rowOff>
    </xdr:to>
    <xdr:cxnSp macro="">
      <xdr:nvCxnSpPr>
        <xdr:cNvPr id="517" name="直線コネクタ 516"/>
        <xdr:cNvCxnSpPr/>
      </xdr:nvCxnSpPr>
      <xdr:spPr>
        <a:xfrm flipV="1">
          <a:off x="16318864" y="568071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140987</xdr:rowOff>
    </xdr:from>
    <xdr:ext cx="405111" cy="259045"/>
    <xdr:sp macro="" textlink="">
      <xdr:nvSpPr>
        <xdr:cNvPr id="520" name="【一般廃棄物処理施設】&#10;有形固定資産減価償却率最大値テキスト"/>
        <xdr:cNvSpPr txBox="1"/>
      </xdr:nvSpPr>
      <xdr:spPr>
        <a:xfrm>
          <a:off x="16357600"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22860</xdr:rowOff>
    </xdr:from>
    <xdr:to>
      <xdr:col>86</xdr:col>
      <xdr:colOff>25400</xdr:colOff>
      <xdr:row>33</xdr:row>
      <xdr:rowOff>22860</xdr:rowOff>
    </xdr:to>
    <xdr:cxnSp macro="">
      <xdr:nvCxnSpPr>
        <xdr:cNvPr id="521" name="直線コネクタ 520"/>
        <xdr:cNvCxnSpPr/>
      </xdr:nvCxnSpPr>
      <xdr:spPr>
        <a:xfrm>
          <a:off x="16230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105427</xdr:rowOff>
    </xdr:from>
    <xdr:ext cx="405111" cy="259045"/>
    <xdr:sp macro="" textlink="">
      <xdr:nvSpPr>
        <xdr:cNvPr id="522" name="【一般廃棄物処理施設】&#10;有形固定資産減価償却率平均値テキスト"/>
        <xdr:cNvSpPr txBox="1"/>
      </xdr:nvSpPr>
      <xdr:spPr>
        <a:xfrm>
          <a:off x="163576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523" name="フローチャート: 判断 522"/>
        <xdr:cNvSpPr/>
      </xdr:nvSpPr>
      <xdr:spPr>
        <a:xfrm>
          <a:off x="16268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4" name="フローチャート: 判断 523"/>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116840</xdr:rowOff>
    </xdr:from>
    <xdr:to>
      <xdr:col>76</xdr:col>
      <xdr:colOff>165100</xdr:colOff>
      <xdr:row>37</xdr:row>
      <xdr:rowOff>46990</xdr:rowOff>
    </xdr:to>
    <xdr:sp macro="" textlink="">
      <xdr:nvSpPr>
        <xdr:cNvPr id="525" name="フローチャート: 判断 524"/>
        <xdr:cNvSpPr/>
      </xdr:nvSpPr>
      <xdr:spPr>
        <a:xfrm>
          <a:off x="1454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526" name="フローチャート: 判断 525"/>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46355</xdr:rowOff>
    </xdr:from>
    <xdr:to>
      <xdr:col>67</xdr:col>
      <xdr:colOff>101600</xdr:colOff>
      <xdr:row>37</xdr:row>
      <xdr:rowOff>147955</xdr:rowOff>
    </xdr:to>
    <xdr:sp macro="" textlink="">
      <xdr:nvSpPr>
        <xdr:cNvPr id="527" name="フローチャート: 判断 526"/>
        <xdr:cNvSpPr/>
      </xdr:nvSpPr>
      <xdr:spPr>
        <a:xfrm>
          <a:off x="12763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143510</xdr:rowOff>
    </xdr:from>
    <xdr:to>
      <xdr:col>85</xdr:col>
      <xdr:colOff>177800</xdr:colOff>
      <xdr:row>37</xdr:row>
      <xdr:rowOff>73660</xdr:rowOff>
    </xdr:to>
    <xdr:sp macro="" textlink="">
      <xdr:nvSpPr>
        <xdr:cNvPr id="533" name="楕円 532"/>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121937</xdr:rowOff>
    </xdr:from>
    <xdr:ext cx="405111" cy="259045"/>
    <xdr:sp macro="" textlink="">
      <xdr:nvSpPr>
        <xdr:cNvPr id="534" name="【一般廃棄物処理施設】&#10;有形固定資産減価償却率該当値テキスト"/>
        <xdr:cNvSpPr txBox="1"/>
      </xdr:nvSpPr>
      <xdr:spPr>
        <a:xfrm>
          <a:off x="16357600"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52070</xdr:rowOff>
    </xdr:from>
    <xdr:to>
      <xdr:col>81</xdr:col>
      <xdr:colOff>101600</xdr:colOff>
      <xdr:row>37</xdr:row>
      <xdr:rowOff>153670</xdr:rowOff>
    </xdr:to>
    <xdr:sp macro="" textlink="">
      <xdr:nvSpPr>
        <xdr:cNvPr id="535" name="楕円 534"/>
        <xdr:cNvSpPr/>
      </xdr:nvSpPr>
      <xdr:spPr>
        <a:xfrm>
          <a:off x="1543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22860</xdr:rowOff>
    </xdr:from>
    <xdr:to>
      <xdr:col>85</xdr:col>
      <xdr:colOff>127000</xdr:colOff>
      <xdr:row>37</xdr:row>
      <xdr:rowOff>102870</xdr:rowOff>
    </xdr:to>
    <xdr:cxnSp macro="">
      <xdr:nvCxnSpPr>
        <xdr:cNvPr id="536" name="直線コネクタ 535"/>
        <xdr:cNvCxnSpPr/>
      </xdr:nvCxnSpPr>
      <xdr:spPr>
        <a:xfrm flipV="1">
          <a:off x="15481300" y="63665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145415</xdr:rowOff>
    </xdr:from>
    <xdr:to>
      <xdr:col>76</xdr:col>
      <xdr:colOff>165100</xdr:colOff>
      <xdr:row>37</xdr:row>
      <xdr:rowOff>75565</xdr:rowOff>
    </xdr:to>
    <xdr:sp macro="" textlink="">
      <xdr:nvSpPr>
        <xdr:cNvPr id="537" name="楕円 536"/>
        <xdr:cNvSpPr/>
      </xdr:nvSpPr>
      <xdr:spPr>
        <a:xfrm>
          <a:off x="14541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24765</xdr:rowOff>
    </xdr:from>
    <xdr:to>
      <xdr:col>81</xdr:col>
      <xdr:colOff>50800</xdr:colOff>
      <xdr:row>37</xdr:row>
      <xdr:rowOff>102870</xdr:rowOff>
    </xdr:to>
    <xdr:cxnSp macro="">
      <xdr:nvCxnSpPr>
        <xdr:cNvPr id="538" name="直線コネクタ 537"/>
        <xdr:cNvCxnSpPr/>
      </xdr:nvCxnSpPr>
      <xdr:spPr>
        <a:xfrm>
          <a:off x="14592300" y="636841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29210</xdr:rowOff>
    </xdr:from>
    <xdr:to>
      <xdr:col>72</xdr:col>
      <xdr:colOff>38100</xdr:colOff>
      <xdr:row>35</xdr:row>
      <xdr:rowOff>130810</xdr:rowOff>
    </xdr:to>
    <xdr:sp macro="" textlink="">
      <xdr:nvSpPr>
        <xdr:cNvPr id="539" name="楕円 538"/>
        <xdr:cNvSpPr/>
      </xdr:nvSpPr>
      <xdr:spPr>
        <a:xfrm>
          <a:off x="13652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80010</xdr:rowOff>
    </xdr:from>
    <xdr:to>
      <xdr:col>76</xdr:col>
      <xdr:colOff>114300</xdr:colOff>
      <xdr:row>37</xdr:row>
      <xdr:rowOff>24765</xdr:rowOff>
    </xdr:to>
    <xdr:cxnSp macro="">
      <xdr:nvCxnSpPr>
        <xdr:cNvPr id="540" name="直線コネクタ 539"/>
        <xdr:cNvCxnSpPr/>
      </xdr:nvCxnSpPr>
      <xdr:spPr>
        <a:xfrm>
          <a:off x="13703300" y="6080760"/>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635</xdr:rowOff>
    </xdr:from>
    <xdr:to>
      <xdr:col>67</xdr:col>
      <xdr:colOff>101600</xdr:colOff>
      <xdr:row>36</xdr:row>
      <xdr:rowOff>102235</xdr:rowOff>
    </xdr:to>
    <xdr:sp macro="" textlink="">
      <xdr:nvSpPr>
        <xdr:cNvPr id="541" name="楕円 540"/>
        <xdr:cNvSpPr/>
      </xdr:nvSpPr>
      <xdr:spPr>
        <a:xfrm>
          <a:off x="12763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80010</xdr:rowOff>
    </xdr:from>
    <xdr:to>
      <xdr:col>71</xdr:col>
      <xdr:colOff>177800</xdr:colOff>
      <xdr:row>36</xdr:row>
      <xdr:rowOff>51435</xdr:rowOff>
    </xdr:to>
    <xdr:cxnSp macro="">
      <xdr:nvCxnSpPr>
        <xdr:cNvPr id="542" name="直線コネクタ 541"/>
        <xdr:cNvCxnSpPr/>
      </xdr:nvCxnSpPr>
      <xdr:spPr>
        <a:xfrm flipV="1">
          <a:off x="12814300" y="608076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3" name="n_1aveValue【一般廃棄物処理施設】&#10;有形固定資産減価償却率"/>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544" name="n_2aveValue【一般廃棄物処理施設】&#10;有形固定資産減価償却率"/>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545" name="n_3aveValue【一般廃棄物処理施設】&#10;有形固定資産減価償却率"/>
        <xdr:cNvSpPr txBox="1"/>
      </xdr:nvSpPr>
      <xdr:spPr>
        <a:xfrm>
          <a:off x="13500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139082</xdr:rowOff>
    </xdr:from>
    <xdr:ext cx="405111" cy="259045"/>
    <xdr:sp macro="" textlink="">
      <xdr:nvSpPr>
        <xdr:cNvPr id="546" name="n_4aveValue【一般廃棄物処理施設】&#10;有形固定資産減価償却率"/>
        <xdr:cNvSpPr txBox="1"/>
      </xdr:nvSpPr>
      <xdr:spPr>
        <a:xfrm>
          <a:off x="12611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144797</xdr:rowOff>
    </xdr:from>
    <xdr:ext cx="405111" cy="259045"/>
    <xdr:sp macro="" textlink="">
      <xdr:nvSpPr>
        <xdr:cNvPr id="547" name="n_1mainValue【一般廃棄物処理施設】&#10;有形固定資産減価償却率"/>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66692</xdr:rowOff>
    </xdr:from>
    <xdr:ext cx="405111" cy="259045"/>
    <xdr:sp macro="" textlink="">
      <xdr:nvSpPr>
        <xdr:cNvPr id="548" name="n_2mainValue【一般廃棄物処理施設】&#10;有形固定資産減価償却率"/>
        <xdr:cNvSpPr txBox="1"/>
      </xdr:nvSpPr>
      <xdr:spPr>
        <a:xfrm>
          <a:off x="14389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147337</xdr:rowOff>
    </xdr:from>
    <xdr:ext cx="405111" cy="259045"/>
    <xdr:sp macro="" textlink="">
      <xdr:nvSpPr>
        <xdr:cNvPr id="549" name="n_3mainValue【一般廃棄物処理施設】&#10;有形固定資産減価償却率"/>
        <xdr:cNvSpPr txBox="1"/>
      </xdr:nvSpPr>
      <xdr:spPr>
        <a:xfrm>
          <a:off x="13500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118762</xdr:rowOff>
    </xdr:from>
    <xdr:ext cx="405111" cy="259045"/>
    <xdr:sp macro="" textlink="">
      <xdr:nvSpPr>
        <xdr:cNvPr id="550" name="n_4mainValue【一般廃棄物処理施設】&#10;有形固定資産減価償却率"/>
        <xdr:cNvSpPr txBox="1"/>
      </xdr:nvSpPr>
      <xdr:spPr>
        <a:xfrm>
          <a:off x="12611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4" name="テキスト ボックス 56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8" name="テキスト ボックス 56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0" name="テキスト ボックス 5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111138</xdr:rowOff>
    </xdr:from>
    <xdr:to>
      <xdr:col>116</xdr:col>
      <xdr:colOff>62864</xdr:colOff>
      <xdr:row>41</xdr:row>
      <xdr:rowOff>55649</xdr:rowOff>
    </xdr:to>
    <xdr:cxnSp macro="">
      <xdr:nvCxnSpPr>
        <xdr:cNvPr id="574" name="直線コネクタ 573"/>
        <xdr:cNvCxnSpPr/>
      </xdr:nvCxnSpPr>
      <xdr:spPr>
        <a:xfrm flipV="1">
          <a:off x="22160864" y="5768988"/>
          <a:ext cx="0" cy="131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59476</xdr:rowOff>
    </xdr:from>
    <xdr:ext cx="534377" cy="259045"/>
    <xdr:sp macro="" textlink="">
      <xdr:nvSpPr>
        <xdr:cNvPr id="575" name="【一般廃棄物処理施設】&#10;一人当たり有形固定資産（償却資産）額最小値テキスト"/>
        <xdr:cNvSpPr txBox="1"/>
      </xdr:nvSpPr>
      <xdr:spPr>
        <a:xfrm>
          <a:off x="22199600" y="708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55649</xdr:rowOff>
    </xdr:from>
    <xdr:to>
      <xdr:col>116</xdr:col>
      <xdr:colOff>152400</xdr:colOff>
      <xdr:row>41</xdr:row>
      <xdr:rowOff>55649</xdr:rowOff>
    </xdr:to>
    <xdr:cxnSp macro="">
      <xdr:nvCxnSpPr>
        <xdr:cNvPr id="576" name="直線コネクタ 575"/>
        <xdr:cNvCxnSpPr/>
      </xdr:nvCxnSpPr>
      <xdr:spPr>
        <a:xfrm>
          <a:off x="22072600" y="708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57815</xdr:rowOff>
    </xdr:from>
    <xdr:ext cx="599010" cy="259045"/>
    <xdr:sp macro="" textlink="">
      <xdr:nvSpPr>
        <xdr:cNvPr id="577" name="【一般廃棄物処理施設】&#10;一人当たり有形固定資産（償却資産）額最大値テキスト"/>
        <xdr:cNvSpPr txBox="1"/>
      </xdr:nvSpPr>
      <xdr:spPr>
        <a:xfrm>
          <a:off x="22199600" y="554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111138</xdr:rowOff>
    </xdr:from>
    <xdr:to>
      <xdr:col>116</xdr:col>
      <xdr:colOff>152400</xdr:colOff>
      <xdr:row>33</xdr:row>
      <xdr:rowOff>111138</xdr:rowOff>
    </xdr:to>
    <xdr:cxnSp macro="">
      <xdr:nvCxnSpPr>
        <xdr:cNvPr id="578" name="直線コネクタ 577"/>
        <xdr:cNvCxnSpPr/>
      </xdr:nvCxnSpPr>
      <xdr:spPr>
        <a:xfrm>
          <a:off x="22072600" y="576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73603</xdr:rowOff>
    </xdr:from>
    <xdr:ext cx="534377" cy="259045"/>
    <xdr:sp macro="" textlink="">
      <xdr:nvSpPr>
        <xdr:cNvPr id="579" name="【一般廃棄物処理施設】&#10;一人当たり有形固定資産（償却資産）額平均値テキスト"/>
        <xdr:cNvSpPr txBox="1"/>
      </xdr:nvSpPr>
      <xdr:spPr>
        <a:xfrm>
          <a:off x="22199600" y="6417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95176</xdr:rowOff>
    </xdr:from>
    <xdr:to>
      <xdr:col>116</xdr:col>
      <xdr:colOff>114300</xdr:colOff>
      <xdr:row>38</xdr:row>
      <xdr:rowOff>25326</xdr:rowOff>
    </xdr:to>
    <xdr:sp macro="" textlink="">
      <xdr:nvSpPr>
        <xdr:cNvPr id="580" name="フローチャート: 判断 579"/>
        <xdr:cNvSpPr/>
      </xdr:nvSpPr>
      <xdr:spPr>
        <a:xfrm>
          <a:off x="22110700" y="643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122220</xdr:rowOff>
    </xdr:from>
    <xdr:to>
      <xdr:col>112</xdr:col>
      <xdr:colOff>38100</xdr:colOff>
      <xdr:row>38</xdr:row>
      <xdr:rowOff>52370</xdr:rowOff>
    </xdr:to>
    <xdr:sp macro="" textlink="">
      <xdr:nvSpPr>
        <xdr:cNvPr id="581" name="フローチャート: 判断 580"/>
        <xdr:cNvSpPr/>
      </xdr:nvSpPr>
      <xdr:spPr>
        <a:xfrm>
          <a:off x="21272500" y="646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146855</xdr:rowOff>
    </xdr:from>
    <xdr:to>
      <xdr:col>107</xdr:col>
      <xdr:colOff>101600</xdr:colOff>
      <xdr:row>38</xdr:row>
      <xdr:rowOff>77005</xdr:rowOff>
    </xdr:to>
    <xdr:sp macro="" textlink="">
      <xdr:nvSpPr>
        <xdr:cNvPr id="582" name="フローチャート: 判断 581"/>
        <xdr:cNvSpPr/>
      </xdr:nvSpPr>
      <xdr:spPr>
        <a:xfrm>
          <a:off x="20383500" y="64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133879</xdr:rowOff>
    </xdr:from>
    <xdr:to>
      <xdr:col>102</xdr:col>
      <xdr:colOff>165100</xdr:colOff>
      <xdr:row>39</xdr:row>
      <xdr:rowOff>64029</xdr:rowOff>
    </xdr:to>
    <xdr:sp macro="" textlink="">
      <xdr:nvSpPr>
        <xdr:cNvPr id="583" name="フローチャート: 判断 582"/>
        <xdr:cNvSpPr/>
      </xdr:nvSpPr>
      <xdr:spPr>
        <a:xfrm>
          <a:off x="19494500" y="664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109975</xdr:rowOff>
    </xdr:from>
    <xdr:to>
      <xdr:col>98</xdr:col>
      <xdr:colOff>38100</xdr:colOff>
      <xdr:row>39</xdr:row>
      <xdr:rowOff>40125</xdr:rowOff>
    </xdr:to>
    <xdr:sp macro="" textlink="">
      <xdr:nvSpPr>
        <xdr:cNvPr id="584" name="フローチャート: 判断 583"/>
        <xdr:cNvSpPr/>
      </xdr:nvSpPr>
      <xdr:spPr>
        <a:xfrm>
          <a:off x="18605500" y="66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53625</xdr:rowOff>
    </xdr:from>
    <xdr:to>
      <xdr:col>116</xdr:col>
      <xdr:colOff>114300</xdr:colOff>
      <xdr:row>37</xdr:row>
      <xdr:rowOff>155225</xdr:rowOff>
    </xdr:to>
    <xdr:sp macro="" textlink="">
      <xdr:nvSpPr>
        <xdr:cNvPr id="590" name="楕円 589"/>
        <xdr:cNvSpPr/>
      </xdr:nvSpPr>
      <xdr:spPr>
        <a:xfrm>
          <a:off x="22110700" y="63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76502</xdr:rowOff>
    </xdr:from>
    <xdr:ext cx="599010" cy="259045"/>
    <xdr:sp macro="" textlink="">
      <xdr:nvSpPr>
        <xdr:cNvPr id="591" name="【一般廃棄物処理施設】&#10;一人当たり有形固定資産（償却資産）額該当値テキスト"/>
        <xdr:cNvSpPr txBox="1"/>
      </xdr:nvSpPr>
      <xdr:spPr>
        <a:xfrm>
          <a:off x="22199600" y="624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78252</xdr:rowOff>
    </xdr:from>
    <xdr:to>
      <xdr:col>112</xdr:col>
      <xdr:colOff>38100</xdr:colOff>
      <xdr:row>36</xdr:row>
      <xdr:rowOff>8402</xdr:rowOff>
    </xdr:to>
    <xdr:sp macro="" textlink="">
      <xdr:nvSpPr>
        <xdr:cNvPr id="592" name="楕円 591"/>
        <xdr:cNvSpPr/>
      </xdr:nvSpPr>
      <xdr:spPr>
        <a:xfrm>
          <a:off x="21272500" y="60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129052</xdr:rowOff>
    </xdr:from>
    <xdr:to>
      <xdr:col>116</xdr:col>
      <xdr:colOff>63500</xdr:colOff>
      <xdr:row>37</xdr:row>
      <xdr:rowOff>104425</xdr:rowOff>
    </xdr:to>
    <xdr:cxnSp macro="">
      <xdr:nvCxnSpPr>
        <xdr:cNvPr id="593" name="直線コネクタ 592"/>
        <xdr:cNvCxnSpPr/>
      </xdr:nvCxnSpPr>
      <xdr:spPr>
        <a:xfrm>
          <a:off x="21323300" y="6129802"/>
          <a:ext cx="838200" cy="3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58974</xdr:rowOff>
    </xdr:from>
    <xdr:to>
      <xdr:col>107</xdr:col>
      <xdr:colOff>101600</xdr:colOff>
      <xdr:row>35</xdr:row>
      <xdr:rowOff>160574</xdr:rowOff>
    </xdr:to>
    <xdr:sp macro="" textlink="">
      <xdr:nvSpPr>
        <xdr:cNvPr id="594" name="楕円 593"/>
        <xdr:cNvSpPr/>
      </xdr:nvSpPr>
      <xdr:spPr>
        <a:xfrm>
          <a:off x="20383500" y="60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109774</xdr:rowOff>
    </xdr:from>
    <xdr:to>
      <xdr:col>111</xdr:col>
      <xdr:colOff>177800</xdr:colOff>
      <xdr:row>35</xdr:row>
      <xdr:rowOff>129052</xdr:rowOff>
    </xdr:to>
    <xdr:cxnSp macro="">
      <xdr:nvCxnSpPr>
        <xdr:cNvPr id="595" name="直線コネクタ 594"/>
        <xdr:cNvCxnSpPr/>
      </xdr:nvCxnSpPr>
      <xdr:spPr>
        <a:xfrm>
          <a:off x="20434300" y="6110524"/>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79837</xdr:rowOff>
    </xdr:from>
    <xdr:to>
      <xdr:col>102</xdr:col>
      <xdr:colOff>165100</xdr:colOff>
      <xdr:row>38</xdr:row>
      <xdr:rowOff>9987</xdr:rowOff>
    </xdr:to>
    <xdr:sp macro="" textlink="">
      <xdr:nvSpPr>
        <xdr:cNvPr id="596" name="楕円 595"/>
        <xdr:cNvSpPr/>
      </xdr:nvSpPr>
      <xdr:spPr>
        <a:xfrm>
          <a:off x="19494500" y="642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109774</xdr:rowOff>
    </xdr:from>
    <xdr:to>
      <xdr:col>107</xdr:col>
      <xdr:colOff>50800</xdr:colOff>
      <xdr:row>37</xdr:row>
      <xdr:rowOff>130637</xdr:rowOff>
    </xdr:to>
    <xdr:cxnSp macro="">
      <xdr:nvCxnSpPr>
        <xdr:cNvPr id="597" name="直線コネクタ 596"/>
        <xdr:cNvCxnSpPr/>
      </xdr:nvCxnSpPr>
      <xdr:spPr>
        <a:xfrm flipV="1">
          <a:off x="19545300" y="6110524"/>
          <a:ext cx="889000" cy="36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49075</xdr:rowOff>
    </xdr:from>
    <xdr:to>
      <xdr:col>98</xdr:col>
      <xdr:colOff>38100</xdr:colOff>
      <xdr:row>35</xdr:row>
      <xdr:rowOff>150675</xdr:rowOff>
    </xdr:to>
    <xdr:sp macro="" textlink="">
      <xdr:nvSpPr>
        <xdr:cNvPr id="598" name="楕円 597"/>
        <xdr:cNvSpPr/>
      </xdr:nvSpPr>
      <xdr:spPr>
        <a:xfrm>
          <a:off x="18605500" y="60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99875</xdr:rowOff>
    </xdr:from>
    <xdr:to>
      <xdr:col>102</xdr:col>
      <xdr:colOff>114300</xdr:colOff>
      <xdr:row>37</xdr:row>
      <xdr:rowOff>130637</xdr:rowOff>
    </xdr:to>
    <xdr:cxnSp macro="">
      <xdr:nvCxnSpPr>
        <xdr:cNvPr id="599" name="直線コネクタ 598"/>
        <xdr:cNvCxnSpPr/>
      </xdr:nvCxnSpPr>
      <xdr:spPr>
        <a:xfrm>
          <a:off x="18656300" y="6100625"/>
          <a:ext cx="889000" cy="37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43497</xdr:rowOff>
    </xdr:from>
    <xdr:ext cx="534377" cy="259045"/>
    <xdr:sp macro="" textlink="">
      <xdr:nvSpPr>
        <xdr:cNvPr id="600" name="n_1aveValue【一般廃棄物処理施設】&#10;一人当たり有形固定資産（償却資産）額"/>
        <xdr:cNvSpPr txBox="1"/>
      </xdr:nvSpPr>
      <xdr:spPr>
        <a:xfrm>
          <a:off x="21043411" y="655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68132</xdr:rowOff>
    </xdr:from>
    <xdr:ext cx="534377" cy="259045"/>
    <xdr:sp macro="" textlink="">
      <xdr:nvSpPr>
        <xdr:cNvPr id="601" name="n_2aveValue【一般廃棄物処理施設】&#10;一人当たり有形固定資産（償却資産）額"/>
        <xdr:cNvSpPr txBox="1"/>
      </xdr:nvSpPr>
      <xdr:spPr>
        <a:xfrm>
          <a:off x="20167111" y="65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55156</xdr:rowOff>
    </xdr:from>
    <xdr:ext cx="534377" cy="259045"/>
    <xdr:sp macro="" textlink="">
      <xdr:nvSpPr>
        <xdr:cNvPr id="602" name="n_3aveValue【一般廃棄物処理施設】&#10;一人当たり有形固定資産（償却資産）額"/>
        <xdr:cNvSpPr txBox="1"/>
      </xdr:nvSpPr>
      <xdr:spPr>
        <a:xfrm>
          <a:off x="19278111" y="67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31252</xdr:rowOff>
    </xdr:from>
    <xdr:ext cx="534377" cy="259045"/>
    <xdr:sp macro="" textlink="">
      <xdr:nvSpPr>
        <xdr:cNvPr id="603" name="n_4aveValue【一般廃棄物処理施設】&#10;一人当たり有形固定資産（償却資産）額"/>
        <xdr:cNvSpPr txBox="1"/>
      </xdr:nvSpPr>
      <xdr:spPr>
        <a:xfrm>
          <a:off x="18389111" y="67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24929</xdr:rowOff>
    </xdr:from>
    <xdr:ext cx="599010" cy="259045"/>
    <xdr:sp macro="" textlink="">
      <xdr:nvSpPr>
        <xdr:cNvPr id="604" name="n_1mainValue【一般廃棄物処理施設】&#10;一人当たり有形固定資産（償却資産）額"/>
        <xdr:cNvSpPr txBox="1"/>
      </xdr:nvSpPr>
      <xdr:spPr>
        <a:xfrm>
          <a:off x="21011095" y="585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5651</xdr:rowOff>
    </xdr:from>
    <xdr:ext cx="599010" cy="259045"/>
    <xdr:sp macro="" textlink="">
      <xdr:nvSpPr>
        <xdr:cNvPr id="605" name="n_2mainValue【一般廃棄物処理施設】&#10;一人当たり有形固定資産（償却資産）額"/>
        <xdr:cNvSpPr txBox="1"/>
      </xdr:nvSpPr>
      <xdr:spPr>
        <a:xfrm>
          <a:off x="20134795" y="583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26514</xdr:rowOff>
    </xdr:from>
    <xdr:ext cx="599010" cy="259045"/>
    <xdr:sp macro="" textlink="">
      <xdr:nvSpPr>
        <xdr:cNvPr id="606" name="n_3mainValue【一般廃棄物処理施設】&#10;一人当たり有形固定資産（償却資産）額"/>
        <xdr:cNvSpPr txBox="1"/>
      </xdr:nvSpPr>
      <xdr:spPr>
        <a:xfrm>
          <a:off x="19245795" y="619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167202</xdr:rowOff>
    </xdr:from>
    <xdr:ext cx="599010" cy="259045"/>
    <xdr:sp macro="" textlink="">
      <xdr:nvSpPr>
        <xdr:cNvPr id="607" name="n_4mainValue【一般廃棄物処理施設】&#10;一人当たり有形固定資産（償却資産）額"/>
        <xdr:cNvSpPr txBox="1"/>
      </xdr:nvSpPr>
      <xdr:spPr>
        <a:xfrm>
          <a:off x="18356795" y="582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151856</xdr:rowOff>
    </xdr:from>
    <xdr:to>
      <xdr:col>85</xdr:col>
      <xdr:colOff>126364</xdr:colOff>
      <xdr:row>64</xdr:row>
      <xdr:rowOff>22860</xdr:rowOff>
    </xdr:to>
    <xdr:cxnSp macro="">
      <xdr:nvCxnSpPr>
        <xdr:cNvPr id="634" name="直線コネクタ 633"/>
        <xdr:cNvCxnSpPr/>
      </xdr:nvCxnSpPr>
      <xdr:spPr>
        <a:xfrm flipV="1">
          <a:off x="16318864" y="958160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635" name="【保健センター・保健所】&#10;有形固定資産減価償却率最小値テキスト"/>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636" name="直線コネクタ 635"/>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98533</xdr:rowOff>
    </xdr:from>
    <xdr:ext cx="405111" cy="259045"/>
    <xdr:sp macro="" textlink="">
      <xdr:nvSpPr>
        <xdr:cNvPr id="637" name="【保健センター・保健所】&#10;有形固定資産減価償却率最大値テキスト"/>
        <xdr:cNvSpPr txBox="1"/>
      </xdr:nvSpPr>
      <xdr:spPr>
        <a:xfrm>
          <a:off x="16357600" y="935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151856</xdr:rowOff>
    </xdr:from>
    <xdr:to>
      <xdr:col>86</xdr:col>
      <xdr:colOff>25400</xdr:colOff>
      <xdr:row>55</xdr:row>
      <xdr:rowOff>151856</xdr:rowOff>
    </xdr:to>
    <xdr:cxnSp macro="">
      <xdr:nvCxnSpPr>
        <xdr:cNvPr id="638" name="直線コネクタ 637"/>
        <xdr:cNvCxnSpPr/>
      </xdr:nvCxnSpPr>
      <xdr:spPr>
        <a:xfrm>
          <a:off x="16230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130464</xdr:rowOff>
    </xdr:from>
    <xdr:ext cx="405111" cy="259045"/>
    <xdr:sp macro="" textlink="">
      <xdr:nvSpPr>
        <xdr:cNvPr id="639" name="【保健センター・保健所】&#10;有形固定資産減価償却率平均値テキスト"/>
        <xdr:cNvSpPr txBox="1"/>
      </xdr:nvSpPr>
      <xdr:spPr>
        <a:xfrm>
          <a:off x="16357600" y="9731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107587</xdr:rowOff>
    </xdr:from>
    <xdr:to>
      <xdr:col>85</xdr:col>
      <xdr:colOff>177800</xdr:colOff>
      <xdr:row>58</xdr:row>
      <xdr:rowOff>37737</xdr:rowOff>
    </xdr:to>
    <xdr:sp macro="" textlink="">
      <xdr:nvSpPr>
        <xdr:cNvPr id="640" name="フローチャート: 判断 639"/>
        <xdr:cNvSpPr/>
      </xdr:nvSpPr>
      <xdr:spPr>
        <a:xfrm>
          <a:off x="16268700" y="988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110853</xdr:rowOff>
    </xdr:from>
    <xdr:to>
      <xdr:col>81</xdr:col>
      <xdr:colOff>101600</xdr:colOff>
      <xdr:row>58</xdr:row>
      <xdr:rowOff>41003</xdr:rowOff>
    </xdr:to>
    <xdr:sp macro="" textlink="">
      <xdr:nvSpPr>
        <xdr:cNvPr id="641" name="フローチャート: 判断 640"/>
        <xdr:cNvSpPr/>
      </xdr:nvSpPr>
      <xdr:spPr>
        <a:xfrm>
          <a:off x="15430500" y="98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78196</xdr:rowOff>
    </xdr:from>
    <xdr:to>
      <xdr:col>76</xdr:col>
      <xdr:colOff>165100</xdr:colOff>
      <xdr:row>58</xdr:row>
      <xdr:rowOff>8346</xdr:rowOff>
    </xdr:to>
    <xdr:sp macro="" textlink="">
      <xdr:nvSpPr>
        <xdr:cNvPr id="642" name="フローチャート: 判断 641"/>
        <xdr:cNvSpPr/>
      </xdr:nvSpPr>
      <xdr:spPr>
        <a:xfrm>
          <a:off x="14541500" y="985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19413</xdr:rowOff>
    </xdr:from>
    <xdr:to>
      <xdr:col>72</xdr:col>
      <xdr:colOff>38100</xdr:colOff>
      <xdr:row>57</xdr:row>
      <xdr:rowOff>121013</xdr:rowOff>
    </xdr:to>
    <xdr:sp macro="" textlink="">
      <xdr:nvSpPr>
        <xdr:cNvPr id="643" name="フローチャート: 判断 642"/>
        <xdr:cNvSpPr/>
      </xdr:nvSpPr>
      <xdr:spPr>
        <a:xfrm>
          <a:off x="13652500" y="979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86360</xdr:rowOff>
    </xdr:from>
    <xdr:to>
      <xdr:col>67</xdr:col>
      <xdr:colOff>101600</xdr:colOff>
      <xdr:row>57</xdr:row>
      <xdr:rowOff>16510</xdr:rowOff>
    </xdr:to>
    <xdr:sp macro="" textlink="">
      <xdr:nvSpPr>
        <xdr:cNvPr id="644" name="フローチャート: 判断 643"/>
        <xdr:cNvSpPr/>
      </xdr:nvSpPr>
      <xdr:spPr>
        <a:xfrm>
          <a:off x="12763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87993</xdr:rowOff>
    </xdr:from>
    <xdr:to>
      <xdr:col>85</xdr:col>
      <xdr:colOff>177800</xdr:colOff>
      <xdr:row>64</xdr:row>
      <xdr:rowOff>18143</xdr:rowOff>
    </xdr:to>
    <xdr:sp macro="" textlink="">
      <xdr:nvSpPr>
        <xdr:cNvPr id="650" name="楕円 649"/>
        <xdr:cNvSpPr/>
      </xdr:nvSpPr>
      <xdr:spPr>
        <a:xfrm>
          <a:off x="162687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2920</xdr:rowOff>
    </xdr:from>
    <xdr:ext cx="405111" cy="259045"/>
    <xdr:sp macro="" textlink="">
      <xdr:nvSpPr>
        <xdr:cNvPr id="651" name="【保健センター・保健所】&#10;有形固定資産減価償却率該当値テキスト"/>
        <xdr:cNvSpPr txBox="1"/>
      </xdr:nvSpPr>
      <xdr:spPr>
        <a:xfrm>
          <a:off x="16357600" y="1080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16147</xdr:rowOff>
    </xdr:from>
    <xdr:to>
      <xdr:col>81</xdr:col>
      <xdr:colOff>101600</xdr:colOff>
      <xdr:row>63</xdr:row>
      <xdr:rowOff>117747</xdr:rowOff>
    </xdr:to>
    <xdr:sp macro="" textlink="">
      <xdr:nvSpPr>
        <xdr:cNvPr id="652" name="楕円 651"/>
        <xdr:cNvSpPr/>
      </xdr:nvSpPr>
      <xdr:spPr>
        <a:xfrm>
          <a:off x="15430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66947</xdr:rowOff>
    </xdr:from>
    <xdr:to>
      <xdr:col>85</xdr:col>
      <xdr:colOff>127000</xdr:colOff>
      <xdr:row>63</xdr:row>
      <xdr:rowOff>138793</xdr:rowOff>
    </xdr:to>
    <xdr:cxnSp macro="">
      <xdr:nvCxnSpPr>
        <xdr:cNvPr id="653" name="直線コネクタ 652"/>
        <xdr:cNvCxnSpPr/>
      </xdr:nvCxnSpPr>
      <xdr:spPr>
        <a:xfrm>
          <a:off x="15481300" y="1086829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115751</xdr:rowOff>
    </xdr:from>
    <xdr:to>
      <xdr:col>76</xdr:col>
      <xdr:colOff>165100</xdr:colOff>
      <xdr:row>63</xdr:row>
      <xdr:rowOff>45901</xdr:rowOff>
    </xdr:to>
    <xdr:sp macro="" textlink="">
      <xdr:nvSpPr>
        <xdr:cNvPr id="654" name="楕円 653"/>
        <xdr:cNvSpPr/>
      </xdr:nvSpPr>
      <xdr:spPr>
        <a:xfrm>
          <a:off x="14541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166551</xdr:rowOff>
    </xdr:from>
    <xdr:to>
      <xdr:col>81</xdr:col>
      <xdr:colOff>50800</xdr:colOff>
      <xdr:row>63</xdr:row>
      <xdr:rowOff>66947</xdr:rowOff>
    </xdr:to>
    <xdr:cxnSp macro="">
      <xdr:nvCxnSpPr>
        <xdr:cNvPr id="655" name="直線コネクタ 654"/>
        <xdr:cNvCxnSpPr/>
      </xdr:nvCxnSpPr>
      <xdr:spPr>
        <a:xfrm>
          <a:off x="14592300" y="1079645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115751</xdr:rowOff>
    </xdr:from>
    <xdr:to>
      <xdr:col>72</xdr:col>
      <xdr:colOff>38100</xdr:colOff>
      <xdr:row>63</xdr:row>
      <xdr:rowOff>45901</xdr:rowOff>
    </xdr:to>
    <xdr:sp macro="" textlink="">
      <xdr:nvSpPr>
        <xdr:cNvPr id="656" name="楕円 655"/>
        <xdr:cNvSpPr/>
      </xdr:nvSpPr>
      <xdr:spPr>
        <a:xfrm>
          <a:off x="13652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166551</xdr:rowOff>
    </xdr:from>
    <xdr:to>
      <xdr:col>76</xdr:col>
      <xdr:colOff>114300</xdr:colOff>
      <xdr:row>62</xdr:row>
      <xdr:rowOff>166551</xdr:rowOff>
    </xdr:to>
    <xdr:cxnSp macro="">
      <xdr:nvCxnSpPr>
        <xdr:cNvPr id="657" name="直線コネクタ 656"/>
        <xdr:cNvCxnSpPr/>
      </xdr:nvCxnSpPr>
      <xdr:spPr>
        <a:xfrm>
          <a:off x="13703300" y="107964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140244</xdr:rowOff>
    </xdr:from>
    <xdr:to>
      <xdr:col>67</xdr:col>
      <xdr:colOff>101600</xdr:colOff>
      <xdr:row>62</xdr:row>
      <xdr:rowOff>70394</xdr:rowOff>
    </xdr:to>
    <xdr:sp macro="" textlink="">
      <xdr:nvSpPr>
        <xdr:cNvPr id="658" name="楕円 657"/>
        <xdr:cNvSpPr/>
      </xdr:nvSpPr>
      <xdr:spPr>
        <a:xfrm>
          <a:off x="12763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19594</xdr:rowOff>
    </xdr:from>
    <xdr:to>
      <xdr:col>71</xdr:col>
      <xdr:colOff>177800</xdr:colOff>
      <xdr:row>62</xdr:row>
      <xdr:rowOff>166551</xdr:rowOff>
    </xdr:to>
    <xdr:cxnSp macro="">
      <xdr:nvCxnSpPr>
        <xdr:cNvPr id="659" name="直線コネクタ 658"/>
        <xdr:cNvCxnSpPr/>
      </xdr:nvCxnSpPr>
      <xdr:spPr>
        <a:xfrm>
          <a:off x="12814300" y="1064949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57530</xdr:rowOff>
    </xdr:from>
    <xdr:ext cx="405111" cy="259045"/>
    <xdr:sp macro="" textlink="">
      <xdr:nvSpPr>
        <xdr:cNvPr id="660" name="n_1aveValue【保健センター・保健所】&#10;有形固定資産減価償却率"/>
        <xdr:cNvSpPr txBox="1"/>
      </xdr:nvSpPr>
      <xdr:spPr>
        <a:xfrm>
          <a:off x="152660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24873</xdr:rowOff>
    </xdr:from>
    <xdr:ext cx="405111" cy="259045"/>
    <xdr:sp macro="" textlink="">
      <xdr:nvSpPr>
        <xdr:cNvPr id="661" name="n_2aveValue【保健センター・保健所】&#10;有形固定資産減価償却率"/>
        <xdr:cNvSpPr txBox="1"/>
      </xdr:nvSpPr>
      <xdr:spPr>
        <a:xfrm>
          <a:off x="14389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137540</xdr:rowOff>
    </xdr:from>
    <xdr:ext cx="405111" cy="259045"/>
    <xdr:sp macro="" textlink="">
      <xdr:nvSpPr>
        <xdr:cNvPr id="662" name="n_3aveValue【保健センター・保健所】&#10;有形固定資産減価償却率"/>
        <xdr:cNvSpPr txBox="1"/>
      </xdr:nvSpPr>
      <xdr:spPr>
        <a:xfrm>
          <a:off x="13500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33037</xdr:rowOff>
    </xdr:from>
    <xdr:ext cx="405111" cy="259045"/>
    <xdr:sp macro="" textlink="">
      <xdr:nvSpPr>
        <xdr:cNvPr id="663" name="n_4aveValue【保健センター・保健所】&#10;有形固定資産減価償却率"/>
        <xdr:cNvSpPr txBox="1"/>
      </xdr:nvSpPr>
      <xdr:spPr>
        <a:xfrm>
          <a:off x="12611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108874</xdr:rowOff>
    </xdr:from>
    <xdr:ext cx="405111" cy="259045"/>
    <xdr:sp macro="" textlink="">
      <xdr:nvSpPr>
        <xdr:cNvPr id="664" name="n_1mainValue【保健センター・保健所】&#10;有形固定資産減価償却率"/>
        <xdr:cNvSpPr txBox="1"/>
      </xdr:nvSpPr>
      <xdr:spPr>
        <a:xfrm>
          <a:off x="152660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37028</xdr:rowOff>
    </xdr:from>
    <xdr:ext cx="405111" cy="259045"/>
    <xdr:sp macro="" textlink="">
      <xdr:nvSpPr>
        <xdr:cNvPr id="665" name="n_2mainValue【保健センター・保健所】&#10;有形固定資産減価償却率"/>
        <xdr:cNvSpPr txBox="1"/>
      </xdr:nvSpPr>
      <xdr:spPr>
        <a:xfrm>
          <a:off x="14389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37028</xdr:rowOff>
    </xdr:from>
    <xdr:ext cx="405111" cy="259045"/>
    <xdr:sp macro="" textlink="">
      <xdr:nvSpPr>
        <xdr:cNvPr id="666" name="n_3mainValue【保健センター・保健所】&#10;有形固定資産減価償却率"/>
        <xdr:cNvSpPr txBox="1"/>
      </xdr:nvSpPr>
      <xdr:spPr>
        <a:xfrm>
          <a:off x="13500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61521</xdr:rowOff>
    </xdr:from>
    <xdr:ext cx="405111" cy="259045"/>
    <xdr:sp macro="" textlink="">
      <xdr:nvSpPr>
        <xdr:cNvPr id="667" name="n_4mainValue【保健センター・保健所】&#10;有形固定資産減価償却率"/>
        <xdr:cNvSpPr txBox="1"/>
      </xdr:nvSpPr>
      <xdr:spPr>
        <a:xfrm>
          <a:off x="12611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122465</xdr:rowOff>
    </xdr:from>
    <xdr:to>
      <xdr:col>116</xdr:col>
      <xdr:colOff>62864</xdr:colOff>
      <xdr:row>64</xdr:row>
      <xdr:rowOff>114300</xdr:rowOff>
    </xdr:to>
    <xdr:cxnSp macro="">
      <xdr:nvCxnSpPr>
        <xdr:cNvPr id="694" name="直線コネクタ 693"/>
        <xdr:cNvCxnSpPr/>
      </xdr:nvCxnSpPr>
      <xdr:spPr>
        <a:xfrm flipV="1">
          <a:off x="22160864" y="9552215"/>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118127</xdr:rowOff>
    </xdr:from>
    <xdr:ext cx="469744" cy="259045"/>
    <xdr:sp macro="" textlink="">
      <xdr:nvSpPr>
        <xdr:cNvPr id="695" name="【保健センター・保健所】&#10;一人当たり面積最小値テキスト"/>
        <xdr:cNvSpPr txBox="1"/>
      </xdr:nvSpPr>
      <xdr:spPr>
        <a:xfrm>
          <a:off x="22199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696" name="直線コネクタ 695"/>
        <xdr:cNvCxnSpPr/>
      </xdr:nvCxnSpPr>
      <xdr:spPr>
        <a:xfrm>
          <a:off x="22072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69142</xdr:rowOff>
    </xdr:from>
    <xdr:ext cx="469744" cy="259045"/>
    <xdr:sp macro="" textlink="">
      <xdr:nvSpPr>
        <xdr:cNvPr id="697" name="【保健センター・保健所】&#10;一人当たり面積最大値テキスト"/>
        <xdr:cNvSpPr txBox="1"/>
      </xdr:nvSpPr>
      <xdr:spPr>
        <a:xfrm>
          <a:off x="22199600" y="93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122465</xdr:rowOff>
    </xdr:from>
    <xdr:to>
      <xdr:col>116</xdr:col>
      <xdr:colOff>152400</xdr:colOff>
      <xdr:row>55</xdr:row>
      <xdr:rowOff>122465</xdr:rowOff>
    </xdr:to>
    <xdr:cxnSp macro="">
      <xdr:nvCxnSpPr>
        <xdr:cNvPr id="698" name="直線コネクタ 697"/>
        <xdr:cNvCxnSpPr/>
      </xdr:nvCxnSpPr>
      <xdr:spPr>
        <a:xfrm>
          <a:off x="22072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151692</xdr:rowOff>
    </xdr:from>
    <xdr:ext cx="469744" cy="259045"/>
    <xdr:sp macro="" textlink="">
      <xdr:nvSpPr>
        <xdr:cNvPr id="699" name="【保健センター・保健所】&#10;一人当たり面積平均値テキスト"/>
        <xdr:cNvSpPr txBox="1"/>
      </xdr:nvSpPr>
      <xdr:spPr>
        <a:xfrm>
          <a:off x="22199600" y="10267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128815</xdr:rowOff>
    </xdr:from>
    <xdr:to>
      <xdr:col>116</xdr:col>
      <xdr:colOff>114300</xdr:colOff>
      <xdr:row>61</xdr:row>
      <xdr:rowOff>58965</xdr:rowOff>
    </xdr:to>
    <xdr:sp macro="" textlink="">
      <xdr:nvSpPr>
        <xdr:cNvPr id="700" name="フローチャート: 判断 699"/>
        <xdr:cNvSpPr/>
      </xdr:nvSpPr>
      <xdr:spPr>
        <a:xfrm>
          <a:off x="22110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14515</xdr:rowOff>
    </xdr:from>
    <xdr:to>
      <xdr:col>112</xdr:col>
      <xdr:colOff>38100</xdr:colOff>
      <xdr:row>62</xdr:row>
      <xdr:rowOff>116115</xdr:rowOff>
    </xdr:to>
    <xdr:sp macro="" textlink="">
      <xdr:nvSpPr>
        <xdr:cNvPr id="701" name="フローチャート: 判断 700"/>
        <xdr:cNvSpPr/>
      </xdr:nvSpPr>
      <xdr:spPr>
        <a:xfrm>
          <a:off x="21272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30843</xdr:rowOff>
    </xdr:from>
    <xdr:to>
      <xdr:col>107</xdr:col>
      <xdr:colOff>101600</xdr:colOff>
      <xdr:row>62</xdr:row>
      <xdr:rowOff>132443</xdr:rowOff>
    </xdr:to>
    <xdr:sp macro="" textlink="">
      <xdr:nvSpPr>
        <xdr:cNvPr id="702" name="フローチャート: 判断 701"/>
        <xdr:cNvSpPr/>
      </xdr:nvSpPr>
      <xdr:spPr>
        <a:xfrm>
          <a:off x="20383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30843</xdr:rowOff>
    </xdr:from>
    <xdr:to>
      <xdr:col>102</xdr:col>
      <xdr:colOff>165100</xdr:colOff>
      <xdr:row>62</xdr:row>
      <xdr:rowOff>132443</xdr:rowOff>
    </xdr:to>
    <xdr:sp macro="" textlink="">
      <xdr:nvSpPr>
        <xdr:cNvPr id="703" name="フローチャート: 判断 702"/>
        <xdr:cNvSpPr/>
      </xdr:nvSpPr>
      <xdr:spPr>
        <a:xfrm>
          <a:off x="19494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47172</xdr:rowOff>
    </xdr:from>
    <xdr:to>
      <xdr:col>98</xdr:col>
      <xdr:colOff>38100</xdr:colOff>
      <xdr:row>62</xdr:row>
      <xdr:rowOff>148772</xdr:rowOff>
    </xdr:to>
    <xdr:sp macro="" textlink="">
      <xdr:nvSpPr>
        <xdr:cNvPr id="704" name="フローチャート: 判断 703"/>
        <xdr:cNvSpPr/>
      </xdr:nvSpPr>
      <xdr:spPr>
        <a:xfrm>
          <a:off x="186055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63500</xdr:rowOff>
    </xdr:from>
    <xdr:to>
      <xdr:col>116</xdr:col>
      <xdr:colOff>114300</xdr:colOff>
      <xdr:row>64</xdr:row>
      <xdr:rowOff>165100</xdr:rowOff>
    </xdr:to>
    <xdr:sp macro="" textlink="">
      <xdr:nvSpPr>
        <xdr:cNvPr id="710" name="楕円 709"/>
        <xdr:cNvSpPr/>
      </xdr:nvSpPr>
      <xdr:spPr>
        <a:xfrm>
          <a:off x="221107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149877</xdr:rowOff>
    </xdr:from>
    <xdr:ext cx="469744" cy="259045"/>
    <xdr:sp macro="" textlink="">
      <xdr:nvSpPr>
        <xdr:cNvPr id="711" name="【保健センター・保健所】&#10;一人当たり面積該当値テキスト"/>
        <xdr:cNvSpPr txBox="1"/>
      </xdr:nvSpPr>
      <xdr:spPr>
        <a:xfrm>
          <a:off x="22199600"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63500</xdr:rowOff>
    </xdr:from>
    <xdr:to>
      <xdr:col>112</xdr:col>
      <xdr:colOff>38100</xdr:colOff>
      <xdr:row>64</xdr:row>
      <xdr:rowOff>165100</xdr:rowOff>
    </xdr:to>
    <xdr:sp macro="" textlink="">
      <xdr:nvSpPr>
        <xdr:cNvPr id="712" name="楕円 711"/>
        <xdr:cNvSpPr/>
      </xdr:nvSpPr>
      <xdr:spPr>
        <a:xfrm>
          <a:off x="21272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114300</xdr:rowOff>
    </xdr:from>
    <xdr:to>
      <xdr:col>116</xdr:col>
      <xdr:colOff>63500</xdr:colOff>
      <xdr:row>64</xdr:row>
      <xdr:rowOff>114300</xdr:rowOff>
    </xdr:to>
    <xdr:cxnSp macro="">
      <xdr:nvCxnSpPr>
        <xdr:cNvPr id="713" name="直線コネクタ 712"/>
        <xdr:cNvCxnSpPr/>
      </xdr:nvCxnSpPr>
      <xdr:spPr>
        <a:xfrm>
          <a:off x="21323300" y="1108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63500</xdr:rowOff>
    </xdr:from>
    <xdr:to>
      <xdr:col>107</xdr:col>
      <xdr:colOff>101600</xdr:colOff>
      <xdr:row>64</xdr:row>
      <xdr:rowOff>165100</xdr:rowOff>
    </xdr:to>
    <xdr:sp macro="" textlink="">
      <xdr:nvSpPr>
        <xdr:cNvPr id="714" name="楕円 713"/>
        <xdr:cNvSpPr/>
      </xdr:nvSpPr>
      <xdr:spPr>
        <a:xfrm>
          <a:off x="20383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114300</xdr:rowOff>
    </xdr:from>
    <xdr:to>
      <xdr:col>111</xdr:col>
      <xdr:colOff>177800</xdr:colOff>
      <xdr:row>64</xdr:row>
      <xdr:rowOff>114300</xdr:rowOff>
    </xdr:to>
    <xdr:cxnSp macro="">
      <xdr:nvCxnSpPr>
        <xdr:cNvPr id="715" name="直線コネクタ 714"/>
        <xdr:cNvCxnSpPr/>
      </xdr:nvCxnSpPr>
      <xdr:spPr>
        <a:xfrm>
          <a:off x="20434300" y="1108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63500</xdr:rowOff>
    </xdr:from>
    <xdr:to>
      <xdr:col>102</xdr:col>
      <xdr:colOff>165100</xdr:colOff>
      <xdr:row>64</xdr:row>
      <xdr:rowOff>165100</xdr:rowOff>
    </xdr:to>
    <xdr:sp macro="" textlink="">
      <xdr:nvSpPr>
        <xdr:cNvPr id="716" name="楕円 715"/>
        <xdr:cNvSpPr/>
      </xdr:nvSpPr>
      <xdr:spPr>
        <a:xfrm>
          <a:off x="19494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114300</xdr:rowOff>
    </xdr:from>
    <xdr:to>
      <xdr:col>107</xdr:col>
      <xdr:colOff>50800</xdr:colOff>
      <xdr:row>64</xdr:row>
      <xdr:rowOff>114300</xdr:rowOff>
    </xdr:to>
    <xdr:cxnSp macro="">
      <xdr:nvCxnSpPr>
        <xdr:cNvPr id="717" name="直線コネクタ 716"/>
        <xdr:cNvCxnSpPr/>
      </xdr:nvCxnSpPr>
      <xdr:spPr>
        <a:xfrm>
          <a:off x="19545300" y="1108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63500</xdr:rowOff>
    </xdr:from>
    <xdr:to>
      <xdr:col>98</xdr:col>
      <xdr:colOff>38100</xdr:colOff>
      <xdr:row>64</xdr:row>
      <xdr:rowOff>165100</xdr:rowOff>
    </xdr:to>
    <xdr:sp macro="" textlink="">
      <xdr:nvSpPr>
        <xdr:cNvPr id="718" name="楕円 717"/>
        <xdr:cNvSpPr/>
      </xdr:nvSpPr>
      <xdr:spPr>
        <a:xfrm>
          <a:off x="18605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114300</xdr:rowOff>
    </xdr:from>
    <xdr:to>
      <xdr:col>102</xdr:col>
      <xdr:colOff>114300</xdr:colOff>
      <xdr:row>64</xdr:row>
      <xdr:rowOff>114300</xdr:rowOff>
    </xdr:to>
    <xdr:cxnSp macro="">
      <xdr:nvCxnSpPr>
        <xdr:cNvPr id="719" name="直線コネクタ 718"/>
        <xdr:cNvCxnSpPr/>
      </xdr:nvCxnSpPr>
      <xdr:spPr>
        <a:xfrm>
          <a:off x="18656300" y="1108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132642</xdr:rowOff>
    </xdr:from>
    <xdr:ext cx="469744" cy="259045"/>
    <xdr:sp macro="" textlink="">
      <xdr:nvSpPr>
        <xdr:cNvPr id="720" name="n_1aveValue【保健センター・保健所】&#10;一人当たり面積"/>
        <xdr:cNvSpPr txBox="1"/>
      </xdr:nvSpPr>
      <xdr:spPr>
        <a:xfrm>
          <a:off x="21075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148970</xdr:rowOff>
    </xdr:from>
    <xdr:ext cx="469744" cy="259045"/>
    <xdr:sp macro="" textlink="">
      <xdr:nvSpPr>
        <xdr:cNvPr id="721" name="n_2aveValue【保健センター・保健所】&#10;一人当たり面積"/>
        <xdr:cNvSpPr txBox="1"/>
      </xdr:nvSpPr>
      <xdr:spPr>
        <a:xfrm>
          <a:off x="201994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148970</xdr:rowOff>
    </xdr:from>
    <xdr:ext cx="469744" cy="259045"/>
    <xdr:sp macro="" textlink="">
      <xdr:nvSpPr>
        <xdr:cNvPr id="722" name="n_3aveValue【保健センター・保健所】&#10;一人当たり面積"/>
        <xdr:cNvSpPr txBox="1"/>
      </xdr:nvSpPr>
      <xdr:spPr>
        <a:xfrm>
          <a:off x="193104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165299</xdr:rowOff>
    </xdr:from>
    <xdr:ext cx="469744" cy="259045"/>
    <xdr:sp macro="" textlink="">
      <xdr:nvSpPr>
        <xdr:cNvPr id="723" name="n_4aveValue【保健センター・保健所】&#10;一人当たり面積"/>
        <xdr:cNvSpPr txBox="1"/>
      </xdr:nvSpPr>
      <xdr:spPr>
        <a:xfrm>
          <a:off x="18421427" y="1045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156227</xdr:rowOff>
    </xdr:from>
    <xdr:ext cx="469744" cy="259045"/>
    <xdr:sp macro="" textlink="">
      <xdr:nvSpPr>
        <xdr:cNvPr id="724" name="n_1mainValue【保健センター・保健所】&#10;一人当たり面積"/>
        <xdr:cNvSpPr txBox="1"/>
      </xdr:nvSpPr>
      <xdr:spPr>
        <a:xfrm>
          <a:off x="21075727"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156227</xdr:rowOff>
    </xdr:from>
    <xdr:ext cx="469744" cy="259045"/>
    <xdr:sp macro="" textlink="">
      <xdr:nvSpPr>
        <xdr:cNvPr id="725" name="n_2mainValue【保健センター・保健所】&#10;一人当たり面積"/>
        <xdr:cNvSpPr txBox="1"/>
      </xdr:nvSpPr>
      <xdr:spPr>
        <a:xfrm>
          <a:off x="20199427"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156227</xdr:rowOff>
    </xdr:from>
    <xdr:ext cx="469744" cy="259045"/>
    <xdr:sp macro="" textlink="">
      <xdr:nvSpPr>
        <xdr:cNvPr id="726" name="n_3mainValue【保健センター・保健所】&#10;一人当たり面積"/>
        <xdr:cNvSpPr txBox="1"/>
      </xdr:nvSpPr>
      <xdr:spPr>
        <a:xfrm>
          <a:off x="19310427"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156227</xdr:rowOff>
    </xdr:from>
    <xdr:ext cx="469744" cy="259045"/>
    <xdr:sp macro="" textlink="">
      <xdr:nvSpPr>
        <xdr:cNvPr id="727" name="n_4mainValue【保健センター・保健所】&#10;一人当たり面積"/>
        <xdr:cNvSpPr txBox="1"/>
      </xdr:nvSpPr>
      <xdr:spPr>
        <a:xfrm>
          <a:off x="18421427"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122682</xdr:rowOff>
    </xdr:from>
    <xdr:to>
      <xdr:col>85</xdr:col>
      <xdr:colOff>126364</xdr:colOff>
      <xdr:row>86</xdr:row>
      <xdr:rowOff>38100</xdr:rowOff>
    </xdr:to>
    <xdr:cxnSp macro="">
      <xdr:nvCxnSpPr>
        <xdr:cNvPr id="750" name="直線コネクタ 749"/>
        <xdr:cNvCxnSpPr/>
      </xdr:nvCxnSpPr>
      <xdr:spPr>
        <a:xfrm flipV="1">
          <a:off x="16318864" y="13324332"/>
          <a:ext cx="0" cy="1458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05111" cy="259045"/>
    <xdr:sp macro="" textlink="">
      <xdr:nvSpPr>
        <xdr:cNvPr id="751" name="【消防施設】&#10;有形固定資産減価償却率最小値テキスト"/>
        <xdr:cNvSpPr txBox="1"/>
      </xdr:nvSpPr>
      <xdr:spPr>
        <a:xfrm>
          <a:off x="163576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52" name="直線コネクタ 751"/>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69359</xdr:rowOff>
    </xdr:from>
    <xdr:ext cx="405111" cy="259045"/>
    <xdr:sp macro="" textlink="">
      <xdr:nvSpPr>
        <xdr:cNvPr id="753" name="【消防施設】&#10;有形固定資産減価償却率最大値テキスト"/>
        <xdr:cNvSpPr txBox="1"/>
      </xdr:nvSpPr>
      <xdr:spPr>
        <a:xfrm>
          <a:off x="16357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122682</xdr:rowOff>
    </xdr:from>
    <xdr:to>
      <xdr:col>86</xdr:col>
      <xdr:colOff>25400</xdr:colOff>
      <xdr:row>77</xdr:row>
      <xdr:rowOff>122682</xdr:rowOff>
    </xdr:to>
    <xdr:cxnSp macro="">
      <xdr:nvCxnSpPr>
        <xdr:cNvPr id="754" name="直線コネクタ 753"/>
        <xdr:cNvCxnSpPr/>
      </xdr:nvCxnSpPr>
      <xdr:spPr>
        <a:xfrm>
          <a:off x="16230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160038</xdr:rowOff>
    </xdr:from>
    <xdr:ext cx="405111" cy="259045"/>
    <xdr:sp macro="" textlink="">
      <xdr:nvSpPr>
        <xdr:cNvPr id="755" name="【消防施設】&#10;有形固定資産減価償却率平均値テキスト"/>
        <xdr:cNvSpPr txBox="1"/>
      </xdr:nvSpPr>
      <xdr:spPr>
        <a:xfrm>
          <a:off x="16357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6" name="フローチャート: 判断 755"/>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122174</xdr:rowOff>
    </xdr:from>
    <xdr:to>
      <xdr:col>81</xdr:col>
      <xdr:colOff>101600</xdr:colOff>
      <xdr:row>84</xdr:row>
      <xdr:rowOff>52324</xdr:rowOff>
    </xdr:to>
    <xdr:sp macro="" textlink="">
      <xdr:nvSpPr>
        <xdr:cNvPr id="757" name="フローチャート: 判断 756"/>
        <xdr:cNvSpPr/>
      </xdr:nvSpPr>
      <xdr:spPr>
        <a:xfrm>
          <a:off x="15430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58" name="フローチャート: 判断 757"/>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103887</xdr:rowOff>
    </xdr:from>
    <xdr:to>
      <xdr:col>72</xdr:col>
      <xdr:colOff>38100</xdr:colOff>
      <xdr:row>84</xdr:row>
      <xdr:rowOff>34037</xdr:rowOff>
    </xdr:to>
    <xdr:sp macro="" textlink="">
      <xdr:nvSpPr>
        <xdr:cNvPr id="759" name="フローチャート: 判断 758"/>
        <xdr:cNvSpPr/>
      </xdr:nvSpPr>
      <xdr:spPr>
        <a:xfrm>
          <a:off x="13652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113030</xdr:rowOff>
    </xdr:from>
    <xdr:to>
      <xdr:col>67</xdr:col>
      <xdr:colOff>101600</xdr:colOff>
      <xdr:row>84</xdr:row>
      <xdr:rowOff>43180</xdr:rowOff>
    </xdr:to>
    <xdr:sp macro="" textlink="">
      <xdr:nvSpPr>
        <xdr:cNvPr id="760" name="フローチャート: 判断 759"/>
        <xdr:cNvSpPr/>
      </xdr:nvSpPr>
      <xdr:spPr>
        <a:xfrm>
          <a:off x="1276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7874</xdr:rowOff>
    </xdr:from>
    <xdr:to>
      <xdr:col>85</xdr:col>
      <xdr:colOff>177800</xdr:colOff>
      <xdr:row>81</xdr:row>
      <xdr:rowOff>109474</xdr:rowOff>
    </xdr:to>
    <xdr:sp macro="" textlink="">
      <xdr:nvSpPr>
        <xdr:cNvPr id="766" name="楕円 765"/>
        <xdr:cNvSpPr/>
      </xdr:nvSpPr>
      <xdr:spPr>
        <a:xfrm>
          <a:off x="162687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30751</xdr:rowOff>
    </xdr:from>
    <xdr:ext cx="405111" cy="259045"/>
    <xdr:sp macro="" textlink="">
      <xdr:nvSpPr>
        <xdr:cNvPr id="767" name="【消防施設】&#10;有形固定資産減価償却率該当値テキスト"/>
        <xdr:cNvSpPr txBox="1"/>
      </xdr:nvSpPr>
      <xdr:spPr>
        <a:xfrm>
          <a:off x="16357600" y="137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126746</xdr:rowOff>
    </xdr:from>
    <xdr:to>
      <xdr:col>81</xdr:col>
      <xdr:colOff>101600</xdr:colOff>
      <xdr:row>80</xdr:row>
      <xdr:rowOff>56896</xdr:rowOff>
    </xdr:to>
    <xdr:sp macro="" textlink="">
      <xdr:nvSpPr>
        <xdr:cNvPr id="768" name="楕円 767"/>
        <xdr:cNvSpPr/>
      </xdr:nvSpPr>
      <xdr:spPr>
        <a:xfrm>
          <a:off x="15430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6096</xdr:rowOff>
    </xdr:from>
    <xdr:to>
      <xdr:col>85</xdr:col>
      <xdr:colOff>127000</xdr:colOff>
      <xdr:row>81</xdr:row>
      <xdr:rowOff>58674</xdr:rowOff>
    </xdr:to>
    <xdr:cxnSp macro="">
      <xdr:nvCxnSpPr>
        <xdr:cNvPr id="769" name="直線コネクタ 768"/>
        <xdr:cNvCxnSpPr/>
      </xdr:nvCxnSpPr>
      <xdr:spPr>
        <a:xfrm>
          <a:off x="15481300" y="13722096"/>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78739</xdr:rowOff>
    </xdr:from>
    <xdr:to>
      <xdr:col>76</xdr:col>
      <xdr:colOff>165100</xdr:colOff>
      <xdr:row>81</xdr:row>
      <xdr:rowOff>8889</xdr:rowOff>
    </xdr:to>
    <xdr:sp macro="" textlink="">
      <xdr:nvSpPr>
        <xdr:cNvPr id="770" name="楕円 769"/>
        <xdr:cNvSpPr/>
      </xdr:nvSpPr>
      <xdr:spPr>
        <a:xfrm>
          <a:off x="14541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xdr:rowOff>
    </xdr:from>
    <xdr:to>
      <xdr:col>81</xdr:col>
      <xdr:colOff>50800</xdr:colOff>
      <xdr:row>80</xdr:row>
      <xdr:rowOff>129539</xdr:rowOff>
    </xdr:to>
    <xdr:cxnSp macro="">
      <xdr:nvCxnSpPr>
        <xdr:cNvPr id="771" name="直線コネクタ 770"/>
        <xdr:cNvCxnSpPr/>
      </xdr:nvCxnSpPr>
      <xdr:spPr>
        <a:xfrm flipV="1">
          <a:off x="14592300" y="137220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110744</xdr:rowOff>
    </xdr:from>
    <xdr:to>
      <xdr:col>72</xdr:col>
      <xdr:colOff>38100</xdr:colOff>
      <xdr:row>81</xdr:row>
      <xdr:rowOff>40894</xdr:rowOff>
    </xdr:to>
    <xdr:sp macro="" textlink="">
      <xdr:nvSpPr>
        <xdr:cNvPr id="772" name="楕円 771"/>
        <xdr:cNvSpPr/>
      </xdr:nvSpPr>
      <xdr:spPr>
        <a:xfrm>
          <a:off x="13652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129539</xdr:rowOff>
    </xdr:from>
    <xdr:to>
      <xdr:col>76</xdr:col>
      <xdr:colOff>114300</xdr:colOff>
      <xdr:row>80</xdr:row>
      <xdr:rowOff>161544</xdr:rowOff>
    </xdr:to>
    <xdr:cxnSp macro="">
      <xdr:nvCxnSpPr>
        <xdr:cNvPr id="773" name="直線コネクタ 772"/>
        <xdr:cNvCxnSpPr/>
      </xdr:nvCxnSpPr>
      <xdr:spPr>
        <a:xfrm flipV="1">
          <a:off x="13703300" y="138455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39878</xdr:rowOff>
    </xdr:from>
    <xdr:to>
      <xdr:col>67</xdr:col>
      <xdr:colOff>101600</xdr:colOff>
      <xdr:row>81</xdr:row>
      <xdr:rowOff>141478</xdr:rowOff>
    </xdr:to>
    <xdr:sp macro="" textlink="">
      <xdr:nvSpPr>
        <xdr:cNvPr id="774" name="楕円 773"/>
        <xdr:cNvSpPr/>
      </xdr:nvSpPr>
      <xdr:spPr>
        <a:xfrm>
          <a:off x="12763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161544</xdr:rowOff>
    </xdr:from>
    <xdr:to>
      <xdr:col>71</xdr:col>
      <xdr:colOff>177800</xdr:colOff>
      <xdr:row>81</xdr:row>
      <xdr:rowOff>90678</xdr:rowOff>
    </xdr:to>
    <xdr:cxnSp macro="">
      <xdr:nvCxnSpPr>
        <xdr:cNvPr id="775" name="直線コネクタ 774"/>
        <xdr:cNvCxnSpPr/>
      </xdr:nvCxnSpPr>
      <xdr:spPr>
        <a:xfrm flipV="1">
          <a:off x="12814300" y="138775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43451</xdr:rowOff>
    </xdr:from>
    <xdr:ext cx="405111" cy="259045"/>
    <xdr:sp macro="" textlink="">
      <xdr:nvSpPr>
        <xdr:cNvPr id="776" name="n_1aveValue【消防施設】&#10;有形固定資産減価償却率"/>
        <xdr:cNvSpPr txBox="1"/>
      </xdr:nvSpPr>
      <xdr:spPr>
        <a:xfrm>
          <a:off x="15266044"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77"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25164</xdr:rowOff>
    </xdr:from>
    <xdr:ext cx="405111" cy="259045"/>
    <xdr:sp macro="" textlink="">
      <xdr:nvSpPr>
        <xdr:cNvPr id="778" name="n_3aveValue【消防施設】&#10;有形固定資産減価償却率"/>
        <xdr:cNvSpPr txBox="1"/>
      </xdr:nvSpPr>
      <xdr:spPr>
        <a:xfrm>
          <a:off x="13500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34307</xdr:rowOff>
    </xdr:from>
    <xdr:ext cx="405111" cy="259045"/>
    <xdr:sp macro="" textlink="">
      <xdr:nvSpPr>
        <xdr:cNvPr id="779" name="n_4aveValue【消防施設】&#10;有形固定資産減価償却率"/>
        <xdr:cNvSpPr txBox="1"/>
      </xdr:nvSpPr>
      <xdr:spPr>
        <a:xfrm>
          <a:off x="12611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73423</xdr:rowOff>
    </xdr:from>
    <xdr:ext cx="405111" cy="259045"/>
    <xdr:sp macro="" textlink="">
      <xdr:nvSpPr>
        <xdr:cNvPr id="780" name="n_1mainValue【消防施設】&#10;有形固定資産減価償却率"/>
        <xdr:cNvSpPr txBox="1"/>
      </xdr:nvSpPr>
      <xdr:spPr>
        <a:xfrm>
          <a:off x="15266044" y="1344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781" name="n_2main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57421</xdr:rowOff>
    </xdr:from>
    <xdr:ext cx="405111" cy="259045"/>
    <xdr:sp macro="" textlink="">
      <xdr:nvSpPr>
        <xdr:cNvPr id="782" name="n_3mainValue【消防施設】&#10;有形固定資産減価償却率"/>
        <xdr:cNvSpPr txBox="1"/>
      </xdr:nvSpPr>
      <xdr:spPr>
        <a:xfrm>
          <a:off x="135007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158005</xdr:rowOff>
    </xdr:from>
    <xdr:ext cx="405111" cy="259045"/>
    <xdr:sp macro="" textlink="">
      <xdr:nvSpPr>
        <xdr:cNvPr id="783" name="n_4mainValue【消防施設】&#10;有形固定資産減価償却率"/>
        <xdr:cNvSpPr txBox="1"/>
      </xdr:nvSpPr>
      <xdr:spPr>
        <a:xfrm>
          <a:off x="12611744" y="1370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83</xdr:row>
      <xdr:rowOff>57150</xdr:rowOff>
    </xdr:to>
    <xdr:cxnSp macro="">
      <xdr:nvCxnSpPr>
        <xdr:cNvPr id="808" name="直線コネクタ 807"/>
        <xdr:cNvCxnSpPr/>
      </xdr:nvCxnSpPr>
      <xdr:spPr>
        <a:xfrm flipV="1">
          <a:off x="22160864" y="132588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809" name="【消防施設】&#10;一人当たり面積最小値テキスト"/>
        <xdr:cNvSpPr txBox="1"/>
      </xdr:nvSpPr>
      <xdr:spPr>
        <a:xfrm>
          <a:off x="22199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57150</xdr:rowOff>
    </xdr:from>
    <xdr:to>
      <xdr:col>116</xdr:col>
      <xdr:colOff>152400</xdr:colOff>
      <xdr:row>83</xdr:row>
      <xdr:rowOff>57150</xdr:rowOff>
    </xdr:to>
    <xdr:cxnSp macro="">
      <xdr:nvCxnSpPr>
        <xdr:cNvPr id="810" name="直線コネクタ 809"/>
        <xdr:cNvCxnSpPr/>
      </xdr:nvCxnSpPr>
      <xdr:spPr>
        <a:xfrm>
          <a:off x="22072600" y="1428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1" name="【消防施設】&#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2" name="直線コネクタ 81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156227</xdr:rowOff>
    </xdr:from>
    <xdr:ext cx="469744" cy="259045"/>
    <xdr:sp macro="" textlink="">
      <xdr:nvSpPr>
        <xdr:cNvPr id="813" name="【消防施設】&#10;一人当たり面積平均値テキスト"/>
        <xdr:cNvSpPr txBox="1"/>
      </xdr:nvSpPr>
      <xdr:spPr>
        <a:xfrm>
          <a:off x="22199600" y="13529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133350</xdr:rowOff>
    </xdr:from>
    <xdr:to>
      <xdr:col>116</xdr:col>
      <xdr:colOff>114300</xdr:colOff>
      <xdr:row>80</xdr:row>
      <xdr:rowOff>63500</xdr:rowOff>
    </xdr:to>
    <xdr:sp macro="" textlink="">
      <xdr:nvSpPr>
        <xdr:cNvPr id="814" name="フローチャート: 判断 813"/>
        <xdr:cNvSpPr/>
      </xdr:nvSpPr>
      <xdr:spPr>
        <a:xfrm>
          <a:off x="221107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127000</xdr:rowOff>
    </xdr:from>
    <xdr:to>
      <xdr:col>112</xdr:col>
      <xdr:colOff>38100</xdr:colOff>
      <xdr:row>81</xdr:row>
      <xdr:rowOff>57150</xdr:rowOff>
    </xdr:to>
    <xdr:sp macro="" textlink="">
      <xdr:nvSpPr>
        <xdr:cNvPr id="815" name="フローチャート: 判断 814"/>
        <xdr:cNvSpPr/>
      </xdr:nvSpPr>
      <xdr:spPr>
        <a:xfrm>
          <a:off x="21272500" y="1384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139700</xdr:rowOff>
    </xdr:from>
    <xdr:to>
      <xdr:col>107</xdr:col>
      <xdr:colOff>101600</xdr:colOff>
      <xdr:row>81</xdr:row>
      <xdr:rowOff>69850</xdr:rowOff>
    </xdr:to>
    <xdr:sp macro="" textlink="">
      <xdr:nvSpPr>
        <xdr:cNvPr id="816" name="フローチャート: 判断 815"/>
        <xdr:cNvSpPr/>
      </xdr:nvSpPr>
      <xdr:spPr>
        <a:xfrm>
          <a:off x="203835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19050</xdr:rowOff>
    </xdr:from>
    <xdr:to>
      <xdr:col>102</xdr:col>
      <xdr:colOff>165100</xdr:colOff>
      <xdr:row>81</xdr:row>
      <xdr:rowOff>120650</xdr:rowOff>
    </xdr:to>
    <xdr:sp macro="" textlink="">
      <xdr:nvSpPr>
        <xdr:cNvPr id="817" name="フローチャート: 判断 816"/>
        <xdr:cNvSpPr/>
      </xdr:nvSpPr>
      <xdr:spPr>
        <a:xfrm>
          <a:off x="19494500" y="139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69850</xdr:rowOff>
    </xdr:from>
    <xdr:to>
      <xdr:col>98</xdr:col>
      <xdr:colOff>38100</xdr:colOff>
      <xdr:row>82</xdr:row>
      <xdr:rowOff>0</xdr:rowOff>
    </xdr:to>
    <xdr:sp macro="" textlink="">
      <xdr:nvSpPr>
        <xdr:cNvPr id="818" name="フローチャート: 判断 817"/>
        <xdr:cNvSpPr/>
      </xdr:nvSpPr>
      <xdr:spPr>
        <a:xfrm>
          <a:off x="18605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24" name="楕円 823"/>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92727</xdr:rowOff>
    </xdr:from>
    <xdr:ext cx="469744" cy="259045"/>
    <xdr:sp macro="" textlink="">
      <xdr:nvSpPr>
        <xdr:cNvPr id="825" name="【消防施設】&#10;一人当たり面積該当値テキスト"/>
        <xdr:cNvSpPr txBox="1"/>
      </xdr:nvSpPr>
      <xdr:spPr>
        <a:xfrm>
          <a:off x="22199600"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165100</xdr:rowOff>
    </xdr:from>
    <xdr:to>
      <xdr:col>112</xdr:col>
      <xdr:colOff>38100</xdr:colOff>
      <xdr:row>83</xdr:row>
      <xdr:rowOff>95250</xdr:rowOff>
    </xdr:to>
    <xdr:sp macro="" textlink="">
      <xdr:nvSpPr>
        <xdr:cNvPr id="826" name="楕円 825"/>
        <xdr:cNvSpPr/>
      </xdr:nvSpPr>
      <xdr:spPr>
        <a:xfrm>
          <a:off x="21272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44450</xdr:rowOff>
    </xdr:from>
    <xdr:to>
      <xdr:col>116</xdr:col>
      <xdr:colOff>63500</xdr:colOff>
      <xdr:row>83</xdr:row>
      <xdr:rowOff>57150</xdr:rowOff>
    </xdr:to>
    <xdr:cxnSp macro="">
      <xdr:nvCxnSpPr>
        <xdr:cNvPr id="827" name="直線コネクタ 826"/>
        <xdr:cNvCxnSpPr/>
      </xdr:nvCxnSpPr>
      <xdr:spPr>
        <a:xfrm>
          <a:off x="21323300" y="14274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19050</xdr:rowOff>
    </xdr:from>
    <xdr:to>
      <xdr:col>107</xdr:col>
      <xdr:colOff>101600</xdr:colOff>
      <xdr:row>83</xdr:row>
      <xdr:rowOff>120650</xdr:rowOff>
    </xdr:to>
    <xdr:sp macro="" textlink="">
      <xdr:nvSpPr>
        <xdr:cNvPr id="828" name="楕円 827"/>
        <xdr:cNvSpPr/>
      </xdr:nvSpPr>
      <xdr:spPr>
        <a:xfrm>
          <a:off x="20383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44450</xdr:rowOff>
    </xdr:from>
    <xdr:to>
      <xdr:col>111</xdr:col>
      <xdr:colOff>177800</xdr:colOff>
      <xdr:row>83</xdr:row>
      <xdr:rowOff>69850</xdr:rowOff>
    </xdr:to>
    <xdr:cxnSp macro="">
      <xdr:nvCxnSpPr>
        <xdr:cNvPr id="829" name="直線コネクタ 828"/>
        <xdr:cNvCxnSpPr/>
      </xdr:nvCxnSpPr>
      <xdr:spPr>
        <a:xfrm flipV="1">
          <a:off x="20434300" y="1427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30" name="楕円 829"/>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69850</xdr:rowOff>
    </xdr:to>
    <xdr:cxnSp macro="">
      <xdr:nvCxnSpPr>
        <xdr:cNvPr id="831" name="直線コネクタ 830"/>
        <xdr:cNvCxnSpPr/>
      </xdr:nvCxnSpPr>
      <xdr:spPr>
        <a:xfrm>
          <a:off x="19545300" y="1428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32" name="楕円 831"/>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85</xdr:row>
      <xdr:rowOff>19050</xdr:rowOff>
    </xdr:to>
    <xdr:cxnSp macro="">
      <xdr:nvCxnSpPr>
        <xdr:cNvPr id="833" name="直線コネクタ 832"/>
        <xdr:cNvCxnSpPr/>
      </xdr:nvCxnSpPr>
      <xdr:spPr>
        <a:xfrm flipV="1">
          <a:off x="18656300" y="14287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73677</xdr:rowOff>
    </xdr:from>
    <xdr:ext cx="469744" cy="259045"/>
    <xdr:sp macro="" textlink="">
      <xdr:nvSpPr>
        <xdr:cNvPr id="834" name="n_1aveValue【消防施設】&#10;一人当たり面積"/>
        <xdr:cNvSpPr txBox="1"/>
      </xdr:nvSpPr>
      <xdr:spPr>
        <a:xfrm>
          <a:off x="210757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835" name="n_2aveValue【消防施設】&#10;一人当たり面積"/>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137177</xdr:rowOff>
    </xdr:from>
    <xdr:ext cx="469744" cy="259045"/>
    <xdr:sp macro="" textlink="">
      <xdr:nvSpPr>
        <xdr:cNvPr id="836" name="n_3aveValue【消防施設】&#10;一人当たり面積"/>
        <xdr:cNvSpPr txBox="1"/>
      </xdr:nvSpPr>
      <xdr:spPr>
        <a:xfrm>
          <a:off x="19310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16527</xdr:rowOff>
    </xdr:from>
    <xdr:ext cx="469744" cy="259045"/>
    <xdr:sp macro="" textlink="">
      <xdr:nvSpPr>
        <xdr:cNvPr id="837" name="n_4aveValue【消防施設】&#10;一人当たり面積"/>
        <xdr:cNvSpPr txBox="1"/>
      </xdr:nvSpPr>
      <xdr:spPr>
        <a:xfrm>
          <a:off x="18421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86377</xdr:rowOff>
    </xdr:from>
    <xdr:ext cx="469744" cy="259045"/>
    <xdr:sp macro="" textlink="">
      <xdr:nvSpPr>
        <xdr:cNvPr id="838" name="n_1mainValue【消防施設】&#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839" name="n_2mainValue【消防施設】&#10;一人当たり面積"/>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840" name="n_3mainValue【消防施設】&#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41" name="n_4mainValue【消防施設】&#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106</xdr:row>
      <xdr:rowOff>126819</xdr:rowOff>
    </xdr:to>
    <xdr:cxnSp macro="">
      <xdr:nvCxnSpPr>
        <xdr:cNvPr id="867" name="直線コネクタ 866"/>
        <xdr:cNvCxnSpPr/>
      </xdr:nvCxnSpPr>
      <xdr:spPr>
        <a:xfrm flipV="1">
          <a:off x="16318864" y="17149355"/>
          <a:ext cx="0" cy="1151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130646</xdr:rowOff>
    </xdr:from>
    <xdr:ext cx="405111" cy="259045"/>
    <xdr:sp macro="" textlink="">
      <xdr:nvSpPr>
        <xdr:cNvPr id="868" name="【庁舎】&#10;有形固定資産減価償却率最小値テキスト"/>
        <xdr:cNvSpPr txBox="1"/>
      </xdr:nvSpPr>
      <xdr:spPr>
        <a:xfrm>
          <a:off x="16357600" y="1830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126819</xdr:rowOff>
    </xdr:from>
    <xdr:to>
      <xdr:col>86</xdr:col>
      <xdr:colOff>25400</xdr:colOff>
      <xdr:row>106</xdr:row>
      <xdr:rowOff>126819</xdr:rowOff>
    </xdr:to>
    <xdr:cxnSp macro="">
      <xdr:nvCxnSpPr>
        <xdr:cNvPr id="869" name="直線コネクタ 868"/>
        <xdr:cNvCxnSpPr/>
      </xdr:nvCxnSpPr>
      <xdr:spPr>
        <a:xfrm>
          <a:off x="16230600" y="183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340478" cy="259045"/>
    <xdr:sp macro="" textlink="">
      <xdr:nvSpPr>
        <xdr:cNvPr id="870" name="【庁舎】&#10;有形固定資産減価償却率最大値テキスト"/>
        <xdr:cNvSpPr txBox="1"/>
      </xdr:nvSpPr>
      <xdr:spPr>
        <a:xfrm>
          <a:off x="16357600" y="16924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871" name="直線コネクタ 870"/>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157315</xdr:rowOff>
    </xdr:from>
    <xdr:ext cx="405111" cy="259045"/>
    <xdr:sp macro="" textlink="">
      <xdr:nvSpPr>
        <xdr:cNvPr id="872" name="【庁舎】&#10;有形固定資産減価償却率平均値テキスト"/>
        <xdr:cNvSpPr txBox="1"/>
      </xdr:nvSpPr>
      <xdr:spPr>
        <a:xfrm>
          <a:off x="16357600" y="17645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873" name="フローチャート: 判断 872"/>
        <xdr:cNvSpPr/>
      </xdr:nvSpPr>
      <xdr:spPr>
        <a:xfrm>
          <a:off x="162687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162561</xdr:rowOff>
    </xdr:from>
    <xdr:to>
      <xdr:col>81</xdr:col>
      <xdr:colOff>101600</xdr:colOff>
      <xdr:row>103</xdr:row>
      <xdr:rowOff>92711</xdr:rowOff>
    </xdr:to>
    <xdr:sp macro="" textlink="">
      <xdr:nvSpPr>
        <xdr:cNvPr id="874" name="フローチャート: 判断 873"/>
        <xdr:cNvSpPr/>
      </xdr:nvSpPr>
      <xdr:spPr>
        <a:xfrm>
          <a:off x="15430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875" name="フローチャート: 判断 874"/>
        <xdr:cNvSpPr/>
      </xdr:nvSpPr>
      <xdr:spPr>
        <a:xfrm>
          <a:off x="14541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876" name="フローチャート: 判断 875"/>
        <xdr:cNvSpPr/>
      </xdr:nvSpPr>
      <xdr:spPr>
        <a:xfrm>
          <a:off x="13652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120106</xdr:rowOff>
    </xdr:from>
    <xdr:to>
      <xdr:col>67</xdr:col>
      <xdr:colOff>101600</xdr:colOff>
      <xdr:row>104</xdr:row>
      <xdr:rowOff>50256</xdr:rowOff>
    </xdr:to>
    <xdr:sp macro="" textlink="">
      <xdr:nvSpPr>
        <xdr:cNvPr id="877" name="フローチャート: 判断 876"/>
        <xdr:cNvSpPr/>
      </xdr:nvSpPr>
      <xdr:spPr>
        <a:xfrm>
          <a:off x="127635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125005</xdr:rowOff>
    </xdr:from>
    <xdr:to>
      <xdr:col>85</xdr:col>
      <xdr:colOff>177800</xdr:colOff>
      <xdr:row>100</xdr:row>
      <xdr:rowOff>55155</xdr:rowOff>
    </xdr:to>
    <xdr:sp macro="" textlink="">
      <xdr:nvSpPr>
        <xdr:cNvPr id="883" name="楕円 882"/>
        <xdr:cNvSpPr/>
      </xdr:nvSpPr>
      <xdr:spPr>
        <a:xfrm>
          <a:off x="16268700" y="170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78032</xdr:rowOff>
    </xdr:from>
    <xdr:ext cx="340478" cy="259045"/>
    <xdr:sp macro="" textlink="">
      <xdr:nvSpPr>
        <xdr:cNvPr id="884" name="【庁舎】&#10;有形固定資産減価償却率該当値テキスト"/>
        <xdr:cNvSpPr txBox="1"/>
      </xdr:nvSpPr>
      <xdr:spPr>
        <a:xfrm>
          <a:off x="16357600" y="17051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64588</xdr:rowOff>
    </xdr:from>
    <xdr:to>
      <xdr:col>81</xdr:col>
      <xdr:colOff>101600</xdr:colOff>
      <xdr:row>100</xdr:row>
      <xdr:rowOff>166188</xdr:rowOff>
    </xdr:to>
    <xdr:sp macro="" textlink="">
      <xdr:nvSpPr>
        <xdr:cNvPr id="885" name="楕円 884"/>
        <xdr:cNvSpPr/>
      </xdr:nvSpPr>
      <xdr:spPr>
        <a:xfrm>
          <a:off x="154305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4355</xdr:rowOff>
    </xdr:from>
    <xdr:to>
      <xdr:col>85</xdr:col>
      <xdr:colOff>127000</xdr:colOff>
      <xdr:row>100</xdr:row>
      <xdr:rowOff>115388</xdr:rowOff>
    </xdr:to>
    <xdr:cxnSp macro="">
      <xdr:nvCxnSpPr>
        <xdr:cNvPr id="886" name="直線コネクタ 885"/>
        <xdr:cNvCxnSpPr/>
      </xdr:nvCxnSpPr>
      <xdr:spPr>
        <a:xfrm flipV="1">
          <a:off x="15481300" y="17149355"/>
          <a:ext cx="8382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97245</xdr:rowOff>
    </xdr:from>
    <xdr:to>
      <xdr:col>76</xdr:col>
      <xdr:colOff>165100</xdr:colOff>
      <xdr:row>108</xdr:row>
      <xdr:rowOff>27395</xdr:rowOff>
    </xdr:to>
    <xdr:sp macro="" textlink="">
      <xdr:nvSpPr>
        <xdr:cNvPr id="887" name="楕円 886"/>
        <xdr:cNvSpPr/>
      </xdr:nvSpPr>
      <xdr:spPr>
        <a:xfrm>
          <a:off x="14541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115388</xdr:rowOff>
    </xdr:from>
    <xdr:to>
      <xdr:col>81</xdr:col>
      <xdr:colOff>50800</xdr:colOff>
      <xdr:row>107</xdr:row>
      <xdr:rowOff>148045</xdr:rowOff>
    </xdr:to>
    <xdr:cxnSp macro="">
      <xdr:nvCxnSpPr>
        <xdr:cNvPr id="888" name="直線コネクタ 887"/>
        <xdr:cNvCxnSpPr/>
      </xdr:nvCxnSpPr>
      <xdr:spPr>
        <a:xfrm flipV="1">
          <a:off x="14592300" y="17260388"/>
          <a:ext cx="889000" cy="123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889" name="楕円 888"/>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148045</xdr:rowOff>
    </xdr:from>
    <xdr:to>
      <xdr:col>76</xdr:col>
      <xdr:colOff>114300</xdr:colOff>
      <xdr:row>107</xdr:row>
      <xdr:rowOff>149679</xdr:rowOff>
    </xdr:to>
    <xdr:cxnSp macro="">
      <xdr:nvCxnSpPr>
        <xdr:cNvPr id="890" name="直線コネクタ 889"/>
        <xdr:cNvCxnSpPr/>
      </xdr:nvCxnSpPr>
      <xdr:spPr>
        <a:xfrm flipV="1">
          <a:off x="13703300" y="184931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98879</xdr:rowOff>
    </xdr:from>
    <xdr:to>
      <xdr:col>67</xdr:col>
      <xdr:colOff>101600</xdr:colOff>
      <xdr:row>108</xdr:row>
      <xdr:rowOff>29029</xdr:rowOff>
    </xdr:to>
    <xdr:sp macro="" textlink="">
      <xdr:nvSpPr>
        <xdr:cNvPr id="891" name="楕円 890"/>
        <xdr:cNvSpPr/>
      </xdr:nvSpPr>
      <xdr:spPr>
        <a:xfrm>
          <a:off x="1276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149679</xdr:rowOff>
    </xdr:from>
    <xdr:to>
      <xdr:col>71</xdr:col>
      <xdr:colOff>177800</xdr:colOff>
      <xdr:row>107</xdr:row>
      <xdr:rowOff>149679</xdr:rowOff>
    </xdr:to>
    <xdr:cxnSp macro="">
      <xdr:nvCxnSpPr>
        <xdr:cNvPr id="892" name="直線コネクタ 891"/>
        <xdr:cNvCxnSpPr/>
      </xdr:nvCxnSpPr>
      <xdr:spPr>
        <a:xfrm>
          <a:off x="12814300" y="1849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83838</xdr:rowOff>
    </xdr:from>
    <xdr:ext cx="405111" cy="259045"/>
    <xdr:sp macro="" textlink="">
      <xdr:nvSpPr>
        <xdr:cNvPr id="893" name="n_1aveValue【庁舎】&#10;有形固定資産減価償却率"/>
        <xdr:cNvSpPr txBox="1"/>
      </xdr:nvSpPr>
      <xdr:spPr>
        <a:xfrm>
          <a:off x="152660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894" name="n_2aveValue【庁舎】&#10;有形固定資産減価償却率"/>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171285</xdr:rowOff>
    </xdr:from>
    <xdr:ext cx="405111" cy="259045"/>
    <xdr:sp macro="" textlink="">
      <xdr:nvSpPr>
        <xdr:cNvPr id="895" name="n_3aveValue【庁舎】&#10;有形固定資産減価償却率"/>
        <xdr:cNvSpPr txBox="1"/>
      </xdr:nvSpPr>
      <xdr:spPr>
        <a:xfrm>
          <a:off x="13500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66783</xdr:rowOff>
    </xdr:from>
    <xdr:ext cx="405111" cy="259045"/>
    <xdr:sp macro="" textlink="">
      <xdr:nvSpPr>
        <xdr:cNvPr id="896" name="n_4aveValue【庁舎】&#10;有形固定資産減価償却率"/>
        <xdr:cNvSpPr txBox="1"/>
      </xdr:nvSpPr>
      <xdr:spPr>
        <a:xfrm>
          <a:off x="12611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11265</xdr:rowOff>
    </xdr:from>
    <xdr:ext cx="405111" cy="259045"/>
    <xdr:sp macro="" textlink="">
      <xdr:nvSpPr>
        <xdr:cNvPr id="897" name="n_1mainValue【庁舎】&#10;有形固定資産減価償却率"/>
        <xdr:cNvSpPr txBox="1"/>
      </xdr:nvSpPr>
      <xdr:spPr>
        <a:xfrm>
          <a:off x="15266044" y="1698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18522</xdr:rowOff>
    </xdr:from>
    <xdr:ext cx="405111" cy="259045"/>
    <xdr:sp macro="" textlink="">
      <xdr:nvSpPr>
        <xdr:cNvPr id="898" name="n_2mainValue【庁舎】&#10;有形固定資産減価償却率"/>
        <xdr:cNvSpPr txBox="1"/>
      </xdr:nvSpPr>
      <xdr:spPr>
        <a:xfrm>
          <a:off x="14389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899" name="n_3mainValue【庁舎】&#10;有形固定資産減価償却率"/>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20156</xdr:rowOff>
    </xdr:from>
    <xdr:ext cx="405111" cy="259045"/>
    <xdr:sp macro="" textlink="">
      <xdr:nvSpPr>
        <xdr:cNvPr id="900" name="n_4mainValue【庁舎】&#10;有形固定資産減価償却率"/>
        <xdr:cNvSpPr txBox="1"/>
      </xdr:nvSpPr>
      <xdr:spPr>
        <a:xfrm>
          <a:off x="12611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1" name="テキスト ボックス 9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2" name="直線コネクタ 9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3" name="テキスト ボックス 9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4" name="直線コネクタ 9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5" name="テキスト ボックス 9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6" name="直線コネクタ 9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7" name="テキスト ボックス 9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8" name="直線コネクタ 9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9" name="テキスト ボックス 9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21337</xdr:rowOff>
    </xdr:to>
    <xdr:cxnSp macro="">
      <xdr:nvCxnSpPr>
        <xdr:cNvPr id="923" name="直線コネクタ 922"/>
        <xdr:cNvCxnSpPr/>
      </xdr:nvCxnSpPr>
      <xdr:spPr>
        <a:xfrm flipV="1">
          <a:off x="22160864" y="17111472"/>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24"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25" name="直線コネクタ 924"/>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926" name="【庁舎】&#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927" name="直線コネクタ 926"/>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36847</xdr:rowOff>
    </xdr:from>
    <xdr:ext cx="469744" cy="259045"/>
    <xdr:sp macro="" textlink="">
      <xdr:nvSpPr>
        <xdr:cNvPr id="928" name="【庁舎】&#10;一人当たり面積平均値テキスト"/>
        <xdr:cNvSpPr txBox="1"/>
      </xdr:nvSpPr>
      <xdr:spPr>
        <a:xfrm>
          <a:off x="22199600" y="17524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xdr:rowOff>
    </xdr:from>
    <xdr:to>
      <xdr:col>116</xdr:col>
      <xdr:colOff>114300</xdr:colOff>
      <xdr:row>103</xdr:row>
      <xdr:rowOff>115570</xdr:rowOff>
    </xdr:to>
    <xdr:sp macro="" textlink="">
      <xdr:nvSpPr>
        <xdr:cNvPr id="929" name="フローチャート: 判断 928"/>
        <xdr:cNvSpPr/>
      </xdr:nvSpPr>
      <xdr:spPr>
        <a:xfrm>
          <a:off x="22110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18542</xdr:rowOff>
    </xdr:from>
    <xdr:to>
      <xdr:col>112</xdr:col>
      <xdr:colOff>38100</xdr:colOff>
      <xdr:row>103</xdr:row>
      <xdr:rowOff>120142</xdr:rowOff>
    </xdr:to>
    <xdr:sp macro="" textlink="">
      <xdr:nvSpPr>
        <xdr:cNvPr id="930" name="フローチャート: 判断 929"/>
        <xdr:cNvSpPr/>
      </xdr:nvSpPr>
      <xdr:spPr>
        <a:xfrm>
          <a:off x="212725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132842</xdr:rowOff>
    </xdr:from>
    <xdr:to>
      <xdr:col>107</xdr:col>
      <xdr:colOff>101600</xdr:colOff>
      <xdr:row>104</xdr:row>
      <xdr:rowOff>62992</xdr:rowOff>
    </xdr:to>
    <xdr:sp macro="" textlink="">
      <xdr:nvSpPr>
        <xdr:cNvPr id="931" name="フローチャート: 判断 930"/>
        <xdr:cNvSpPr/>
      </xdr:nvSpPr>
      <xdr:spPr>
        <a:xfrm>
          <a:off x="20383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128270</xdr:rowOff>
    </xdr:from>
    <xdr:to>
      <xdr:col>102</xdr:col>
      <xdr:colOff>165100</xdr:colOff>
      <xdr:row>104</xdr:row>
      <xdr:rowOff>58420</xdr:rowOff>
    </xdr:to>
    <xdr:sp macro="" textlink="">
      <xdr:nvSpPr>
        <xdr:cNvPr id="932" name="フローチャート: 判断 931"/>
        <xdr:cNvSpPr/>
      </xdr:nvSpPr>
      <xdr:spPr>
        <a:xfrm>
          <a:off x="19494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75692</xdr:rowOff>
    </xdr:from>
    <xdr:to>
      <xdr:col>98</xdr:col>
      <xdr:colOff>38100</xdr:colOff>
      <xdr:row>105</xdr:row>
      <xdr:rowOff>5842</xdr:rowOff>
    </xdr:to>
    <xdr:sp macro="" textlink="">
      <xdr:nvSpPr>
        <xdr:cNvPr id="933" name="フローチャート: 判断 932"/>
        <xdr:cNvSpPr/>
      </xdr:nvSpPr>
      <xdr:spPr>
        <a:xfrm>
          <a:off x="18605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939" name="楕円 938"/>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940" name="【庁舎】&#10;一人当たり面積該当値テキスト"/>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66548</xdr:rowOff>
    </xdr:from>
    <xdr:to>
      <xdr:col>112</xdr:col>
      <xdr:colOff>38100</xdr:colOff>
      <xdr:row>104</xdr:row>
      <xdr:rowOff>168148</xdr:rowOff>
    </xdr:to>
    <xdr:sp macro="" textlink="">
      <xdr:nvSpPr>
        <xdr:cNvPr id="941" name="楕円 940"/>
        <xdr:cNvSpPr/>
      </xdr:nvSpPr>
      <xdr:spPr>
        <a:xfrm>
          <a:off x="21272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117348</xdr:rowOff>
    </xdr:from>
    <xdr:to>
      <xdr:col>116</xdr:col>
      <xdr:colOff>63500</xdr:colOff>
      <xdr:row>106</xdr:row>
      <xdr:rowOff>76200</xdr:rowOff>
    </xdr:to>
    <xdr:cxnSp macro="">
      <xdr:nvCxnSpPr>
        <xdr:cNvPr id="942" name="直線コネクタ 941"/>
        <xdr:cNvCxnSpPr/>
      </xdr:nvCxnSpPr>
      <xdr:spPr>
        <a:xfrm>
          <a:off x="21323300" y="17948148"/>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84837</xdr:rowOff>
    </xdr:from>
    <xdr:to>
      <xdr:col>107</xdr:col>
      <xdr:colOff>101600</xdr:colOff>
      <xdr:row>109</xdr:row>
      <xdr:rowOff>14987</xdr:rowOff>
    </xdr:to>
    <xdr:sp macro="" textlink="">
      <xdr:nvSpPr>
        <xdr:cNvPr id="943" name="楕円 942"/>
        <xdr:cNvSpPr/>
      </xdr:nvSpPr>
      <xdr:spPr>
        <a:xfrm>
          <a:off x="20383500" y="186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117348</xdr:rowOff>
    </xdr:from>
    <xdr:to>
      <xdr:col>111</xdr:col>
      <xdr:colOff>177800</xdr:colOff>
      <xdr:row>108</xdr:row>
      <xdr:rowOff>135637</xdr:rowOff>
    </xdr:to>
    <xdr:cxnSp macro="">
      <xdr:nvCxnSpPr>
        <xdr:cNvPr id="944" name="直線コネクタ 943"/>
        <xdr:cNvCxnSpPr/>
      </xdr:nvCxnSpPr>
      <xdr:spPr>
        <a:xfrm flipV="1">
          <a:off x="20434300" y="17948148"/>
          <a:ext cx="889000" cy="7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84837</xdr:rowOff>
    </xdr:from>
    <xdr:to>
      <xdr:col>102</xdr:col>
      <xdr:colOff>165100</xdr:colOff>
      <xdr:row>109</xdr:row>
      <xdr:rowOff>14987</xdr:rowOff>
    </xdr:to>
    <xdr:sp macro="" textlink="">
      <xdr:nvSpPr>
        <xdr:cNvPr id="945" name="楕円 944"/>
        <xdr:cNvSpPr/>
      </xdr:nvSpPr>
      <xdr:spPr>
        <a:xfrm>
          <a:off x="19494500" y="186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135637</xdr:rowOff>
    </xdr:from>
    <xdr:to>
      <xdr:col>107</xdr:col>
      <xdr:colOff>50800</xdr:colOff>
      <xdr:row>108</xdr:row>
      <xdr:rowOff>135637</xdr:rowOff>
    </xdr:to>
    <xdr:cxnSp macro="">
      <xdr:nvCxnSpPr>
        <xdr:cNvPr id="946" name="直線コネクタ 945"/>
        <xdr:cNvCxnSpPr/>
      </xdr:nvCxnSpPr>
      <xdr:spPr>
        <a:xfrm>
          <a:off x="19545300" y="18652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71120</xdr:rowOff>
    </xdr:from>
    <xdr:to>
      <xdr:col>98</xdr:col>
      <xdr:colOff>38100</xdr:colOff>
      <xdr:row>109</xdr:row>
      <xdr:rowOff>1270</xdr:rowOff>
    </xdr:to>
    <xdr:sp macro="" textlink="">
      <xdr:nvSpPr>
        <xdr:cNvPr id="947" name="楕円 946"/>
        <xdr:cNvSpPr/>
      </xdr:nvSpPr>
      <xdr:spPr>
        <a:xfrm>
          <a:off x="18605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121920</xdr:rowOff>
    </xdr:from>
    <xdr:to>
      <xdr:col>102</xdr:col>
      <xdr:colOff>114300</xdr:colOff>
      <xdr:row>108</xdr:row>
      <xdr:rowOff>135637</xdr:rowOff>
    </xdr:to>
    <xdr:cxnSp macro="">
      <xdr:nvCxnSpPr>
        <xdr:cNvPr id="948" name="直線コネクタ 947"/>
        <xdr:cNvCxnSpPr/>
      </xdr:nvCxnSpPr>
      <xdr:spPr>
        <a:xfrm>
          <a:off x="18656300" y="18638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136669</xdr:rowOff>
    </xdr:from>
    <xdr:ext cx="469744" cy="259045"/>
    <xdr:sp macro="" textlink="">
      <xdr:nvSpPr>
        <xdr:cNvPr id="949" name="n_1aveValue【庁舎】&#10;一人当たり面積"/>
        <xdr:cNvSpPr txBox="1"/>
      </xdr:nvSpPr>
      <xdr:spPr>
        <a:xfrm>
          <a:off x="210757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79519</xdr:rowOff>
    </xdr:from>
    <xdr:ext cx="469744" cy="259045"/>
    <xdr:sp macro="" textlink="">
      <xdr:nvSpPr>
        <xdr:cNvPr id="950" name="n_2aveValue【庁舎】&#10;一人当たり面積"/>
        <xdr:cNvSpPr txBox="1"/>
      </xdr:nvSpPr>
      <xdr:spPr>
        <a:xfrm>
          <a:off x="201994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74947</xdr:rowOff>
    </xdr:from>
    <xdr:ext cx="469744" cy="259045"/>
    <xdr:sp macro="" textlink="">
      <xdr:nvSpPr>
        <xdr:cNvPr id="951" name="n_3aveValue【庁舎】&#10;一人当たり面積"/>
        <xdr:cNvSpPr txBox="1"/>
      </xdr:nvSpPr>
      <xdr:spPr>
        <a:xfrm>
          <a:off x="19310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22369</xdr:rowOff>
    </xdr:from>
    <xdr:ext cx="469744" cy="259045"/>
    <xdr:sp macro="" textlink="">
      <xdr:nvSpPr>
        <xdr:cNvPr id="952" name="n_4aveValue【庁舎】&#10;一人当たり面積"/>
        <xdr:cNvSpPr txBox="1"/>
      </xdr:nvSpPr>
      <xdr:spPr>
        <a:xfrm>
          <a:off x="18421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159275</xdr:rowOff>
    </xdr:from>
    <xdr:ext cx="469744" cy="259045"/>
    <xdr:sp macro="" textlink="">
      <xdr:nvSpPr>
        <xdr:cNvPr id="953" name="n_1mainValue【庁舎】&#10;一人当たり面積"/>
        <xdr:cNvSpPr txBox="1"/>
      </xdr:nvSpPr>
      <xdr:spPr>
        <a:xfrm>
          <a:off x="21075727" y="179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6114</xdr:rowOff>
    </xdr:from>
    <xdr:ext cx="469744" cy="259045"/>
    <xdr:sp macro="" textlink="">
      <xdr:nvSpPr>
        <xdr:cNvPr id="954" name="n_2mainValue【庁舎】&#10;一人当たり面積"/>
        <xdr:cNvSpPr txBox="1"/>
      </xdr:nvSpPr>
      <xdr:spPr>
        <a:xfrm>
          <a:off x="20199427" y="186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6114</xdr:rowOff>
    </xdr:from>
    <xdr:ext cx="469744" cy="259045"/>
    <xdr:sp macro="" textlink="">
      <xdr:nvSpPr>
        <xdr:cNvPr id="955" name="n_3mainValue【庁舎】&#10;一人当たり面積"/>
        <xdr:cNvSpPr txBox="1"/>
      </xdr:nvSpPr>
      <xdr:spPr>
        <a:xfrm>
          <a:off x="19310427" y="186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163847</xdr:rowOff>
    </xdr:from>
    <xdr:ext cx="469744" cy="259045"/>
    <xdr:sp macro="" textlink="">
      <xdr:nvSpPr>
        <xdr:cNvPr id="956" name="n_4mainValue【庁舎】&#10;一人当たり面積"/>
        <xdr:cNvSpPr txBox="1"/>
      </xdr:nvSpPr>
      <xdr:spPr>
        <a:xfrm>
          <a:off x="18421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図書館、体育館・プール、福祉施設、市民会館</a:t>
          </a:r>
          <a:r>
            <a:rPr kumimoji="1" lang="ja-JP" altLang="en-US" sz="1100">
              <a:solidFill>
                <a:schemeClr val="dk1"/>
              </a:solidFill>
              <a:effectLst/>
              <a:latin typeface="+mn-lt"/>
              <a:ea typeface="+mn-ea"/>
              <a:cs typeface="+mn-cs"/>
            </a:rPr>
            <a:t>、保健センター・保健所</a:t>
          </a:r>
          <a:r>
            <a:rPr kumimoji="1" lang="ja-JP" altLang="ja-JP" sz="1100">
              <a:solidFill>
                <a:schemeClr val="dk1"/>
              </a:solidFill>
              <a:effectLst/>
              <a:latin typeface="+mn-lt"/>
              <a:ea typeface="+mn-ea"/>
              <a:cs typeface="+mn-cs"/>
            </a:rPr>
            <a:t>の有形固定資産減価償却率は、全国平均、県平均よりも高い水準にあり、施設の老朽化が進んでいる。図書館については、今後、新庁舎周辺整備事業において整備される複合施設に機能が含まれていることから、有形固定資産減価償却率の数値は改善する見込みである。そのほかの施設についても、公共施設等総合管理計画に基づき、計画的な更新を行い、施設の長寿命化を推進していく。</a:t>
          </a:r>
          <a:endParaRPr lang="ja-JP" altLang="ja-JP" sz="1400">
            <a:effectLst/>
          </a:endParaRPr>
        </a:p>
        <a:p>
          <a:r>
            <a:rPr kumimoji="1" lang="ja-JP" altLang="ja-JP" sz="1100">
              <a:solidFill>
                <a:schemeClr val="dk1"/>
              </a:solidFill>
              <a:effectLst/>
              <a:latin typeface="+mn-lt"/>
              <a:ea typeface="+mn-ea"/>
              <a:cs typeface="+mn-cs"/>
            </a:rPr>
            <a:t>庁舎については、令和２年度に新庁舎が完成し供用開始、令和３年度に旧庁舎の解体を行ったことから、有形固定資産減価償却率が</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パーセントとなり、全国平均、県平均を大きく下回っている。</a:t>
          </a:r>
          <a:endParaRPr lang="ja-JP" altLang="ja-JP" sz="1400">
            <a:effectLst/>
          </a:endParaRPr>
        </a:p>
        <a:p>
          <a:r>
            <a:rPr kumimoji="1" lang="ja-JP" altLang="ja-JP" sz="1100">
              <a:solidFill>
                <a:schemeClr val="dk1"/>
              </a:solidFill>
              <a:effectLst/>
              <a:latin typeface="+mn-lt"/>
              <a:ea typeface="+mn-ea"/>
              <a:cs typeface="+mn-cs"/>
            </a:rPr>
            <a:t>体育館・プール、福祉施設、保健センター・保健所、消防施設</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については、一人当たりの面積が全国平均、県平均を下回っているが、今後の人口動態の状況を注視しながら、</a:t>
          </a:r>
          <a:r>
            <a:rPr kumimoji="1" lang="ja-JP" altLang="en-US" sz="1100">
              <a:solidFill>
                <a:schemeClr val="dk1"/>
              </a:solidFill>
              <a:effectLst/>
              <a:latin typeface="+mn-lt"/>
              <a:ea typeface="+mn-ea"/>
              <a:cs typeface="+mn-cs"/>
            </a:rPr>
            <a:t>庁舎を除く施設について</a:t>
          </a:r>
          <a:r>
            <a:rPr kumimoji="1" lang="ja-JP" altLang="ja-JP" sz="1100">
              <a:solidFill>
                <a:schemeClr val="dk1"/>
              </a:solidFill>
              <a:effectLst/>
              <a:latin typeface="+mn-lt"/>
              <a:ea typeface="+mn-ea"/>
              <a:cs typeface="+mn-cs"/>
            </a:rPr>
            <a:t>更新・整備を進めていく。</a:t>
          </a:r>
          <a:endParaRPr lang="ja-JP" altLang="ja-JP" sz="1400">
            <a:effectLst/>
          </a:endParaRPr>
        </a:p>
        <a:p>
          <a:r>
            <a:rPr kumimoji="1" lang="ja-JP" altLang="ja-JP" sz="1100">
              <a:solidFill>
                <a:schemeClr val="dk1"/>
              </a:solidFill>
              <a:effectLst/>
              <a:latin typeface="+mn-lt"/>
              <a:ea typeface="+mn-ea"/>
              <a:cs typeface="+mn-cs"/>
            </a:rPr>
            <a:t>これら施設の更新、長寿命化にあたっては、不要な施設の統廃合も含め、緊急性・優先性を考慮し、実施していく。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79,634
76,215
167.34
38,957,554
35,031,479
3,620,670
19,096,812
31,122,789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財政力指数は、前年度と同程度の水準となり、全国平均、県平均を上回っている。今後とも、市税の徴収率向上や企業誘致に取り組み、財政基盤の強化に努める。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90170</xdr:rowOff>
    </xdr:to>
    <xdr:cxnSp macro="">
      <xdr:nvCxnSpPr>
        <xdr:cNvPr id="62" name="直線コネクタ 61"/>
        <xdr:cNvCxnSpPr/>
      </xdr:nvCxnSpPr>
      <xdr:spPr>
        <a:xfrm flipV="1">
          <a:off x="4953000" y="628523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62247</xdr:rowOff>
    </xdr:from>
    <xdr:ext cx="762000" cy="259045"/>
    <xdr:sp macro="" textlink="">
      <xdr:nvSpPr>
        <xdr:cNvPr id="63"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90170</xdr:rowOff>
    </xdr:from>
    <xdr:to>
      <xdr:col>24</xdr:col>
      <xdr:colOff>12700</xdr:colOff>
      <xdr:row>45</xdr:row>
      <xdr:rowOff>90170</xdr:rowOff>
    </xdr:to>
    <xdr:cxnSp macro="">
      <xdr:nvCxnSpPr>
        <xdr:cNvPr id="64" name="直線コネクタ 63"/>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132080</xdr:rowOff>
    </xdr:to>
    <xdr:cxnSp macro="">
      <xdr:nvCxnSpPr>
        <xdr:cNvPr id="67" name="直線コネクタ 66"/>
        <xdr:cNvCxnSpPr/>
      </xdr:nvCxnSpPr>
      <xdr:spPr>
        <a:xfrm>
          <a:off x="4114800" y="6623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120667</xdr:rowOff>
    </xdr:from>
    <xdr:ext cx="762000" cy="259045"/>
    <xdr:sp macro="" textlink="">
      <xdr:nvSpPr>
        <xdr:cNvPr id="68" name="財政力平均値テキスト"/>
        <xdr:cNvSpPr txBox="1"/>
      </xdr:nvSpPr>
      <xdr:spPr>
        <a:xfrm>
          <a:off x="5041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148590</xdr:rowOff>
    </xdr:from>
    <xdr:to>
      <xdr:col>23</xdr:col>
      <xdr:colOff>184150</xdr:colOff>
      <xdr:row>41</xdr:row>
      <xdr:rowOff>78740</xdr:rowOff>
    </xdr:to>
    <xdr:sp macro="" textlink="">
      <xdr:nvSpPr>
        <xdr:cNvPr id="69" name="フローチャート: 判断 68"/>
        <xdr:cNvSpPr/>
      </xdr:nvSpPr>
      <xdr:spPr>
        <a:xfrm>
          <a:off x="4902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132080</xdr:rowOff>
    </xdr:to>
    <xdr:cxnSp macro="">
      <xdr:nvCxnSpPr>
        <xdr:cNvPr id="70" name="直線コネクタ 69"/>
        <xdr:cNvCxnSpPr/>
      </xdr:nvCxnSpPr>
      <xdr:spPr>
        <a:xfrm flipV="1">
          <a:off x="3225800" y="662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132080</xdr:rowOff>
    </xdr:from>
    <xdr:to>
      <xdr:col>15</xdr:col>
      <xdr:colOff>82550</xdr:colOff>
      <xdr:row>38</xdr:row>
      <xdr:rowOff>132080</xdr:rowOff>
    </xdr:to>
    <xdr:cxnSp macro="">
      <xdr:nvCxnSpPr>
        <xdr:cNvPr id="73" name="直線コネクタ 72"/>
        <xdr:cNvCxnSpPr/>
      </xdr:nvCxnSpPr>
      <xdr:spPr>
        <a:xfrm>
          <a:off x="2336800" y="664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132080</xdr:rowOff>
    </xdr:from>
    <xdr:to>
      <xdr:col>11</xdr:col>
      <xdr:colOff>31750</xdr:colOff>
      <xdr:row>38</xdr:row>
      <xdr:rowOff>156210</xdr:rowOff>
    </xdr:to>
    <xdr:cxnSp macro="">
      <xdr:nvCxnSpPr>
        <xdr:cNvPr id="76" name="直線コネクタ 75"/>
        <xdr:cNvCxnSpPr/>
      </xdr:nvCxnSpPr>
      <xdr:spPr>
        <a:xfrm flipV="1">
          <a:off x="1447800" y="664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100330</xdr:rowOff>
    </xdr:from>
    <xdr:to>
      <xdr:col>11</xdr:col>
      <xdr:colOff>82550</xdr:colOff>
      <xdr:row>41</xdr:row>
      <xdr:rowOff>30480</xdr:rowOff>
    </xdr:to>
    <xdr:sp macro="" textlink="">
      <xdr:nvSpPr>
        <xdr:cNvPr id="77" name="フローチャート: 判断 76"/>
        <xdr:cNvSpPr/>
      </xdr:nvSpPr>
      <xdr:spPr>
        <a:xfrm>
          <a:off x="2286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15257</xdr:rowOff>
    </xdr:from>
    <xdr:ext cx="762000" cy="259045"/>
    <xdr:sp macro="" textlink="">
      <xdr:nvSpPr>
        <xdr:cNvPr id="78" name="テキスト ボックス 77"/>
        <xdr:cNvSpPr txBox="1"/>
      </xdr:nvSpPr>
      <xdr:spPr>
        <a:xfrm>
          <a:off x="1955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79" name="フローチャート: 判断 78"/>
        <xdr:cNvSpPr/>
      </xdr:nvSpPr>
      <xdr:spPr>
        <a:xfrm>
          <a:off x="1397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15257</xdr:rowOff>
    </xdr:from>
    <xdr:ext cx="762000" cy="259045"/>
    <xdr:sp macro="" textlink="">
      <xdr:nvSpPr>
        <xdr:cNvPr id="80" name="テキスト ボックス 79"/>
        <xdr:cNvSpPr txBox="1"/>
      </xdr:nvSpPr>
      <xdr:spPr>
        <a:xfrm>
          <a:off x="1066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81280</xdr:rowOff>
    </xdr:from>
    <xdr:to>
      <xdr:col>23</xdr:col>
      <xdr:colOff>184150</xdr:colOff>
      <xdr:row>39</xdr:row>
      <xdr:rowOff>11430</xdr:rowOff>
    </xdr:to>
    <xdr:sp macro="" textlink="">
      <xdr:nvSpPr>
        <xdr:cNvPr id="86" name="楕円 85"/>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97807</xdr:rowOff>
    </xdr:from>
    <xdr:ext cx="762000" cy="259045"/>
    <xdr:sp macro="" textlink="">
      <xdr:nvSpPr>
        <xdr:cNvPr id="87" name="財政力該当値テキスト"/>
        <xdr:cNvSpPr txBox="1"/>
      </xdr:nvSpPr>
      <xdr:spPr>
        <a:xfrm>
          <a:off x="5041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88" name="楕円 87"/>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89" name="テキスト ボックス 88"/>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81280</xdr:rowOff>
    </xdr:from>
    <xdr:to>
      <xdr:col>15</xdr:col>
      <xdr:colOff>133350</xdr:colOff>
      <xdr:row>39</xdr:row>
      <xdr:rowOff>11430</xdr:rowOff>
    </xdr:to>
    <xdr:sp macro="" textlink="">
      <xdr:nvSpPr>
        <xdr:cNvPr id="90" name="楕円 89"/>
        <xdr:cNvSpPr/>
      </xdr:nvSpPr>
      <xdr:spPr>
        <a:xfrm>
          <a:off x="3175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21607</xdr:rowOff>
    </xdr:from>
    <xdr:ext cx="762000" cy="259045"/>
    <xdr:sp macro="" textlink="">
      <xdr:nvSpPr>
        <xdr:cNvPr id="91" name="テキスト ボックス 90"/>
        <xdr:cNvSpPr txBox="1"/>
      </xdr:nvSpPr>
      <xdr:spPr>
        <a:xfrm>
          <a:off x="2844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81280</xdr:rowOff>
    </xdr:from>
    <xdr:to>
      <xdr:col>11</xdr:col>
      <xdr:colOff>82550</xdr:colOff>
      <xdr:row>39</xdr:row>
      <xdr:rowOff>11430</xdr:rowOff>
    </xdr:to>
    <xdr:sp macro="" textlink="">
      <xdr:nvSpPr>
        <xdr:cNvPr id="92" name="楕円 91"/>
        <xdr:cNvSpPr/>
      </xdr:nvSpPr>
      <xdr:spPr>
        <a:xfrm>
          <a:off x="2286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21607</xdr:rowOff>
    </xdr:from>
    <xdr:ext cx="762000" cy="259045"/>
    <xdr:sp macro="" textlink="">
      <xdr:nvSpPr>
        <xdr:cNvPr id="93" name="テキスト ボックス 92"/>
        <xdr:cNvSpPr txBox="1"/>
      </xdr:nvSpPr>
      <xdr:spPr>
        <a:xfrm>
          <a:off x="1955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105410</xdr:rowOff>
    </xdr:from>
    <xdr:to>
      <xdr:col>7</xdr:col>
      <xdr:colOff>31750</xdr:colOff>
      <xdr:row>39</xdr:row>
      <xdr:rowOff>35560</xdr:rowOff>
    </xdr:to>
    <xdr:sp macro="" textlink="">
      <xdr:nvSpPr>
        <xdr:cNvPr id="94" name="楕円 93"/>
        <xdr:cNvSpPr/>
      </xdr:nvSpPr>
      <xdr:spPr>
        <a:xfrm>
          <a:off x="1397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45737</xdr:rowOff>
    </xdr:from>
    <xdr:ext cx="762000" cy="259045"/>
    <xdr:sp macro="" textlink="">
      <xdr:nvSpPr>
        <xdr:cNvPr id="95" name="テキスト ボックス 94"/>
        <xdr:cNvSpPr txBox="1"/>
      </xdr:nvSpPr>
      <xdr:spPr>
        <a:xfrm>
          <a:off x="1066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地方税の収入増及び臨時財政対策債の増額により比率が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今後も事務事業の見直し等による歳出削減や市税等の歳入の確保に努める。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41728</xdr:rowOff>
    </xdr:from>
    <xdr:to>
      <xdr:col>23</xdr:col>
      <xdr:colOff>133350</xdr:colOff>
      <xdr:row>67</xdr:row>
      <xdr:rowOff>100693</xdr:rowOff>
    </xdr:to>
    <xdr:cxnSp macro="">
      <xdr:nvCxnSpPr>
        <xdr:cNvPr id="127" name="直線コネクタ 126"/>
        <xdr:cNvCxnSpPr/>
      </xdr:nvCxnSpPr>
      <xdr:spPr>
        <a:xfrm flipV="1">
          <a:off x="4953000" y="1015727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72770</xdr:rowOff>
    </xdr:from>
    <xdr:ext cx="762000" cy="259045"/>
    <xdr:sp macro="" textlink="">
      <xdr:nvSpPr>
        <xdr:cNvPr id="128" name="財政構造の弾力性最小値テキスト"/>
        <xdr:cNvSpPr txBox="1"/>
      </xdr:nvSpPr>
      <xdr:spPr>
        <a:xfrm>
          <a:off x="5041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100693</xdr:rowOff>
    </xdr:from>
    <xdr:to>
      <xdr:col>24</xdr:col>
      <xdr:colOff>12700</xdr:colOff>
      <xdr:row>67</xdr:row>
      <xdr:rowOff>100693</xdr:rowOff>
    </xdr:to>
    <xdr:cxnSp macro="">
      <xdr:nvCxnSpPr>
        <xdr:cNvPr id="129" name="直線コネクタ 128"/>
        <xdr:cNvCxnSpPr/>
      </xdr:nvCxnSpPr>
      <xdr:spPr>
        <a:xfrm>
          <a:off x="4864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128105</xdr:rowOff>
    </xdr:from>
    <xdr:ext cx="762000" cy="259045"/>
    <xdr:sp macro="" textlink="">
      <xdr:nvSpPr>
        <xdr:cNvPr id="130"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41728</xdr:rowOff>
    </xdr:from>
    <xdr:to>
      <xdr:col>24</xdr:col>
      <xdr:colOff>12700</xdr:colOff>
      <xdr:row>59</xdr:row>
      <xdr:rowOff>41728</xdr:rowOff>
    </xdr:to>
    <xdr:cxnSp macro="">
      <xdr:nvCxnSpPr>
        <xdr:cNvPr id="131" name="直線コネクタ 130"/>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62</xdr:row>
      <xdr:rowOff>113393</xdr:rowOff>
    </xdr:to>
    <xdr:cxnSp macro="">
      <xdr:nvCxnSpPr>
        <xdr:cNvPr id="132" name="直線コネクタ 131"/>
        <xdr:cNvCxnSpPr/>
      </xdr:nvCxnSpPr>
      <xdr:spPr>
        <a:xfrm flipV="1">
          <a:off x="4114800" y="10312400"/>
          <a:ext cx="8382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104520</xdr:rowOff>
    </xdr:from>
    <xdr:ext cx="762000" cy="259045"/>
    <xdr:sp macro="" textlink="">
      <xdr:nvSpPr>
        <xdr:cNvPr id="133" name="財政構造の弾力性平均値テキスト"/>
        <xdr:cNvSpPr txBox="1"/>
      </xdr:nvSpPr>
      <xdr:spPr>
        <a:xfrm>
          <a:off x="5041900" y="1090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132443</xdr:rowOff>
    </xdr:from>
    <xdr:to>
      <xdr:col>23</xdr:col>
      <xdr:colOff>184150</xdr:colOff>
      <xdr:row>64</xdr:row>
      <xdr:rowOff>62593</xdr:rowOff>
    </xdr:to>
    <xdr:sp macro="" textlink="">
      <xdr:nvSpPr>
        <xdr:cNvPr id="134" name="フローチャート: 判断 133"/>
        <xdr:cNvSpPr/>
      </xdr:nvSpPr>
      <xdr:spPr>
        <a:xfrm>
          <a:off x="4902200" y="1093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113393</xdr:rowOff>
    </xdr:from>
    <xdr:to>
      <xdr:col>19</xdr:col>
      <xdr:colOff>133350</xdr:colOff>
      <xdr:row>63</xdr:row>
      <xdr:rowOff>131535</xdr:rowOff>
    </xdr:to>
    <xdr:cxnSp macro="">
      <xdr:nvCxnSpPr>
        <xdr:cNvPr id="135" name="直線コネクタ 134"/>
        <xdr:cNvCxnSpPr/>
      </xdr:nvCxnSpPr>
      <xdr:spPr>
        <a:xfrm flipV="1">
          <a:off x="3225800" y="10743293"/>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151493</xdr:rowOff>
    </xdr:from>
    <xdr:to>
      <xdr:col>19</xdr:col>
      <xdr:colOff>184150</xdr:colOff>
      <xdr:row>66</xdr:row>
      <xdr:rowOff>81643</xdr:rowOff>
    </xdr:to>
    <xdr:sp macro="" textlink="">
      <xdr:nvSpPr>
        <xdr:cNvPr id="136" name="フローチャート: 判断 135"/>
        <xdr:cNvSpPr/>
      </xdr:nvSpPr>
      <xdr:spPr>
        <a:xfrm>
          <a:off x="4064000" y="112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66420</xdr:rowOff>
    </xdr:from>
    <xdr:ext cx="736600" cy="259045"/>
    <xdr:sp macro="" textlink="">
      <xdr:nvSpPr>
        <xdr:cNvPr id="137" name="テキスト ボックス 136"/>
        <xdr:cNvSpPr txBox="1"/>
      </xdr:nvSpPr>
      <xdr:spPr>
        <a:xfrm>
          <a:off x="3733800" y="1138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28122</xdr:rowOff>
    </xdr:from>
    <xdr:to>
      <xdr:col>15</xdr:col>
      <xdr:colOff>82550</xdr:colOff>
      <xdr:row>63</xdr:row>
      <xdr:rowOff>131535</xdr:rowOff>
    </xdr:to>
    <xdr:cxnSp macro="">
      <xdr:nvCxnSpPr>
        <xdr:cNvPr id="138" name="直線コネクタ 137"/>
        <xdr:cNvCxnSpPr/>
      </xdr:nvCxnSpPr>
      <xdr:spPr>
        <a:xfrm>
          <a:off x="2336800" y="108294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151493</xdr:rowOff>
    </xdr:from>
    <xdr:to>
      <xdr:col>15</xdr:col>
      <xdr:colOff>133350</xdr:colOff>
      <xdr:row>66</xdr:row>
      <xdr:rowOff>81643</xdr:rowOff>
    </xdr:to>
    <xdr:sp macro="" textlink="">
      <xdr:nvSpPr>
        <xdr:cNvPr id="139" name="フローチャート: 判断 138"/>
        <xdr:cNvSpPr/>
      </xdr:nvSpPr>
      <xdr:spPr>
        <a:xfrm>
          <a:off x="3175000" y="112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66420</xdr:rowOff>
    </xdr:from>
    <xdr:ext cx="762000" cy="259045"/>
    <xdr:sp macro="" textlink="">
      <xdr:nvSpPr>
        <xdr:cNvPr id="140" name="テキスト ボックス 139"/>
        <xdr:cNvSpPr txBox="1"/>
      </xdr:nvSpPr>
      <xdr:spPr>
        <a:xfrm>
          <a:off x="2844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10885</xdr:rowOff>
    </xdr:from>
    <xdr:to>
      <xdr:col>11</xdr:col>
      <xdr:colOff>31750</xdr:colOff>
      <xdr:row>63</xdr:row>
      <xdr:rowOff>28122</xdr:rowOff>
    </xdr:to>
    <xdr:cxnSp macro="">
      <xdr:nvCxnSpPr>
        <xdr:cNvPr id="141" name="直線コネクタ 140"/>
        <xdr:cNvCxnSpPr/>
      </xdr:nvCxnSpPr>
      <xdr:spPr>
        <a:xfrm>
          <a:off x="1447800" y="1081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3" name="テキスト ボックス 142"/>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46265</xdr:rowOff>
    </xdr:from>
    <xdr:to>
      <xdr:col>7</xdr:col>
      <xdr:colOff>31750</xdr:colOff>
      <xdr:row>63</xdr:row>
      <xdr:rowOff>147865</xdr:rowOff>
    </xdr:to>
    <xdr:sp macro="" textlink="">
      <xdr:nvSpPr>
        <xdr:cNvPr id="144" name="フローチャート: 判断 143"/>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132642</xdr:rowOff>
    </xdr:from>
    <xdr:ext cx="762000" cy="259045"/>
    <xdr:sp macro="" textlink="">
      <xdr:nvSpPr>
        <xdr:cNvPr id="145" name="テキスト ボックス 144"/>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1" name="楕円 150"/>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2" name="財政構造の弾力性該当値テキスト"/>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62593</xdr:rowOff>
    </xdr:from>
    <xdr:to>
      <xdr:col>19</xdr:col>
      <xdr:colOff>184150</xdr:colOff>
      <xdr:row>62</xdr:row>
      <xdr:rowOff>164193</xdr:rowOff>
    </xdr:to>
    <xdr:sp macro="" textlink="">
      <xdr:nvSpPr>
        <xdr:cNvPr id="153" name="楕円 152"/>
        <xdr:cNvSpPr/>
      </xdr:nvSpPr>
      <xdr:spPr>
        <a:xfrm>
          <a:off x="4064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2920</xdr:rowOff>
    </xdr:from>
    <xdr:ext cx="736600" cy="259045"/>
    <xdr:sp macro="" textlink="">
      <xdr:nvSpPr>
        <xdr:cNvPr id="154" name="テキスト ボックス 153"/>
        <xdr:cNvSpPr txBox="1"/>
      </xdr:nvSpPr>
      <xdr:spPr>
        <a:xfrm>
          <a:off x="3733800" y="104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80735</xdr:rowOff>
    </xdr:from>
    <xdr:to>
      <xdr:col>15</xdr:col>
      <xdr:colOff>133350</xdr:colOff>
      <xdr:row>64</xdr:row>
      <xdr:rowOff>10885</xdr:rowOff>
    </xdr:to>
    <xdr:sp macro="" textlink="">
      <xdr:nvSpPr>
        <xdr:cNvPr id="155" name="楕円 154"/>
        <xdr:cNvSpPr/>
      </xdr:nvSpPr>
      <xdr:spPr>
        <a:xfrm>
          <a:off x="3175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21062</xdr:rowOff>
    </xdr:from>
    <xdr:ext cx="762000" cy="259045"/>
    <xdr:sp macro="" textlink="">
      <xdr:nvSpPr>
        <xdr:cNvPr id="156" name="テキスト ボックス 155"/>
        <xdr:cNvSpPr txBox="1"/>
      </xdr:nvSpPr>
      <xdr:spPr>
        <a:xfrm>
          <a:off x="2844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148772</xdr:rowOff>
    </xdr:from>
    <xdr:to>
      <xdr:col>11</xdr:col>
      <xdr:colOff>82550</xdr:colOff>
      <xdr:row>63</xdr:row>
      <xdr:rowOff>78922</xdr:rowOff>
    </xdr:to>
    <xdr:sp macro="" textlink="">
      <xdr:nvSpPr>
        <xdr:cNvPr id="157" name="楕円 156"/>
        <xdr:cNvSpPr/>
      </xdr:nvSpPr>
      <xdr:spPr>
        <a:xfrm>
          <a:off x="2286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89099</xdr:rowOff>
    </xdr:from>
    <xdr:ext cx="762000" cy="259045"/>
    <xdr:sp macro="" textlink="">
      <xdr:nvSpPr>
        <xdr:cNvPr id="158" name="テキスト ボックス 157"/>
        <xdr:cNvSpPr txBox="1"/>
      </xdr:nvSpPr>
      <xdr:spPr>
        <a:xfrm>
          <a:off x="1955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131535</xdr:rowOff>
    </xdr:from>
    <xdr:to>
      <xdr:col>7</xdr:col>
      <xdr:colOff>31750</xdr:colOff>
      <xdr:row>63</xdr:row>
      <xdr:rowOff>61685</xdr:rowOff>
    </xdr:to>
    <xdr:sp macro="" textlink="">
      <xdr:nvSpPr>
        <xdr:cNvPr id="159" name="楕円 158"/>
        <xdr:cNvSpPr/>
      </xdr:nvSpPr>
      <xdr:spPr>
        <a:xfrm>
          <a:off x="1397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71862</xdr:rowOff>
    </xdr:from>
    <xdr:ext cx="762000" cy="259045"/>
    <xdr:sp macro="" textlink="">
      <xdr:nvSpPr>
        <xdr:cNvPr id="160" name="テキスト ボックス 159"/>
        <xdr:cNvSpPr txBox="1"/>
      </xdr:nvSpPr>
      <xdr:spPr>
        <a:xfrm>
          <a:off x="1066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他の団体に比べ低いことから類似団体中１位となったが、年々増加傾向にあることから、今後もこの水準を維持するため、職員の定員適正化計画の推進を図るとともに、事務的経費及び公共施設等の管理経費の節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140608</xdr:rowOff>
    </xdr:from>
    <xdr:to>
      <xdr:col>23</xdr:col>
      <xdr:colOff>133350</xdr:colOff>
      <xdr:row>89</xdr:row>
      <xdr:rowOff>83993</xdr:rowOff>
    </xdr:to>
    <xdr:cxnSp macro="">
      <xdr:nvCxnSpPr>
        <xdr:cNvPr id="190" name="直線コネクタ 189"/>
        <xdr:cNvCxnSpPr/>
      </xdr:nvCxnSpPr>
      <xdr:spPr>
        <a:xfrm flipV="1">
          <a:off x="4953000" y="14199508"/>
          <a:ext cx="0" cy="11435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56070</xdr:rowOff>
    </xdr:from>
    <xdr:ext cx="762000" cy="259045"/>
    <xdr:sp macro="" textlink="">
      <xdr:nvSpPr>
        <xdr:cNvPr id="191" name="人件費・物件費等の状況最小値テキスト"/>
        <xdr:cNvSpPr txBox="1"/>
      </xdr:nvSpPr>
      <xdr:spPr>
        <a:xfrm>
          <a:off x="5041900" y="153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83993</xdr:rowOff>
    </xdr:from>
    <xdr:to>
      <xdr:col>24</xdr:col>
      <xdr:colOff>12700</xdr:colOff>
      <xdr:row>89</xdr:row>
      <xdr:rowOff>83993</xdr:rowOff>
    </xdr:to>
    <xdr:cxnSp macro="">
      <xdr:nvCxnSpPr>
        <xdr:cNvPr id="192" name="直線コネクタ 191"/>
        <xdr:cNvCxnSpPr/>
      </xdr:nvCxnSpPr>
      <xdr:spPr>
        <a:xfrm>
          <a:off x="4864100" y="153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55535</xdr:rowOff>
    </xdr:from>
    <xdr:ext cx="762000" cy="259045"/>
    <xdr:sp macro="" textlink="">
      <xdr:nvSpPr>
        <xdr:cNvPr id="193" name="人件費・物件費等の状況最大値テキスト"/>
        <xdr:cNvSpPr txBox="1"/>
      </xdr:nvSpPr>
      <xdr:spPr>
        <a:xfrm>
          <a:off x="5041900" y="1394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140608</xdr:rowOff>
    </xdr:from>
    <xdr:to>
      <xdr:col>24</xdr:col>
      <xdr:colOff>12700</xdr:colOff>
      <xdr:row>82</xdr:row>
      <xdr:rowOff>140608</xdr:rowOff>
    </xdr:to>
    <xdr:cxnSp macro="">
      <xdr:nvCxnSpPr>
        <xdr:cNvPr id="194" name="直線コネクタ 193"/>
        <xdr:cNvCxnSpPr/>
      </xdr:nvCxnSpPr>
      <xdr:spPr>
        <a:xfrm>
          <a:off x="4864100" y="141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120729</xdr:rowOff>
    </xdr:from>
    <xdr:to>
      <xdr:col>23</xdr:col>
      <xdr:colOff>133350</xdr:colOff>
      <xdr:row>82</xdr:row>
      <xdr:rowOff>140608</xdr:rowOff>
    </xdr:to>
    <xdr:cxnSp macro="">
      <xdr:nvCxnSpPr>
        <xdr:cNvPr id="195" name="直線コネクタ 194"/>
        <xdr:cNvCxnSpPr/>
      </xdr:nvCxnSpPr>
      <xdr:spPr>
        <a:xfrm>
          <a:off x="4114800" y="14179629"/>
          <a:ext cx="838200" cy="1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156067</xdr:rowOff>
    </xdr:from>
    <xdr:ext cx="762000" cy="259045"/>
    <xdr:sp macro="" textlink="">
      <xdr:nvSpPr>
        <xdr:cNvPr id="196" name="人件費・物件費等の状況平均値テキスト"/>
        <xdr:cNvSpPr txBox="1"/>
      </xdr:nvSpPr>
      <xdr:spPr>
        <a:xfrm>
          <a:off x="5041900" y="1472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12540</xdr:rowOff>
    </xdr:from>
    <xdr:to>
      <xdr:col>23</xdr:col>
      <xdr:colOff>184150</xdr:colOff>
      <xdr:row>86</xdr:row>
      <xdr:rowOff>114140</xdr:rowOff>
    </xdr:to>
    <xdr:sp macro="" textlink="">
      <xdr:nvSpPr>
        <xdr:cNvPr id="197" name="フローチャート: 判断 196"/>
        <xdr:cNvSpPr/>
      </xdr:nvSpPr>
      <xdr:spPr>
        <a:xfrm>
          <a:off x="4902200" y="147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157466</xdr:rowOff>
    </xdr:from>
    <xdr:to>
      <xdr:col>19</xdr:col>
      <xdr:colOff>133350</xdr:colOff>
      <xdr:row>82</xdr:row>
      <xdr:rowOff>120729</xdr:rowOff>
    </xdr:to>
    <xdr:cxnSp macro="">
      <xdr:nvCxnSpPr>
        <xdr:cNvPr id="198" name="直線コネクタ 197"/>
        <xdr:cNvCxnSpPr/>
      </xdr:nvCxnSpPr>
      <xdr:spPr>
        <a:xfrm>
          <a:off x="3225800" y="14044916"/>
          <a:ext cx="889000" cy="13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118518</xdr:rowOff>
    </xdr:from>
    <xdr:to>
      <xdr:col>19</xdr:col>
      <xdr:colOff>184150</xdr:colOff>
      <xdr:row>86</xdr:row>
      <xdr:rowOff>48668</xdr:rowOff>
    </xdr:to>
    <xdr:sp macro="" textlink="">
      <xdr:nvSpPr>
        <xdr:cNvPr id="199" name="フローチャート: 判断 198"/>
        <xdr:cNvSpPr/>
      </xdr:nvSpPr>
      <xdr:spPr>
        <a:xfrm>
          <a:off x="4064000" y="146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33445</xdr:rowOff>
    </xdr:from>
    <xdr:ext cx="736600" cy="259045"/>
    <xdr:sp macro="" textlink="">
      <xdr:nvSpPr>
        <xdr:cNvPr id="200" name="テキスト ボックス 199"/>
        <xdr:cNvSpPr txBox="1"/>
      </xdr:nvSpPr>
      <xdr:spPr>
        <a:xfrm>
          <a:off x="3733800" y="14778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61282</xdr:rowOff>
    </xdr:from>
    <xdr:to>
      <xdr:col>15</xdr:col>
      <xdr:colOff>82550</xdr:colOff>
      <xdr:row>81</xdr:row>
      <xdr:rowOff>157466</xdr:rowOff>
    </xdr:to>
    <xdr:cxnSp macro="">
      <xdr:nvCxnSpPr>
        <xdr:cNvPr id="201" name="直線コネクタ 200"/>
        <xdr:cNvCxnSpPr/>
      </xdr:nvCxnSpPr>
      <xdr:spPr>
        <a:xfrm>
          <a:off x="2336800" y="13948732"/>
          <a:ext cx="889000" cy="9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106995</xdr:rowOff>
    </xdr:from>
    <xdr:to>
      <xdr:col>15</xdr:col>
      <xdr:colOff>133350</xdr:colOff>
      <xdr:row>85</xdr:row>
      <xdr:rowOff>37145</xdr:rowOff>
    </xdr:to>
    <xdr:sp macro="" textlink="">
      <xdr:nvSpPr>
        <xdr:cNvPr id="202" name="フローチャート: 判断 201"/>
        <xdr:cNvSpPr/>
      </xdr:nvSpPr>
      <xdr:spPr>
        <a:xfrm>
          <a:off x="3175000" y="1450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21922</xdr:rowOff>
    </xdr:from>
    <xdr:ext cx="762000" cy="259045"/>
    <xdr:sp macro="" textlink="">
      <xdr:nvSpPr>
        <xdr:cNvPr id="203" name="テキスト ボックス 202"/>
        <xdr:cNvSpPr txBox="1"/>
      </xdr:nvSpPr>
      <xdr:spPr>
        <a:xfrm>
          <a:off x="2844800" y="1459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142821</xdr:rowOff>
    </xdr:from>
    <xdr:to>
      <xdr:col>11</xdr:col>
      <xdr:colOff>31750</xdr:colOff>
      <xdr:row>81</xdr:row>
      <xdr:rowOff>61282</xdr:rowOff>
    </xdr:to>
    <xdr:cxnSp macro="">
      <xdr:nvCxnSpPr>
        <xdr:cNvPr id="204" name="直線コネクタ 203"/>
        <xdr:cNvCxnSpPr/>
      </xdr:nvCxnSpPr>
      <xdr:spPr>
        <a:xfrm>
          <a:off x="1447800" y="13858821"/>
          <a:ext cx="889000" cy="8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9832</xdr:rowOff>
    </xdr:from>
    <xdr:to>
      <xdr:col>11</xdr:col>
      <xdr:colOff>82550</xdr:colOff>
      <xdr:row>84</xdr:row>
      <xdr:rowOff>111432</xdr:rowOff>
    </xdr:to>
    <xdr:sp macro="" textlink="">
      <xdr:nvSpPr>
        <xdr:cNvPr id="205" name="フローチャート: 判断 204"/>
        <xdr:cNvSpPr/>
      </xdr:nvSpPr>
      <xdr:spPr>
        <a:xfrm>
          <a:off x="2286000" y="144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96209</xdr:rowOff>
    </xdr:from>
    <xdr:ext cx="762000" cy="259045"/>
    <xdr:sp macro="" textlink="">
      <xdr:nvSpPr>
        <xdr:cNvPr id="206" name="テキスト ボックス 205"/>
        <xdr:cNvSpPr txBox="1"/>
      </xdr:nvSpPr>
      <xdr:spPr>
        <a:xfrm>
          <a:off x="1955800" y="1449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97625</xdr:rowOff>
    </xdr:from>
    <xdr:to>
      <xdr:col>7</xdr:col>
      <xdr:colOff>31750</xdr:colOff>
      <xdr:row>85</xdr:row>
      <xdr:rowOff>27775</xdr:rowOff>
    </xdr:to>
    <xdr:sp macro="" textlink="">
      <xdr:nvSpPr>
        <xdr:cNvPr id="207" name="フローチャート: 判断 206"/>
        <xdr:cNvSpPr/>
      </xdr:nvSpPr>
      <xdr:spPr>
        <a:xfrm>
          <a:off x="1397000" y="1449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12552</xdr:rowOff>
    </xdr:from>
    <xdr:ext cx="762000" cy="259045"/>
    <xdr:sp macro="" textlink="">
      <xdr:nvSpPr>
        <xdr:cNvPr id="208" name="テキスト ボックス 207"/>
        <xdr:cNvSpPr txBox="1"/>
      </xdr:nvSpPr>
      <xdr:spPr>
        <a:xfrm>
          <a:off x="1066800" y="1458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89808</xdr:rowOff>
    </xdr:from>
    <xdr:to>
      <xdr:col>23</xdr:col>
      <xdr:colOff>184150</xdr:colOff>
      <xdr:row>83</xdr:row>
      <xdr:rowOff>19958</xdr:rowOff>
    </xdr:to>
    <xdr:sp macro="" textlink="">
      <xdr:nvSpPr>
        <xdr:cNvPr id="214" name="楕円 213"/>
        <xdr:cNvSpPr/>
      </xdr:nvSpPr>
      <xdr:spPr>
        <a:xfrm>
          <a:off x="4902200" y="141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11085</xdr:rowOff>
    </xdr:from>
    <xdr:ext cx="762000" cy="259045"/>
    <xdr:sp macro="" textlink="">
      <xdr:nvSpPr>
        <xdr:cNvPr id="215" name="人件費・物件費等の状況該当値テキスト"/>
        <xdr:cNvSpPr txBox="1"/>
      </xdr:nvSpPr>
      <xdr:spPr>
        <a:xfrm>
          <a:off x="5041900" y="140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69929</xdr:rowOff>
    </xdr:from>
    <xdr:to>
      <xdr:col>19</xdr:col>
      <xdr:colOff>184150</xdr:colOff>
      <xdr:row>83</xdr:row>
      <xdr:rowOff>79</xdr:rowOff>
    </xdr:to>
    <xdr:sp macro="" textlink="">
      <xdr:nvSpPr>
        <xdr:cNvPr id="216" name="楕円 215"/>
        <xdr:cNvSpPr/>
      </xdr:nvSpPr>
      <xdr:spPr>
        <a:xfrm>
          <a:off x="4064000" y="1412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10256</xdr:rowOff>
    </xdr:from>
    <xdr:ext cx="736600" cy="259045"/>
    <xdr:sp macro="" textlink="">
      <xdr:nvSpPr>
        <xdr:cNvPr id="217" name="テキスト ボックス 216"/>
        <xdr:cNvSpPr txBox="1"/>
      </xdr:nvSpPr>
      <xdr:spPr>
        <a:xfrm>
          <a:off x="3733800" y="1389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106666</xdr:rowOff>
    </xdr:from>
    <xdr:to>
      <xdr:col>15</xdr:col>
      <xdr:colOff>133350</xdr:colOff>
      <xdr:row>82</xdr:row>
      <xdr:rowOff>36816</xdr:rowOff>
    </xdr:to>
    <xdr:sp macro="" textlink="">
      <xdr:nvSpPr>
        <xdr:cNvPr id="218" name="楕円 217"/>
        <xdr:cNvSpPr/>
      </xdr:nvSpPr>
      <xdr:spPr>
        <a:xfrm>
          <a:off x="3175000" y="139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46993</xdr:rowOff>
    </xdr:from>
    <xdr:ext cx="762000" cy="259045"/>
    <xdr:sp macro="" textlink="">
      <xdr:nvSpPr>
        <xdr:cNvPr id="219" name="テキスト ボックス 218"/>
        <xdr:cNvSpPr txBox="1"/>
      </xdr:nvSpPr>
      <xdr:spPr>
        <a:xfrm>
          <a:off x="2844800" y="1376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10482</xdr:rowOff>
    </xdr:from>
    <xdr:to>
      <xdr:col>11</xdr:col>
      <xdr:colOff>82550</xdr:colOff>
      <xdr:row>81</xdr:row>
      <xdr:rowOff>112082</xdr:rowOff>
    </xdr:to>
    <xdr:sp macro="" textlink="">
      <xdr:nvSpPr>
        <xdr:cNvPr id="220" name="楕円 219"/>
        <xdr:cNvSpPr/>
      </xdr:nvSpPr>
      <xdr:spPr>
        <a:xfrm>
          <a:off x="2286000" y="138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122259</xdr:rowOff>
    </xdr:from>
    <xdr:ext cx="762000" cy="259045"/>
    <xdr:sp macro="" textlink="">
      <xdr:nvSpPr>
        <xdr:cNvPr id="221" name="テキスト ボックス 220"/>
        <xdr:cNvSpPr txBox="1"/>
      </xdr:nvSpPr>
      <xdr:spPr>
        <a:xfrm>
          <a:off x="1955800" y="1366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92021</xdr:rowOff>
    </xdr:from>
    <xdr:to>
      <xdr:col>7</xdr:col>
      <xdr:colOff>31750</xdr:colOff>
      <xdr:row>81</xdr:row>
      <xdr:rowOff>22171</xdr:rowOff>
    </xdr:to>
    <xdr:sp macro="" textlink="">
      <xdr:nvSpPr>
        <xdr:cNvPr id="222" name="楕円 221"/>
        <xdr:cNvSpPr/>
      </xdr:nvSpPr>
      <xdr:spPr>
        <a:xfrm>
          <a:off x="1397000" y="138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32348</xdr:rowOff>
    </xdr:from>
    <xdr:ext cx="762000" cy="259045"/>
    <xdr:sp macro="" textlink="">
      <xdr:nvSpPr>
        <xdr:cNvPr id="223" name="テキスト ボックス 222"/>
        <xdr:cNvSpPr txBox="1"/>
      </xdr:nvSpPr>
      <xdr:spPr>
        <a:xfrm>
          <a:off x="1066800" y="1357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ポイント上回っているが、年齢構成等の変化により減少傾向にある。今後も指数の動向に注視しつつ給与体系や職員手当などの一層の適正化に努めていく。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0" name="直線コネクタ 249"/>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1"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2" name="直線コネクタ 251"/>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45720</xdr:rowOff>
    </xdr:from>
    <xdr:to>
      <xdr:col>81</xdr:col>
      <xdr:colOff>44450</xdr:colOff>
      <xdr:row>89</xdr:row>
      <xdr:rowOff>45720</xdr:rowOff>
    </xdr:to>
    <xdr:cxnSp macro="">
      <xdr:nvCxnSpPr>
        <xdr:cNvPr id="255" name="直線コネクタ 254"/>
        <xdr:cNvCxnSpPr/>
      </xdr:nvCxnSpPr>
      <xdr:spPr>
        <a:xfrm>
          <a:off x="16179800" y="1530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115588</xdr:rowOff>
    </xdr:from>
    <xdr:ext cx="762000" cy="259045"/>
    <xdr:sp macro="" textlink="">
      <xdr:nvSpPr>
        <xdr:cNvPr id="256" name="給与水準   （国との比較）平均値テキスト"/>
        <xdr:cNvSpPr txBox="1"/>
      </xdr:nvSpPr>
      <xdr:spPr>
        <a:xfrm>
          <a:off x="17106900" y="1468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57" name="フローチャート: 判断 256"/>
        <xdr:cNvSpPr/>
      </xdr:nvSpPr>
      <xdr:spPr>
        <a:xfrm>
          <a:off x="169672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45720</xdr:rowOff>
    </xdr:from>
    <xdr:to>
      <xdr:col>77</xdr:col>
      <xdr:colOff>44450</xdr:colOff>
      <xdr:row>89</xdr:row>
      <xdr:rowOff>166370</xdr:rowOff>
    </xdr:to>
    <xdr:cxnSp macro="">
      <xdr:nvCxnSpPr>
        <xdr:cNvPr id="258" name="直線コネクタ 257"/>
        <xdr:cNvCxnSpPr/>
      </xdr:nvCxnSpPr>
      <xdr:spPr>
        <a:xfrm flipV="1">
          <a:off x="15290800" y="153047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45720</xdr:rowOff>
    </xdr:from>
    <xdr:to>
      <xdr:col>72</xdr:col>
      <xdr:colOff>203200</xdr:colOff>
      <xdr:row>89</xdr:row>
      <xdr:rowOff>166370</xdr:rowOff>
    </xdr:to>
    <xdr:cxnSp macro="">
      <xdr:nvCxnSpPr>
        <xdr:cNvPr id="261" name="直線コネクタ 260"/>
        <xdr:cNvCxnSpPr/>
      </xdr:nvCxnSpPr>
      <xdr:spPr>
        <a:xfrm>
          <a:off x="14401800" y="153047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2" name="フローチャート: 判断 261"/>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3" name="テキスト ボックス 262"/>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89</xdr:row>
      <xdr:rowOff>45720</xdr:rowOff>
    </xdr:to>
    <xdr:cxnSp macro="">
      <xdr:nvCxnSpPr>
        <xdr:cNvPr id="264" name="直線コネクタ 263"/>
        <xdr:cNvCxnSpPr/>
      </xdr:nvCxnSpPr>
      <xdr:spPr>
        <a:xfrm>
          <a:off x="13512800" y="15135861"/>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5" name="フローチャート: 判断 264"/>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6" name="テキスト ボックス 265"/>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7" name="フローチャート: 判断 266"/>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68" name="テキスト ボックス 267"/>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166370</xdr:rowOff>
    </xdr:from>
    <xdr:to>
      <xdr:col>81</xdr:col>
      <xdr:colOff>95250</xdr:colOff>
      <xdr:row>89</xdr:row>
      <xdr:rowOff>96520</xdr:rowOff>
    </xdr:to>
    <xdr:sp macro="" textlink="">
      <xdr:nvSpPr>
        <xdr:cNvPr id="274" name="楕円 273"/>
        <xdr:cNvSpPr/>
      </xdr:nvSpPr>
      <xdr:spPr>
        <a:xfrm>
          <a:off x="169672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62247</xdr:rowOff>
    </xdr:from>
    <xdr:ext cx="762000" cy="259045"/>
    <xdr:sp macro="" textlink="">
      <xdr:nvSpPr>
        <xdr:cNvPr id="275" name="給与水準   （国との比較）該当値テキスト"/>
        <xdr:cNvSpPr txBox="1"/>
      </xdr:nvSpPr>
      <xdr:spPr>
        <a:xfrm>
          <a:off x="17106900" y="1514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166370</xdr:rowOff>
    </xdr:from>
    <xdr:to>
      <xdr:col>77</xdr:col>
      <xdr:colOff>95250</xdr:colOff>
      <xdr:row>89</xdr:row>
      <xdr:rowOff>96520</xdr:rowOff>
    </xdr:to>
    <xdr:sp macro="" textlink="">
      <xdr:nvSpPr>
        <xdr:cNvPr id="276" name="楕円 275"/>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81297</xdr:rowOff>
    </xdr:from>
    <xdr:ext cx="736600" cy="259045"/>
    <xdr:sp macro="" textlink="">
      <xdr:nvSpPr>
        <xdr:cNvPr id="277" name="テキスト ボックス 276"/>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115570</xdr:rowOff>
    </xdr:from>
    <xdr:to>
      <xdr:col>73</xdr:col>
      <xdr:colOff>44450</xdr:colOff>
      <xdr:row>90</xdr:row>
      <xdr:rowOff>45720</xdr:rowOff>
    </xdr:to>
    <xdr:sp macro="" textlink="">
      <xdr:nvSpPr>
        <xdr:cNvPr id="278" name="楕円 277"/>
        <xdr:cNvSpPr/>
      </xdr:nvSpPr>
      <xdr:spPr>
        <a:xfrm>
          <a:off x="15240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30497</xdr:rowOff>
    </xdr:from>
    <xdr:ext cx="762000" cy="259045"/>
    <xdr:sp macro="" textlink="">
      <xdr:nvSpPr>
        <xdr:cNvPr id="279" name="テキスト ボックス 278"/>
        <xdr:cNvSpPr txBox="1"/>
      </xdr:nvSpPr>
      <xdr:spPr>
        <a:xfrm>
          <a:off x="14909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166370</xdr:rowOff>
    </xdr:from>
    <xdr:to>
      <xdr:col>68</xdr:col>
      <xdr:colOff>203200</xdr:colOff>
      <xdr:row>89</xdr:row>
      <xdr:rowOff>96520</xdr:rowOff>
    </xdr:to>
    <xdr:sp macro="" textlink="">
      <xdr:nvSpPr>
        <xdr:cNvPr id="280" name="楕円 279"/>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81297</xdr:rowOff>
    </xdr:from>
    <xdr:ext cx="762000" cy="259045"/>
    <xdr:sp macro="" textlink="">
      <xdr:nvSpPr>
        <xdr:cNvPr id="281" name="テキスト ボックス 280"/>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2" name="楕円 281"/>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3" name="テキスト ボックス 282"/>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類似団体中最も少ない職員数となっており、今後も定員の適正化計画に基づき、計画的な職員数の管理に努めていく。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158644</xdr:rowOff>
    </xdr:from>
    <xdr:to>
      <xdr:col>81</xdr:col>
      <xdr:colOff>44450</xdr:colOff>
      <xdr:row>66</xdr:row>
      <xdr:rowOff>32279</xdr:rowOff>
    </xdr:to>
    <xdr:cxnSp macro="">
      <xdr:nvCxnSpPr>
        <xdr:cNvPr id="313" name="直線コネクタ 312"/>
        <xdr:cNvCxnSpPr/>
      </xdr:nvCxnSpPr>
      <xdr:spPr>
        <a:xfrm flipV="1">
          <a:off x="17018000" y="10274194"/>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4356</xdr:rowOff>
    </xdr:from>
    <xdr:ext cx="762000" cy="259045"/>
    <xdr:sp macro="" textlink="">
      <xdr:nvSpPr>
        <xdr:cNvPr id="314"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32279</xdr:rowOff>
    </xdr:from>
    <xdr:to>
      <xdr:col>81</xdr:col>
      <xdr:colOff>133350</xdr:colOff>
      <xdr:row>66</xdr:row>
      <xdr:rowOff>32279</xdr:rowOff>
    </xdr:to>
    <xdr:cxnSp macro="">
      <xdr:nvCxnSpPr>
        <xdr:cNvPr id="315" name="直線コネクタ 314"/>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73571</xdr:rowOff>
    </xdr:from>
    <xdr:ext cx="762000" cy="259045"/>
    <xdr:sp macro="" textlink="">
      <xdr:nvSpPr>
        <xdr:cNvPr id="316" name="定員管理の状況最大値テキスト"/>
        <xdr:cNvSpPr txBox="1"/>
      </xdr:nvSpPr>
      <xdr:spPr>
        <a:xfrm>
          <a:off x="17106900" y="1001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158644</xdr:rowOff>
    </xdr:from>
    <xdr:to>
      <xdr:col>81</xdr:col>
      <xdr:colOff>133350</xdr:colOff>
      <xdr:row>59</xdr:row>
      <xdr:rowOff>158644</xdr:rowOff>
    </xdr:to>
    <xdr:cxnSp macro="">
      <xdr:nvCxnSpPr>
        <xdr:cNvPr id="317" name="直線コネクタ 316"/>
        <xdr:cNvCxnSpPr/>
      </xdr:nvCxnSpPr>
      <xdr:spPr>
        <a:xfrm>
          <a:off x="16929100" y="1027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156633</xdr:rowOff>
    </xdr:from>
    <xdr:to>
      <xdr:col>81</xdr:col>
      <xdr:colOff>44450</xdr:colOff>
      <xdr:row>59</xdr:row>
      <xdr:rowOff>158644</xdr:rowOff>
    </xdr:to>
    <xdr:cxnSp macro="">
      <xdr:nvCxnSpPr>
        <xdr:cNvPr id="318" name="直線コネクタ 317"/>
        <xdr:cNvCxnSpPr/>
      </xdr:nvCxnSpPr>
      <xdr:spPr>
        <a:xfrm>
          <a:off x="16179800" y="1027218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7425</xdr:rowOff>
    </xdr:from>
    <xdr:ext cx="762000" cy="259045"/>
    <xdr:sp macro="" textlink="">
      <xdr:nvSpPr>
        <xdr:cNvPr id="319" name="定員管理の状況平均値テキスト"/>
        <xdr:cNvSpPr txBox="1"/>
      </xdr:nvSpPr>
      <xdr:spPr>
        <a:xfrm>
          <a:off x="17106900" y="10808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35348</xdr:rowOff>
    </xdr:from>
    <xdr:to>
      <xdr:col>81</xdr:col>
      <xdr:colOff>95250</xdr:colOff>
      <xdr:row>63</xdr:row>
      <xdr:rowOff>136948</xdr:rowOff>
    </xdr:to>
    <xdr:sp macro="" textlink="">
      <xdr:nvSpPr>
        <xdr:cNvPr id="320" name="フローチャート: 判断 319"/>
        <xdr:cNvSpPr/>
      </xdr:nvSpPr>
      <xdr:spPr>
        <a:xfrm>
          <a:off x="169672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156633</xdr:rowOff>
    </xdr:from>
    <xdr:to>
      <xdr:col>77</xdr:col>
      <xdr:colOff>44450</xdr:colOff>
      <xdr:row>59</xdr:row>
      <xdr:rowOff>164677</xdr:rowOff>
    </xdr:to>
    <xdr:cxnSp macro="">
      <xdr:nvCxnSpPr>
        <xdr:cNvPr id="321" name="直線コネクタ 320"/>
        <xdr:cNvCxnSpPr/>
      </xdr:nvCxnSpPr>
      <xdr:spPr>
        <a:xfrm flipV="1">
          <a:off x="15290800" y="102721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60007</xdr:rowOff>
    </xdr:from>
    <xdr:to>
      <xdr:col>77</xdr:col>
      <xdr:colOff>95250</xdr:colOff>
      <xdr:row>62</xdr:row>
      <xdr:rowOff>161607</xdr:rowOff>
    </xdr:to>
    <xdr:sp macro="" textlink="">
      <xdr:nvSpPr>
        <xdr:cNvPr id="322" name="フローチャート: 判断 321"/>
        <xdr:cNvSpPr/>
      </xdr:nvSpPr>
      <xdr:spPr>
        <a:xfrm>
          <a:off x="16129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146384</xdr:rowOff>
    </xdr:from>
    <xdr:ext cx="736600" cy="259045"/>
    <xdr:sp macro="" textlink="">
      <xdr:nvSpPr>
        <xdr:cNvPr id="323" name="テキスト ボックス 322"/>
        <xdr:cNvSpPr txBox="1"/>
      </xdr:nvSpPr>
      <xdr:spPr>
        <a:xfrm>
          <a:off x="15798800" y="1077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142557</xdr:rowOff>
    </xdr:from>
    <xdr:to>
      <xdr:col>72</xdr:col>
      <xdr:colOff>203200</xdr:colOff>
      <xdr:row>59</xdr:row>
      <xdr:rowOff>164677</xdr:rowOff>
    </xdr:to>
    <xdr:cxnSp macro="">
      <xdr:nvCxnSpPr>
        <xdr:cNvPr id="324" name="直線コネクタ 323"/>
        <xdr:cNvCxnSpPr/>
      </xdr:nvCxnSpPr>
      <xdr:spPr>
        <a:xfrm>
          <a:off x="14401800" y="10258107"/>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51964</xdr:rowOff>
    </xdr:from>
    <xdr:to>
      <xdr:col>73</xdr:col>
      <xdr:colOff>44450</xdr:colOff>
      <xdr:row>62</xdr:row>
      <xdr:rowOff>153564</xdr:rowOff>
    </xdr:to>
    <xdr:sp macro="" textlink="">
      <xdr:nvSpPr>
        <xdr:cNvPr id="325" name="フローチャート: 判断 324"/>
        <xdr:cNvSpPr/>
      </xdr:nvSpPr>
      <xdr:spPr>
        <a:xfrm>
          <a:off x="15240000" y="1068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138341</xdr:rowOff>
    </xdr:from>
    <xdr:ext cx="762000" cy="259045"/>
    <xdr:sp macro="" textlink="">
      <xdr:nvSpPr>
        <xdr:cNvPr id="326" name="テキスト ボックス 325"/>
        <xdr:cNvSpPr txBox="1"/>
      </xdr:nvSpPr>
      <xdr:spPr>
        <a:xfrm>
          <a:off x="14909800" y="1076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114406</xdr:rowOff>
    </xdr:from>
    <xdr:to>
      <xdr:col>68</xdr:col>
      <xdr:colOff>152400</xdr:colOff>
      <xdr:row>59</xdr:row>
      <xdr:rowOff>142557</xdr:rowOff>
    </xdr:to>
    <xdr:cxnSp macro="">
      <xdr:nvCxnSpPr>
        <xdr:cNvPr id="327" name="直線コネクタ 326"/>
        <xdr:cNvCxnSpPr/>
      </xdr:nvCxnSpPr>
      <xdr:spPr>
        <a:xfrm>
          <a:off x="13512800" y="10229956"/>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35878</xdr:rowOff>
    </xdr:from>
    <xdr:to>
      <xdr:col>68</xdr:col>
      <xdr:colOff>203200</xdr:colOff>
      <xdr:row>62</xdr:row>
      <xdr:rowOff>137478</xdr:rowOff>
    </xdr:to>
    <xdr:sp macro="" textlink="">
      <xdr:nvSpPr>
        <xdr:cNvPr id="328" name="フローチャート: 判断 327"/>
        <xdr:cNvSpPr/>
      </xdr:nvSpPr>
      <xdr:spPr>
        <a:xfrm>
          <a:off x="14351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122255</xdr:rowOff>
    </xdr:from>
    <xdr:ext cx="762000" cy="259045"/>
    <xdr:sp macro="" textlink="">
      <xdr:nvSpPr>
        <xdr:cNvPr id="329" name="テキスト ボックス 328"/>
        <xdr:cNvSpPr txBox="1"/>
      </xdr:nvSpPr>
      <xdr:spPr>
        <a:xfrm>
          <a:off x="14020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23813</xdr:rowOff>
    </xdr:from>
    <xdr:to>
      <xdr:col>64</xdr:col>
      <xdr:colOff>152400</xdr:colOff>
      <xdr:row>62</xdr:row>
      <xdr:rowOff>125413</xdr:rowOff>
    </xdr:to>
    <xdr:sp macro="" textlink="">
      <xdr:nvSpPr>
        <xdr:cNvPr id="330" name="フローチャート: 判断 329"/>
        <xdr:cNvSpPr/>
      </xdr:nvSpPr>
      <xdr:spPr>
        <a:xfrm>
          <a:off x="13462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110190</xdr:rowOff>
    </xdr:from>
    <xdr:ext cx="762000" cy="259045"/>
    <xdr:sp macro="" textlink="">
      <xdr:nvSpPr>
        <xdr:cNvPr id="331" name="テキスト ボックス 330"/>
        <xdr:cNvSpPr txBox="1"/>
      </xdr:nvSpPr>
      <xdr:spPr>
        <a:xfrm>
          <a:off x="13131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107844</xdr:rowOff>
    </xdr:from>
    <xdr:to>
      <xdr:col>81</xdr:col>
      <xdr:colOff>95250</xdr:colOff>
      <xdr:row>60</xdr:row>
      <xdr:rowOff>37994</xdr:rowOff>
    </xdr:to>
    <xdr:sp macro="" textlink="">
      <xdr:nvSpPr>
        <xdr:cNvPr id="337" name="楕円 336"/>
        <xdr:cNvSpPr/>
      </xdr:nvSpPr>
      <xdr:spPr>
        <a:xfrm>
          <a:off x="169672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29121</xdr:rowOff>
    </xdr:from>
    <xdr:ext cx="762000" cy="259045"/>
    <xdr:sp macro="" textlink="">
      <xdr:nvSpPr>
        <xdr:cNvPr id="338" name="定員管理の状況該当値テキスト"/>
        <xdr:cNvSpPr txBox="1"/>
      </xdr:nvSpPr>
      <xdr:spPr>
        <a:xfrm>
          <a:off x="17106900" y="1014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105833</xdr:rowOff>
    </xdr:from>
    <xdr:to>
      <xdr:col>77</xdr:col>
      <xdr:colOff>95250</xdr:colOff>
      <xdr:row>60</xdr:row>
      <xdr:rowOff>35983</xdr:rowOff>
    </xdr:to>
    <xdr:sp macro="" textlink="">
      <xdr:nvSpPr>
        <xdr:cNvPr id="339" name="楕円 338"/>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46160</xdr:rowOff>
    </xdr:from>
    <xdr:ext cx="736600" cy="259045"/>
    <xdr:sp macro="" textlink="">
      <xdr:nvSpPr>
        <xdr:cNvPr id="340" name="テキスト ボックス 339"/>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113877</xdr:rowOff>
    </xdr:from>
    <xdr:to>
      <xdr:col>73</xdr:col>
      <xdr:colOff>44450</xdr:colOff>
      <xdr:row>60</xdr:row>
      <xdr:rowOff>44027</xdr:rowOff>
    </xdr:to>
    <xdr:sp macro="" textlink="">
      <xdr:nvSpPr>
        <xdr:cNvPr id="341" name="楕円 340"/>
        <xdr:cNvSpPr/>
      </xdr:nvSpPr>
      <xdr:spPr>
        <a:xfrm>
          <a:off x="15240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54204</xdr:rowOff>
    </xdr:from>
    <xdr:ext cx="762000" cy="259045"/>
    <xdr:sp macro="" textlink="">
      <xdr:nvSpPr>
        <xdr:cNvPr id="342" name="テキスト ボックス 341"/>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91757</xdr:rowOff>
    </xdr:from>
    <xdr:to>
      <xdr:col>68</xdr:col>
      <xdr:colOff>203200</xdr:colOff>
      <xdr:row>60</xdr:row>
      <xdr:rowOff>21907</xdr:rowOff>
    </xdr:to>
    <xdr:sp macro="" textlink="">
      <xdr:nvSpPr>
        <xdr:cNvPr id="343" name="楕円 342"/>
        <xdr:cNvSpPr/>
      </xdr:nvSpPr>
      <xdr:spPr>
        <a:xfrm>
          <a:off x="14351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32084</xdr:rowOff>
    </xdr:from>
    <xdr:ext cx="762000" cy="259045"/>
    <xdr:sp macro="" textlink="">
      <xdr:nvSpPr>
        <xdr:cNvPr id="344" name="テキスト ボックス 343"/>
        <xdr:cNvSpPr txBox="1"/>
      </xdr:nvSpPr>
      <xdr:spPr>
        <a:xfrm>
          <a:off x="14020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63606</xdr:rowOff>
    </xdr:from>
    <xdr:to>
      <xdr:col>64</xdr:col>
      <xdr:colOff>152400</xdr:colOff>
      <xdr:row>59</xdr:row>
      <xdr:rowOff>165206</xdr:rowOff>
    </xdr:to>
    <xdr:sp macro="" textlink="">
      <xdr:nvSpPr>
        <xdr:cNvPr id="345" name="楕円 344"/>
        <xdr:cNvSpPr/>
      </xdr:nvSpPr>
      <xdr:spPr>
        <a:xfrm>
          <a:off x="13462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3933</xdr:rowOff>
    </xdr:from>
    <xdr:ext cx="762000" cy="259045"/>
    <xdr:sp macro="" textlink="">
      <xdr:nvSpPr>
        <xdr:cNvPr id="346" name="テキスト ボックス 345"/>
        <xdr:cNvSpPr txBox="1"/>
      </xdr:nvSpPr>
      <xdr:spPr>
        <a:xfrm>
          <a:off x="13131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令和３年度も数値に変動はなかったが、新庁舎建設事業などの元利償還金の増加などにより、今後は上昇していくことが考えられる。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そのため、急激な上昇が起きないよう大型事業の適正な執行に努める。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68580</xdr:rowOff>
    </xdr:to>
    <xdr:cxnSp macro="">
      <xdr:nvCxnSpPr>
        <xdr:cNvPr id="374" name="直線コネクタ 373"/>
        <xdr:cNvCxnSpPr/>
      </xdr:nvCxnSpPr>
      <xdr:spPr>
        <a:xfrm flipV="1">
          <a:off x="17018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40657</xdr:rowOff>
    </xdr:from>
    <xdr:ext cx="762000" cy="259045"/>
    <xdr:sp macro="" textlink="">
      <xdr:nvSpPr>
        <xdr:cNvPr id="375"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68580</xdr:rowOff>
    </xdr:from>
    <xdr:to>
      <xdr:col>81</xdr:col>
      <xdr:colOff>133350</xdr:colOff>
      <xdr:row>44</xdr:row>
      <xdr:rowOff>68580</xdr:rowOff>
    </xdr:to>
    <xdr:cxnSp macro="">
      <xdr:nvCxnSpPr>
        <xdr:cNvPr id="376" name="直線コネクタ 375"/>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62230</xdr:rowOff>
    </xdr:to>
    <xdr:cxnSp macro="">
      <xdr:nvCxnSpPr>
        <xdr:cNvPr id="379" name="直線コネクタ 378"/>
        <xdr:cNvCxnSpPr/>
      </xdr:nvCxnSpPr>
      <xdr:spPr>
        <a:xfrm>
          <a:off x="16179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0"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1" name="フローチャート: 判断 380"/>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134620</xdr:rowOff>
    </xdr:to>
    <xdr:cxnSp macro="">
      <xdr:nvCxnSpPr>
        <xdr:cNvPr id="382" name="直線コネクタ 381"/>
        <xdr:cNvCxnSpPr/>
      </xdr:nvCxnSpPr>
      <xdr:spPr>
        <a:xfrm flipV="1">
          <a:off x="15290800" y="64058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38</xdr:row>
      <xdr:rowOff>35560</xdr:rowOff>
    </xdr:to>
    <xdr:cxnSp macro="">
      <xdr:nvCxnSpPr>
        <xdr:cNvPr id="385" name="直線コネクタ 384"/>
        <xdr:cNvCxnSpPr/>
      </xdr:nvCxnSpPr>
      <xdr:spPr>
        <a:xfrm flipV="1">
          <a:off x="14401800" y="64782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35560</xdr:rowOff>
    </xdr:to>
    <xdr:cxnSp macro="">
      <xdr:nvCxnSpPr>
        <xdr:cNvPr id="388" name="直線コネクタ 387"/>
        <xdr:cNvCxnSpPr/>
      </xdr:nvCxnSpPr>
      <xdr:spPr>
        <a:xfrm>
          <a:off x="13512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52070</xdr:rowOff>
    </xdr:from>
    <xdr:to>
      <xdr:col>68</xdr:col>
      <xdr:colOff>203200</xdr:colOff>
      <xdr:row>40</xdr:row>
      <xdr:rowOff>153670</xdr:rowOff>
    </xdr:to>
    <xdr:sp macro="" textlink="">
      <xdr:nvSpPr>
        <xdr:cNvPr id="389" name="フローチャート: 判断 388"/>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138447</xdr:rowOff>
    </xdr:from>
    <xdr:ext cx="762000" cy="259045"/>
    <xdr:sp macro="" textlink="">
      <xdr:nvSpPr>
        <xdr:cNvPr id="390" name="テキスト ボックス 389"/>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1" name="フローチャート: 判断 390"/>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2" name="テキスト ボックス 391"/>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8" name="楕円 397"/>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27957</xdr:rowOff>
    </xdr:from>
    <xdr:ext cx="762000" cy="259045"/>
    <xdr:sp macro="" textlink="">
      <xdr:nvSpPr>
        <xdr:cNvPr id="399" name="公債費負担の状況該当値テキスト"/>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0" name="楕円 399"/>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1" name="テキスト ボックス 400"/>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83820</xdr:rowOff>
    </xdr:from>
    <xdr:to>
      <xdr:col>73</xdr:col>
      <xdr:colOff>44450</xdr:colOff>
      <xdr:row>38</xdr:row>
      <xdr:rowOff>13970</xdr:rowOff>
    </xdr:to>
    <xdr:sp macro="" textlink="">
      <xdr:nvSpPr>
        <xdr:cNvPr id="402" name="楕円 401"/>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24147</xdr:rowOff>
    </xdr:from>
    <xdr:ext cx="762000" cy="259045"/>
    <xdr:sp macro="" textlink="">
      <xdr:nvSpPr>
        <xdr:cNvPr id="403" name="テキスト ボックス 402"/>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4" name="楕円 403"/>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5" name="テキスト ボックス 404"/>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06" name="楕円 405"/>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96537</xdr:rowOff>
    </xdr:from>
    <xdr:ext cx="762000" cy="259045"/>
    <xdr:sp macro="" textlink="">
      <xdr:nvSpPr>
        <xdr:cNvPr id="407" name="テキスト ボックス 406"/>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地方債残高の減少などにより、昨年度に続き将来負担比率は算定されなかった。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今後も、大型事業が進捗していくことで、市債の増加、基金の取り崩しが見込まれるため、各事業の必要性、優先性を十分検討し事業の適正な執行に努める。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157692</xdr:rowOff>
    </xdr:to>
    <xdr:cxnSp macro="">
      <xdr:nvCxnSpPr>
        <xdr:cNvPr id="436" name="直線コネクタ 435"/>
        <xdr:cNvCxnSpPr/>
      </xdr:nvCxnSpPr>
      <xdr:spPr>
        <a:xfrm flipV="1">
          <a:off x="17018000" y="2370667"/>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129769</xdr:rowOff>
    </xdr:from>
    <xdr:ext cx="762000" cy="259045"/>
    <xdr:sp macro="" textlink="">
      <xdr:nvSpPr>
        <xdr:cNvPr id="437" name="将来負担の状況最小値テキスト"/>
        <xdr:cNvSpPr txBox="1"/>
      </xdr:nvSpPr>
      <xdr:spPr>
        <a:xfrm>
          <a:off x="17106900" y="373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157692</xdr:rowOff>
    </xdr:from>
    <xdr:to>
      <xdr:col>81</xdr:col>
      <xdr:colOff>133350</xdr:colOff>
      <xdr:row>21</xdr:row>
      <xdr:rowOff>157692</xdr:rowOff>
    </xdr:to>
    <xdr:cxnSp macro="">
      <xdr:nvCxnSpPr>
        <xdr:cNvPr id="438" name="直線コネクタ 437"/>
        <xdr:cNvCxnSpPr/>
      </xdr:nvCxnSpPr>
      <xdr:spPr>
        <a:xfrm>
          <a:off x="16929100" y="375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161519</xdr:rowOff>
    </xdr:from>
    <xdr:ext cx="762000" cy="259045"/>
    <xdr:sp macro="" textlink="">
      <xdr:nvSpPr>
        <xdr:cNvPr id="441" name="将来負担の状況平均値テキスト"/>
        <xdr:cNvSpPr txBox="1"/>
      </xdr:nvSpPr>
      <xdr:spPr>
        <a:xfrm>
          <a:off x="17106900" y="307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17992</xdr:rowOff>
    </xdr:from>
    <xdr:to>
      <xdr:col>81</xdr:col>
      <xdr:colOff>95250</xdr:colOff>
      <xdr:row>18</xdr:row>
      <xdr:rowOff>119592</xdr:rowOff>
    </xdr:to>
    <xdr:sp macro="" textlink="">
      <xdr:nvSpPr>
        <xdr:cNvPr id="442" name="フローチャート: 判断 441"/>
        <xdr:cNvSpPr/>
      </xdr:nvSpPr>
      <xdr:spPr>
        <a:xfrm>
          <a:off x="16967200" y="310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28046</xdr:rowOff>
    </xdr:from>
    <xdr:to>
      <xdr:col>77</xdr:col>
      <xdr:colOff>95250</xdr:colOff>
      <xdr:row>18</xdr:row>
      <xdr:rowOff>129646</xdr:rowOff>
    </xdr:to>
    <xdr:sp macro="" textlink="">
      <xdr:nvSpPr>
        <xdr:cNvPr id="443" name="フローチャート: 判断 442"/>
        <xdr:cNvSpPr/>
      </xdr:nvSpPr>
      <xdr:spPr>
        <a:xfrm>
          <a:off x="16129000" y="31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139823</xdr:rowOff>
    </xdr:from>
    <xdr:ext cx="736600" cy="259045"/>
    <xdr:sp macro="" textlink="">
      <xdr:nvSpPr>
        <xdr:cNvPr id="444" name="テキスト ボックス 443"/>
        <xdr:cNvSpPr txBox="1"/>
      </xdr:nvSpPr>
      <xdr:spPr>
        <a:xfrm>
          <a:off x="15798800" y="288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46143</xdr:rowOff>
    </xdr:from>
    <xdr:to>
      <xdr:col>73</xdr:col>
      <xdr:colOff>44450</xdr:colOff>
      <xdr:row>18</xdr:row>
      <xdr:rowOff>147743</xdr:rowOff>
    </xdr:to>
    <xdr:sp macro="" textlink="">
      <xdr:nvSpPr>
        <xdr:cNvPr id="445" name="フローチャート: 判断 444"/>
        <xdr:cNvSpPr/>
      </xdr:nvSpPr>
      <xdr:spPr>
        <a:xfrm>
          <a:off x="15240000" y="313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157920</xdr:rowOff>
    </xdr:from>
    <xdr:ext cx="762000" cy="259045"/>
    <xdr:sp macro="" textlink="">
      <xdr:nvSpPr>
        <xdr:cNvPr id="446" name="テキスト ボックス 445"/>
        <xdr:cNvSpPr txBox="1"/>
      </xdr:nvSpPr>
      <xdr:spPr>
        <a:xfrm>
          <a:off x="14909800" y="290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113030</xdr:rowOff>
    </xdr:from>
    <xdr:to>
      <xdr:col>68</xdr:col>
      <xdr:colOff>203200</xdr:colOff>
      <xdr:row>18</xdr:row>
      <xdr:rowOff>43180</xdr:rowOff>
    </xdr:to>
    <xdr:sp macro="" textlink="">
      <xdr:nvSpPr>
        <xdr:cNvPr id="447" name="フローチャート: 判断 446"/>
        <xdr:cNvSpPr/>
      </xdr:nvSpPr>
      <xdr:spPr>
        <a:xfrm>
          <a:off x="14351000" y="30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53357</xdr:rowOff>
    </xdr:from>
    <xdr:ext cx="762000" cy="259045"/>
    <xdr:sp macro="" textlink="">
      <xdr:nvSpPr>
        <xdr:cNvPr id="448" name="テキスト ボックス 447"/>
        <xdr:cNvSpPr txBox="1"/>
      </xdr:nvSpPr>
      <xdr:spPr>
        <a:xfrm>
          <a:off x="14020800" y="279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54716</xdr:rowOff>
    </xdr:from>
    <xdr:to>
      <xdr:col>64</xdr:col>
      <xdr:colOff>152400</xdr:colOff>
      <xdr:row>17</xdr:row>
      <xdr:rowOff>156316</xdr:rowOff>
    </xdr:to>
    <xdr:sp macro="" textlink="">
      <xdr:nvSpPr>
        <xdr:cNvPr id="449" name="フローチャート: 判断 448"/>
        <xdr:cNvSpPr/>
      </xdr:nvSpPr>
      <xdr:spPr>
        <a:xfrm>
          <a:off x="13462000" y="29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166493</xdr:rowOff>
    </xdr:from>
    <xdr:ext cx="762000" cy="259045"/>
    <xdr:sp macro="" textlink="">
      <xdr:nvSpPr>
        <xdr:cNvPr id="450" name="テキスト ボックス 449"/>
        <xdr:cNvSpPr txBox="1"/>
      </xdr:nvSpPr>
      <xdr:spPr>
        <a:xfrm>
          <a:off x="13131800" y="273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79,634
76,215
167.34
38,957,554
35,031,479
3,620,670
19,096,812
31,122,789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職員の入替や給与改定により職員一人当たりの給与額が減少したことに伴い昨年度よりも比率は減少した。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今後とも人件費関係経費の適正化に努めていく。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41</xdr:row>
      <xdr:rowOff>156935</xdr:rowOff>
    </xdr:to>
    <xdr:cxnSp macro="">
      <xdr:nvCxnSpPr>
        <xdr:cNvPr id="63" name="直線コネクタ 62"/>
        <xdr:cNvCxnSpPr/>
      </xdr:nvCxnSpPr>
      <xdr:spPr>
        <a:xfrm flipV="1">
          <a:off x="4826000" y="57930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135164</xdr:rowOff>
    </xdr:from>
    <xdr:to>
      <xdr:col>24</xdr:col>
      <xdr:colOff>25400</xdr:colOff>
      <xdr:row>35</xdr:row>
      <xdr:rowOff>64407</xdr:rowOff>
    </xdr:to>
    <xdr:cxnSp macro="">
      <xdr:nvCxnSpPr>
        <xdr:cNvPr id="68" name="直線コネクタ 67"/>
        <xdr:cNvCxnSpPr/>
      </xdr:nvCxnSpPr>
      <xdr:spPr>
        <a:xfrm flipV="1">
          <a:off x="3987800" y="5793014"/>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140805</xdr:rowOff>
    </xdr:from>
    <xdr:ext cx="762000" cy="259045"/>
    <xdr:sp macro="" textlink="">
      <xdr:nvSpPr>
        <xdr:cNvPr id="69"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168728</xdr:rowOff>
    </xdr:from>
    <xdr:to>
      <xdr:col>24</xdr:col>
      <xdr:colOff>76200</xdr:colOff>
      <xdr:row>37</xdr:row>
      <xdr:rowOff>98878</xdr:rowOff>
    </xdr:to>
    <xdr:sp macro="" textlink="">
      <xdr:nvSpPr>
        <xdr:cNvPr id="70" name="フローチャート: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72572</xdr:rowOff>
    </xdr:from>
    <xdr:to>
      <xdr:col>19</xdr:col>
      <xdr:colOff>187325</xdr:colOff>
      <xdr:row>35</xdr:row>
      <xdr:rowOff>64407</xdr:rowOff>
    </xdr:to>
    <xdr:cxnSp macro="">
      <xdr:nvCxnSpPr>
        <xdr:cNvPr id="71" name="直線コネクタ 70"/>
        <xdr:cNvCxnSpPr/>
      </xdr:nvCxnSpPr>
      <xdr:spPr>
        <a:xfrm>
          <a:off x="3098800" y="5901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103414</xdr:rowOff>
    </xdr:from>
    <xdr:to>
      <xdr:col>20</xdr:col>
      <xdr:colOff>38100</xdr:colOff>
      <xdr:row>37</xdr:row>
      <xdr:rowOff>33564</xdr:rowOff>
    </xdr:to>
    <xdr:sp macro="" textlink="">
      <xdr:nvSpPr>
        <xdr:cNvPr id="72" name="フローチャート: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29028</xdr:rowOff>
    </xdr:from>
    <xdr:to>
      <xdr:col>15</xdr:col>
      <xdr:colOff>98425</xdr:colOff>
      <xdr:row>34</xdr:row>
      <xdr:rowOff>72572</xdr:rowOff>
    </xdr:to>
    <xdr:cxnSp macro="">
      <xdr:nvCxnSpPr>
        <xdr:cNvPr id="74" name="直線コネクタ 73"/>
        <xdr:cNvCxnSpPr/>
      </xdr:nvCxnSpPr>
      <xdr:spPr>
        <a:xfrm>
          <a:off x="2209800" y="5858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34</xdr:row>
      <xdr:rowOff>29028</xdr:rowOff>
    </xdr:to>
    <xdr:cxnSp macro="">
      <xdr:nvCxnSpPr>
        <xdr:cNvPr id="77" name="直線コネクタ 76"/>
        <xdr:cNvCxnSpPr/>
      </xdr:nvCxnSpPr>
      <xdr:spPr>
        <a:xfrm>
          <a:off x="1320800" y="580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80" name="フローチャート: 判断 79"/>
        <xdr:cNvSpPr/>
      </xdr:nvSpPr>
      <xdr:spPr>
        <a:xfrm>
          <a:off x="1270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89099</xdr:rowOff>
    </xdr:from>
    <xdr:ext cx="762000" cy="259045"/>
    <xdr:sp macro="" textlink="">
      <xdr:nvSpPr>
        <xdr:cNvPr id="81" name="テキスト ボックス 80"/>
        <xdr:cNvSpPr txBox="1"/>
      </xdr:nvSpPr>
      <xdr:spPr>
        <a:xfrm>
          <a:off x="939800" y="60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84364</xdr:rowOff>
    </xdr:from>
    <xdr:to>
      <xdr:col>24</xdr:col>
      <xdr:colOff>76200</xdr:colOff>
      <xdr:row>34</xdr:row>
      <xdr:rowOff>14514</xdr:rowOff>
    </xdr:to>
    <xdr:sp macro="" textlink="">
      <xdr:nvSpPr>
        <xdr:cNvPr id="87" name="楕円 86"/>
        <xdr:cNvSpPr/>
      </xdr:nvSpPr>
      <xdr:spPr>
        <a:xfrm>
          <a:off x="47752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164391</xdr:rowOff>
    </xdr:from>
    <xdr:ext cx="762000" cy="259045"/>
    <xdr:sp macro="" textlink="">
      <xdr:nvSpPr>
        <xdr:cNvPr id="88" name="人件費該当値テキスト"/>
        <xdr:cNvSpPr txBox="1"/>
      </xdr:nvSpPr>
      <xdr:spPr>
        <a:xfrm>
          <a:off x="491490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13607</xdr:rowOff>
    </xdr:from>
    <xdr:to>
      <xdr:col>20</xdr:col>
      <xdr:colOff>38100</xdr:colOff>
      <xdr:row>35</xdr:row>
      <xdr:rowOff>115207</xdr:rowOff>
    </xdr:to>
    <xdr:sp macro="" textlink="">
      <xdr:nvSpPr>
        <xdr:cNvPr id="89" name="楕円 88"/>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125384</xdr:rowOff>
    </xdr:from>
    <xdr:ext cx="736600" cy="259045"/>
    <xdr:sp macro="" textlink="">
      <xdr:nvSpPr>
        <xdr:cNvPr id="90" name="テキスト ボックス 89"/>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21772</xdr:rowOff>
    </xdr:from>
    <xdr:to>
      <xdr:col>15</xdr:col>
      <xdr:colOff>149225</xdr:colOff>
      <xdr:row>34</xdr:row>
      <xdr:rowOff>123372</xdr:rowOff>
    </xdr:to>
    <xdr:sp macro="" textlink="">
      <xdr:nvSpPr>
        <xdr:cNvPr id="91" name="楕円 90"/>
        <xdr:cNvSpPr/>
      </xdr:nvSpPr>
      <xdr:spPr>
        <a:xfrm>
          <a:off x="3048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133549</xdr:rowOff>
    </xdr:from>
    <xdr:ext cx="762000" cy="259045"/>
    <xdr:sp macro="" textlink="">
      <xdr:nvSpPr>
        <xdr:cNvPr id="92" name="テキスト ボックス 91"/>
        <xdr:cNvSpPr txBox="1"/>
      </xdr:nvSpPr>
      <xdr:spPr>
        <a:xfrm>
          <a:off x="2717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149678</xdr:rowOff>
    </xdr:from>
    <xdr:to>
      <xdr:col>11</xdr:col>
      <xdr:colOff>60325</xdr:colOff>
      <xdr:row>34</xdr:row>
      <xdr:rowOff>79828</xdr:rowOff>
    </xdr:to>
    <xdr:sp macro="" textlink="">
      <xdr:nvSpPr>
        <xdr:cNvPr id="93" name="楕円 92"/>
        <xdr:cNvSpPr/>
      </xdr:nvSpPr>
      <xdr:spPr>
        <a:xfrm>
          <a:off x="2159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90005</xdr:rowOff>
    </xdr:from>
    <xdr:ext cx="762000" cy="259045"/>
    <xdr:sp macro="" textlink="">
      <xdr:nvSpPr>
        <xdr:cNvPr id="94" name="テキスト ボックス 93"/>
        <xdr:cNvSpPr txBox="1"/>
      </xdr:nvSpPr>
      <xdr:spPr>
        <a:xfrm>
          <a:off x="1828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5" name="楕円 94"/>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6" name="テキスト ボックス 95"/>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令和２年度に比べ燃料費や光熱費などの上昇によって経常収支比率が上昇した。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今後も、光熱費の高騰や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施設の老朽化に伴う維持管理費が増加</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が見込まれるため、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施設の長寿命化や統廃合を含めた公共施設の適正な管理に努め、維持管理費のさらなる削減に取り組む。</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76200</xdr:rowOff>
    </xdr:from>
    <xdr:to>
      <xdr:col>82</xdr:col>
      <xdr:colOff>107950</xdr:colOff>
      <xdr:row>20</xdr:row>
      <xdr:rowOff>38100</xdr:rowOff>
    </xdr:to>
    <xdr:cxnSp macro="">
      <xdr:nvCxnSpPr>
        <xdr:cNvPr id="124" name="直線コネクタ 123"/>
        <xdr:cNvCxnSpPr/>
      </xdr:nvCxnSpPr>
      <xdr:spPr>
        <a:xfrm flipV="1">
          <a:off x="16510000" y="213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10177</xdr:rowOff>
    </xdr:from>
    <xdr:ext cx="762000" cy="259045"/>
    <xdr:sp macro="" textlink="">
      <xdr:nvSpPr>
        <xdr:cNvPr id="125" name="物件費最小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38100</xdr:rowOff>
    </xdr:from>
    <xdr:to>
      <xdr:col>82</xdr:col>
      <xdr:colOff>196850</xdr:colOff>
      <xdr:row>20</xdr:row>
      <xdr:rowOff>38100</xdr:rowOff>
    </xdr:to>
    <xdr:cxnSp macro="">
      <xdr:nvCxnSpPr>
        <xdr:cNvPr id="126" name="直線コネクタ 125"/>
        <xdr:cNvCxnSpPr/>
      </xdr:nvCxnSpPr>
      <xdr:spPr>
        <a:xfrm>
          <a:off x="16421100" y="346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162577</xdr:rowOff>
    </xdr:from>
    <xdr:ext cx="762000" cy="259045"/>
    <xdr:sp macro="" textlink="">
      <xdr:nvSpPr>
        <xdr:cNvPr id="127"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76200</xdr:rowOff>
    </xdr:from>
    <xdr:to>
      <xdr:col>82</xdr:col>
      <xdr:colOff>196850</xdr:colOff>
      <xdr:row>12</xdr:row>
      <xdr:rowOff>76200</xdr:rowOff>
    </xdr:to>
    <xdr:cxnSp macro="">
      <xdr:nvCxnSpPr>
        <xdr:cNvPr id="128" name="直線コネクタ 127"/>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17</xdr:row>
      <xdr:rowOff>44450</xdr:rowOff>
    </xdr:to>
    <xdr:cxnSp macro="">
      <xdr:nvCxnSpPr>
        <xdr:cNvPr id="129" name="直線コネクタ 128"/>
        <xdr:cNvCxnSpPr/>
      </xdr:nvCxnSpPr>
      <xdr:spPr>
        <a:xfrm>
          <a:off x="15671800" y="2768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30"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31" name="フローチャート: 判断 130"/>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17</xdr:row>
      <xdr:rowOff>146050</xdr:rowOff>
    </xdr:to>
    <xdr:cxnSp macro="">
      <xdr:nvCxnSpPr>
        <xdr:cNvPr id="132" name="直線コネクタ 131"/>
        <xdr:cNvCxnSpPr/>
      </xdr:nvCxnSpPr>
      <xdr:spPr>
        <a:xfrm flipV="1">
          <a:off x="14782800" y="27686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146050</xdr:rowOff>
    </xdr:to>
    <xdr:cxnSp macro="">
      <xdr:nvCxnSpPr>
        <xdr:cNvPr id="135" name="直線コネクタ 134"/>
        <xdr:cNvCxnSpPr/>
      </xdr:nvCxnSpPr>
      <xdr:spPr>
        <a:xfrm>
          <a:off x="13893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6" name="フローチャート: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7" name="テキスト ボックス 136"/>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107950</xdr:rowOff>
    </xdr:to>
    <xdr:cxnSp macro="">
      <xdr:nvCxnSpPr>
        <xdr:cNvPr id="138" name="直線コネクタ 137"/>
        <xdr:cNvCxnSpPr/>
      </xdr:nvCxnSpPr>
      <xdr:spPr>
        <a:xfrm>
          <a:off x="13004800" y="298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9" name="フローチャート: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41" name="フローチャート: 判断 140"/>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2" name="テキスト ボックス 141"/>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8" name="楕円 147"/>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137177</xdr:rowOff>
    </xdr:from>
    <xdr:ext cx="762000" cy="259045"/>
    <xdr:sp macro="" textlink="">
      <xdr:nvSpPr>
        <xdr:cNvPr id="149" name="物件費該当値テキスト"/>
        <xdr:cNvSpPr txBox="1"/>
      </xdr:nvSpPr>
      <xdr:spPr>
        <a:xfrm>
          <a:off x="165989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50" name="楕円 149"/>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51" name="テキスト ボックス 150"/>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4" name="楕円 153"/>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5" name="テキスト ボックス 154"/>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こども医療費の減少等により、昨年度に比べ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ポイント減少したが、類似単体の中では比率が大きいため、今後の財政負担に留意しながら事業の執行に努める。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59</xdr:row>
      <xdr:rowOff>20865</xdr:rowOff>
    </xdr:to>
    <xdr:cxnSp macro="">
      <xdr:nvCxnSpPr>
        <xdr:cNvPr id="187" name="直線コネクタ 186"/>
        <xdr:cNvCxnSpPr/>
      </xdr:nvCxnSpPr>
      <xdr:spPr>
        <a:xfrm flipV="1">
          <a:off x="4826000" y="9026072"/>
          <a:ext cx="0" cy="111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164392</xdr:rowOff>
    </xdr:from>
    <xdr:ext cx="762000" cy="259045"/>
    <xdr:sp macro="" textlink="">
      <xdr:nvSpPr>
        <xdr:cNvPr id="188" name="扶助費最小値テキスト"/>
        <xdr:cNvSpPr txBox="1"/>
      </xdr:nvSpPr>
      <xdr:spPr>
        <a:xfrm>
          <a:off x="4914900" y="101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20865</xdr:rowOff>
    </xdr:from>
    <xdr:to>
      <xdr:col>24</xdr:col>
      <xdr:colOff>114300</xdr:colOff>
      <xdr:row>59</xdr:row>
      <xdr:rowOff>20865</xdr:rowOff>
    </xdr:to>
    <xdr:cxnSp macro="">
      <xdr:nvCxnSpPr>
        <xdr:cNvPr id="189" name="直線コネクタ 188"/>
        <xdr:cNvCxnSpPr/>
      </xdr:nvCxnSpPr>
      <xdr:spPr>
        <a:xfrm>
          <a:off x="4737100" y="1013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61</xdr:row>
      <xdr:rowOff>135165</xdr:rowOff>
    </xdr:to>
    <xdr:cxnSp macro="">
      <xdr:nvCxnSpPr>
        <xdr:cNvPr id="192" name="直線コネクタ 191"/>
        <xdr:cNvCxnSpPr/>
      </xdr:nvCxnSpPr>
      <xdr:spPr>
        <a:xfrm flipV="1">
          <a:off x="3987800" y="10136415"/>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93"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94" name="フローチャート: 判断 193"/>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135165</xdr:rowOff>
    </xdr:from>
    <xdr:to>
      <xdr:col>19</xdr:col>
      <xdr:colOff>187325</xdr:colOff>
      <xdr:row>61</xdr:row>
      <xdr:rowOff>135165</xdr:rowOff>
    </xdr:to>
    <xdr:cxnSp macro="">
      <xdr:nvCxnSpPr>
        <xdr:cNvPr id="195" name="直線コネクタ 194"/>
        <xdr:cNvCxnSpPr/>
      </xdr:nvCxnSpPr>
      <xdr:spPr>
        <a:xfrm>
          <a:off x="3098800" y="1059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6" name="フローチャート: 判断 195"/>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7" name="テキスト ボックス 196"/>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61</xdr:row>
      <xdr:rowOff>135165</xdr:rowOff>
    </xdr:to>
    <xdr:cxnSp macro="">
      <xdr:nvCxnSpPr>
        <xdr:cNvPr id="198" name="直線コネクタ 197"/>
        <xdr:cNvCxnSpPr/>
      </xdr:nvCxnSpPr>
      <xdr:spPr>
        <a:xfrm>
          <a:off x="2209800" y="103976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9" name="フローチャート: 判断 198"/>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0" name="テキスト ボックス 199"/>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60</xdr:row>
      <xdr:rowOff>143328</xdr:rowOff>
    </xdr:to>
    <xdr:cxnSp macro="">
      <xdr:nvCxnSpPr>
        <xdr:cNvPr id="201" name="直線コネクタ 200"/>
        <xdr:cNvCxnSpPr/>
      </xdr:nvCxnSpPr>
      <xdr:spPr>
        <a:xfrm flipV="1">
          <a:off x="1320800" y="1039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2" name="フローチャート: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3" name="テキスト ボックス 202"/>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4" name="フローチャート: 判断 20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5" name="テキスト ボックス 204"/>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11" name="楕円 210"/>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50092</xdr:rowOff>
    </xdr:from>
    <xdr:ext cx="762000" cy="259045"/>
    <xdr:sp macro="" textlink="">
      <xdr:nvSpPr>
        <xdr:cNvPr id="212" name="扶助費該当値テキスト"/>
        <xdr:cNvSpPr txBox="1"/>
      </xdr:nvSpPr>
      <xdr:spPr>
        <a:xfrm>
          <a:off x="4914900" y="999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84365</xdr:rowOff>
    </xdr:from>
    <xdr:to>
      <xdr:col>20</xdr:col>
      <xdr:colOff>38100</xdr:colOff>
      <xdr:row>62</xdr:row>
      <xdr:rowOff>14515</xdr:rowOff>
    </xdr:to>
    <xdr:sp macro="" textlink="">
      <xdr:nvSpPr>
        <xdr:cNvPr id="213" name="楕円 212"/>
        <xdr:cNvSpPr/>
      </xdr:nvSpPr>
      <xdr:spPr>
        <a:xfrm>
          <a:off x="3937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170742</xdr:rowOff>
    </xdr:from>
    <xdr:ext cx="736600" cy="259045"/>
    <xdr:sp macro="" textlink="">
      <xdr:nvSpPr>
        <xdr:cNvPr id="214" name="テキスト ボックス 213"/>
        <xdr:cNvSpPr txBox="1"/>
      </xdr:nvSpPr>
      <xdr:spPr>
        <a:xfrm>
          <a:off x="3606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84365</xdr:rowOff>
    </xdr:from>
    <xdr:to>
      <xdr:col>15</xdr:col>
      <xdr:colOff>149225</xdr:colOff>
      <xdr:row>62</xdr:row>
      <xdr:rowOff>14515</xdr:rowOff>
    </xdr:to>
    <xdr:sp macro="" textlink="">
      <xdr:nvSpPr>
        <xdr:cNvPr id="215" name="楕円 214"/>
        <xdr:cNvSpPr/>
      </xdr:nvSpPr>
      <xdr:spPr>
        <a:xfrm>
          <a:off x="3048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170742</xdr:rowOff>
    </xdr:from>
    <xdr:ext cx="762000" cy="259045"/>
    <xdr:sp macro="" textlink="">
      <xdr:nvSpPr>
        <xdr:cNvPr id="216" name="テキスト ボックス 215"/>
        <xdr:cNvSpPr txBox="1"/>
      </xdr:nvSpPr>
      <xdr:spPr>
        <a:xfrm>
          <a:off x="2717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7" name="楕円 216"/>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8" name="テキスト ボックス 217"/>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92528</xdr:rowOff>
    </xdr:from>
    <xdr:to>
      <xdr:col>6</xdr:col>
      <xdr:colOff>171450</xdr:colOff>
      <xdr:row>61</xdr:row>
      <xdr:rowOff>22678</xdr:rowOff>
    </xdr:to>
    <xdr:sp macro="" textlink="">
      <xdr:nvSpPr>
        <xdr:cNvPr id="219" name="楕円 218"/>
        <xdr:cNvSpPr/>
      </xdr:nvSpPr>
      <xdr:spPr>
        <a:xfrm>
          <a:off x="1270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7455</xdr:rowOff>
    </xdr:from>
    <xdr:ext cx="762000" cy="259045"/>
    <xdr:sp macro="" textlink="">
      <xdr:nvSpPr>
        <xdr:cNvPr id="220" name="テキスト ボックス 219"/>
        <xdr:cNvSpPr txBox="1"/>
      </xdr:nvSpPr>
      <xdr:spPr>
        <a:xfrm>
          <a:off x="939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令和３年度も類似団体の平均とほぼ同水準を維持することができたので、今後も、税収を主な財源とする普通会計の負担軽減に努める。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58</xdr:row>
      <xdr:rowOff>127000</xdr:rowOff>
    </xdr:to>
    <xdr:cxnSp macro="">
      <xdr:nvCxnSpPr>
        <xdr:cNvPr id="250" name="直線コネクタ 249"/>
        <xdr:cNvCxnSpPr/>
      </xdr:nvCxnSpPr>
      <xdr:spPr>
        <a:xfrm flipV="1">
          <a:off x="16510000" y="9091385"/>
          <a:ext cx="0" cy="97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99077</xdr:rowOff>
    </xdr:from>
    <xdr:ext cx="762000" cy="259045"/>
    <xdr:sp macro="" textlink="">
      <xdr:nvSpPr>
        <xdr:cNvPr id="251" name="その他最小値テキスト"/>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127000</xdr:rowOff>
    </xdr:from>
    <xdr:to>
      <xdr:col>82</xdr:col>
      <xdr:colOff>196850</xdr:colOff>
      <xdr:row>58</xdr:row>
      <xdr:rowOff>127000</xdr:rowOff>
    </xdr:to>
    <xdr:cxnSp macro="">
      <xdr:nvCxnSpPr>
        <xdr:cNvPr id="252" name="直線コネクタ 251"/>
        <xdr:cNvCxnSpPr/>
      </xdr:nvCxnSpPr>
      <xdr:spPr>
        <a:xfrm>
          <a:off x="16421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53"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54" name="直線コネクタ 253"/>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110672</xdr:rowOff>
    </xdr:to>
    <xdr:cxnSp macro="">
      <xdr:nvCxnSpPr>
        <xdr:cNvPr id="255" name="直線コネクタ 254"/>
        <xdr:cNvCxnSpPr/>
      </xdr:nvCxnSpPr>
      <xdr:spPr>
        <a:xfrm flipV="1">
          <a:off x="15671800" y="9646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80934</xdr:rowOff>
    </xdr:from>
    <xdr:ext cx="762000" cy="259045"/>
    <xdr:sp macro="" textlink="">
      <xdr:nvSpPr>
        <xdr:cNvPr id="256" name="その他平均値テキスト"/>
        <xdr:cNvSpPr txBox="1"/>
      </xdr:nvSpPr>
      <xdr:spPr>
        <a:xfrm>
          <a:off x="16598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108857</xdr:rowOff>
    </xdr:from>
    <xdr:to>
      <xdr:col>82</xdr:col>
      <xdr:colOff>158750</xdr:colOff>
      <xdr:row>57</xdr:row>
      <xdr:rowOff>39007</xdr:rowOff>
    </xdr:to>
    <xdr:sp macro="" textlink="">
      <xdr:nvSpPr>
        <xdr:cNvPr id="257" name="フローチャート: 判断 256"/>
        <xdr:cNvSpPr/>
      </xdr:nvSpPr>
      <xdr:spPr>
        <a:xfrm>
          <a:off x="16459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60</xdr:row>
      <xdr:rowOff>110672</xdr:rowOff>
    </xdr:to>
    <xdr:cxnSp macro="">
      <xdr:nvCxnSpPr>
        <xdr:cNvPr id="258" name="直線コネクタ 257"/>
        <xdr:cNvCxnSpPr/>
      </xdr:nvCxnSpPr>
      <xdr:spPr>
        <a:xfrm flipV="1">
          <a:off x="14782800" y="9711872"/>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51707</xdr:rowOff>
    </xdr:from>
    <xdr:to>
      <xdr:col>78</xdr:col>
      <xdr:colOff>120650</xdr:colOff>
      <xdr:row>57</xdr:row>
      <xdr:rowOff>153307</xdr:rowOff>
    </xdr:to>
    <xdr:sp macro="" textlink="">
      <xdr:nvSpPr>
        <xdr:cNvPr id="259" name="フローチャート: 判断 258"/>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60" name="テキスト ボックス 259"/>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110672</xdr:rowOff>
    </xdr:from>
    <xdr:to>
      <xdr:col>73</xdr:col>
      <xdr:colOff>180975</xdr:colOff>
      <xdr:row>62</xdr:row>
      <xdr:rowOff>12700</xdr:rowOff>
    </xdr:to>
    <xdr:cxnSp macro="">
      <xdr:nvCxnSpPr>
        <xdr:cNvPr id="261" name="直線コネクタ 260"/>
        <xdr:cNvCxnSpPr/>
      </xdr:nvCxnSpPr>
      <xdr:spPr>
        <a:xfrm flipV="1">
          <a:off x="13893800" y="103976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10885</xdr:rowOff>
    </xdr:from>
    <xdr:to>
      <xdr:col>74</xdr:col>
      <xdr:colOff>31750</xdr:colOff>
      <xdr:row>60</xdr:row>
      <xdr:rowOff>112485</xdr:rowOff>
    </xdr:to>
    <xdr:sp macro="" textlink="">
      <xdr:nvSpPr>
        <xdr:cNvPr id="262" name="フローチャート: 判断 261"/>
        <xdr:cNvSpPr/>
      </xdr:nvSpPr>
      <xdr:spPr>
        <a:xfrm>
          <a:off x="14732000" y="102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122662</xdr:rowOff>
    </xdr:from>
    <xdr:ext cx="762000" cy="259045"/>
    <xdr:sp macro="" textlink="">
      <xdr:nvSpPr>
        <xdr:cNvPr id="263" name="テキスト ボックス 262"/>
        <xdr:cNvSpPr txBox="1"/>
      </xdr:nvSpPr>
      <xdr:spPr>
        <a:xfrm>
          <a:off x="14401800" y="1006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151493</xdr:rowOff>
    </xdr:from>
    <xdr:to>
      <xdr:col>69</xdr:col>
      <xdr:colOff>92075</xdr:colOff>
      <xdr:row>62</xdr:row>
      <xdr:rowOff>12700</xdr:rowOff>
    </xdr:to>
    <xdr:cxnSp macro="">
      <xdr:nvCxnSpPr>
        <xdr:cNvPr id="264" name="直線コネクタ 263"/>
        <xdr:cNvCxnSpPr/>
      </xdr:nvCxnSpPr>
      <xdr:spPr>
        <a:xfrm>
          <a:off x="13004800" y="10609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166007</xdr:rowOff>
    </xdr:from>
    <xdr:to>
      <xdr:col>69</xdr:col>
      <xdr:colOff>142875</xdr:colOff>
      <xdr:row>60</xdr:row>
      <xdr:rowOff>96157</xdr:rowOff>
    </xdr:to>
    <xdr:sp macro="" textlink="">
      <xdr:nvSpPr>
        <xdr:cNvPr id="265" name="フローチャート: 判断 264"/>
        <xdr:cNvSpPr/>
      </xdr:nvSpPr>
      <xdr:spPr>
        <a:xfrm>
          <a:off x="13843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106334</xdr:rowOff>
    </xdr:from>
    <xdr:ext cx="762000" cy="259045"/>
    <xdr:sp macro="" textlink="">
      <xdr:nvSpPr>
        <xdr:cNvPr id="266" name="テキスト ボックス 265"/>
        <xdr:cNvSpPr txBox="1"/>
      </xdr:nvSpPr>
      <xdr:spPr>
        <a:xfrm>
          <a:off x="13512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59872</xdr:rowOff>
    </xdr:from>
    <xdr:to>
      <xdr:col>65</xdr:col>
      <xdr:colOff>53975</xdr:colOff>
      <xdr:row>60</xdr:row>
      <xdr:rowOff>161472</xdr:rowOff>
    </xdr:to>
    <xdr:sp macro="" textlink="">
      <xdr:nvSpPr>
        <xdr:cNvPr id="267" name="フローチャート: 判断 266"/>
        <xdr:cNvSpPr/>
      </xdr:nvSpPr>
      <xdr:spPr>
        <a:xfrm>
          <a:off x="12954000" y="103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199</xdr:rowOff>
    </xdr:from>
    <xdr:ext cx="762000" cy="259045"/>
    <xdr:sp macro="" textlink="">
      <xdr:nvSpPr>
        <xdr:cNvPr id="268" name="テキスト ボックス 267"/>
        <xdr:cNvSpPr txBox="1"/>
      </xdr:nvSpPr>
      <xdr:spPr>
        <a:xfrm>
          <a:off x="12623800" y="1011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4" name="楕円 273"/>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5"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6" name="楕円 275"/>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7" name="テキスト ボックス 276"/>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8" name="楕円 277"/>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9" name="テキスト ボックス 278"/>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133350</xdr:rowOff>
    </xdr:from>
    <xdr:to>
      <xdr:col>69</xdr:col>
      <xdr:colOff>142875</xdr:colOff>
      <xdr:row>62</xdr:row>
      <xdr:rowOff>63500</xdr:rowOff>
    </xdr:to>
    <xdr:sp macro="" textlink="">
      <xdr:nvSpPr>
        <xdr:cNvPr id="280" name="楕円 279"/>
        <xdr:cNvSpPr/>
      </xdr:nvSpPr>
      <xdr:spPr>
        <a:xfrm>
          <a:off x="13843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48277</xdr:rowOff>
    </xdr:from>
    <xdr:ext cx="762000" cy="259045"/>
    <xdr:sp macro="" textlink="">
      <xdr:nvSpPr>
        <xdr:cNvPr id="281" name="テキスト ボックス 280"/>
        <xdr:cNvSpPr txBox="1"/>
      </xdr:nvSpPr>
      <xdr:spPr>
        <a:xfrm>
          <a:off x="13512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100693</xdr:rowOff>
    </xdr:from>
    <xdr:to>
      <xdr:col>65</xdr:col>
      <xdr:colOff>53975</xdr:colOff>
      <xdr:row>62</xdr:row>
      <xdr:rowOff>30843</xdr:rowOff>
    </xdr:to>
    <xdr:sp macro="" textlink="">
      <xdr:nvSpPr>
        <xdr:cNvPr id="282" name="楕円 281"/>
        <xdr:cNvSpPr/>
      </xdr:nvSpPr>
      <xdr:spPr>
        <a:xfrm>
          <a:off x="12954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15620</xdr:rowOff>
    </xdr:from>
    <xdr:ext cx="762000" cy="259045"/>
    <xdr:sp macro="" textlink="">
      <xdr:nvSpPr>
        <xdr:cNvPr id="283" name="テキスト ボックス 282"/>
        <xdr:cNvSpPr txBox="1"/>
      </xdr:nvSpPr>
      <xdr:spPr>
        <a:xfrm>
          <a:off x="12623800" y="106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比率が昨年度よりも上昇し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、類似団体、全国、県平均のいずれの数値も上回っている。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下水道事業への負担金が大きいことが要因の一つと考えられることから、適正化を図っていきたい。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また、補助金・交付金の見直しをすすめ縮減を図っていく。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94343</xdr:rowOff>
    </xdr:from>
    <xdr:to>
      <xdr:col>82</xdr:col>
      <xdr:colOff>107950</xdr:colOff>
      <xdr:row>40</xdr:row>
      <xdr:rowOff>143328</xdr:rowOff>
    </xdr:to>
    <xdr:cxnSp macro="">
      <xdr:nvCxnSpPr>
        <xdr:cNvPr id="313" name="直線コネクタ 312"/>
        <xdr:cNvCxnSpPr/>
      </xdr:nvCxnSpPr>
      <xdr:spPr>
        <a:xfrm flipV="1">
          <a:off x="16510000" y="5580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115405</xdr:rowOff>
    </xdr:from>
    <xdr:ext cx="762000" cy="259045"/>
    <xdr:sp macro="" textlink="">
      <xdr:nvSpPr>
        <xdr:cNvPr id="314"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143328</xdr:rowOff>
    </xdr:from>
    <xdr:to>
      <xdr:col>82</xdr:col>
      <xdr:colOff>196850</xdr:colOff>
      <xdr:row>40</xdr:row>
      <xdr:rowOff>143328</xdr:rowOff>
    </xdr:to>
    <xdr:cxnSp macro="">
      <xdr:nvCxnSpPr>
        <xdr:cNvPr id="315" name="直線コネクタ 314"/>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9270</xdr:rowOff>
    </xdr:from>
    <xdr:ext cx="762000" cy="259045"/>
    <xdr:sp macro="" textlink="">
      <xdr:nvSpPr>
        <xdr:cNvPr id="316" name="補助費等最大値テキスト"/>
        <xdr:cNvSpPr txBox="1"/>
      </xdr:nvSpPr>
      <xdr:spPr>
        <a:xfrm>
          <a:off x="16598900" y="532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94343</xdr:rowOff>
    </xdr:from>
    <xdr:to>
      <xdr:col>82</xdr:col>
      <xdr:colOff>196850</xdr:colOff>
      <xdr:row>32</xdr:row>
      <xdr:rowOff>94343</xdr:rowOff>
    </xdr:to>
    <xdr:cxnSp macro="">
      <xdr:nvCxnSpPr>
        <xdr:cNvPr id="317" name="直線コネクタ 316"/>
        <xdr:cNvCxnSpPr/>
      </xdr:nvCxnSpPr>
      <xdr:spPr>
        <a:xfrm>
          <a:off x="16421100" y="558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167822</xdr:rowOff>
    </xdr:from>
    <xdr:to>
      <xdr:col>82</xdr:col>
      <xdr:colOff>107950</xdr:colOff>
      <xdr:row>40</xdr:row>
      <xdr:rowOff>143328</xdr:rowOff>
    </xdr:to>
    <xdr:cxnSp macro="">
      <xdr:nvCxnSpPr>
        <xdr:cNvPr id="318" name="直線コネクタ 317"/>
        <xdr:cNvCxnSpPr/>
      </xdr:nvCxnSpPr>
      <xdr:spPr>
        <a:xfrm>
          <a:off x="15671800" y="68543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2920</xdr:rowOff>
    </xdr:from>
    <xdr:ext cx="762000" cy="259045"/>
    <xdr:sp macro="" textlink="">
      <xdr:nvSpPr>
        <xdr:cNvPr id="319" name="補助費等平均値テキスト"/>
        <xdr:cNvSpPr txBox="1"/>
      </xdr:nvSpPr>
      <xdr:spPr>
        <a:xfrm>
          <a:off x="16598900" y="6175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20" name="フローチャート: 判断 319"/>
        <xdr:cNvSpPr/>
      </xdr:nvSpPr>
      <xdr:spPr>
        <a:xfrm>
          <a:off x="16459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39</xdr:row>
      <xdr:rowOff>167822</xdr:rowOff>
    </xdr:to>
    <xdr:cxnSp macro="">
      <xdr:nvCxnSpPr>
        <xdr:cNvPr id="321" name="直線コネクタ 320"/>
        <xdr:cNvCxnSpPr/>
      </xdr:nvCxnSpPr>
      <xdr:spPr>
        <a:xfrm>
          <a:off x="14782800" y="6184900"/>
          <a:ext cx="889000" cy="6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141515</xdr:rowOff>
    </xdr:from>
    <xdr:to>
      <xdr:col>78</xdr:col>
      <xdr:colOff>120650</xdr:colOff>
      <xdr:row>39</xdr:row>
      <xdr:rowOff>71665</xdr:rowOff>
    </xdr:to>
    <xdr:sp macro="" textlink="">
      <xdr:nvSpPr>
        <xdr:cNvPr id="322" name="フローチャート: 判断 321"/>
        <xdr:cNvSpPr/>
      </xdr:nvSpPr>
      <xdr:spPr>
        <a:xfrm>
          <a:off x="15621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81841</xdr:rowOff>
    </xdr:from>
    <xdr:ext cx="736600" cy="259045"/>
    <xdr:sp macro="" textlink="">
      <xdr:nvSpPr>
        <xdr:cNvPr id="323" name="テキスト ボックス 322"/>
        <xdr:cNvSpPr txBox="1"/>
      </xdr:nvSpPr>
      <xdr:spPr>
        <a:xfrm>
          <a:off x="15290800" y="642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143328</xdr:rowOff>
    </xdr:from>
    <xdr:to>
      <xdr:col>73</xdr:col>
      <xdr:colOff>180975</xdr:colOff>
      <xdr:row>36</xdr:row>
      <xdr:rowOff>12700</xdr:rowOff>
    </xdr:to>
    <xdr:cxnSp macro="">
      <xdr:nvCxnSpPr>
        <xdr:cNvPr id="324" name="直線コネクタ 323"/>
        <xdr:cNvCxnSpPr/>
      </xdr:nvCxnSpPr>
      <xdr:spPr>
        <a:xfrm>
          <a:off x="13893800" y="59726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92528</xdr:rowOff>
    </xdr:from>
    <xdr:to>
      <xdr:col>74</xdr:col>
      <xdr:colOff>31750</xdr:colOff>
      <xdr:row>37</xdr:row>
      <xdr:rowOff>22678</xdr:rowOff>
    </xdr:to>
    <xdr:sp macro="" textlink="">
      <xdr:nvSpPr>
        <xdr:cNvPr id="325" name="フローチャート: 判断 324"/>
        <xdr:cNvSpPr/>
      </xdr:nvSpPr>
      <xdr:spPr>
        <a:xfrm>
          <a:off x="14732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7455</xdr:rowOff>
    </xdr:from>
    <xdr:ext cx="762000" cy="259045"/>
    <xdr:sp macro="" textlink="">
      <xdr:nvSpPr>
        <xdr:cNvPr id="326" name="テキスト ボックス 325"/>
        <xdr:cNvSpPr txBox="1"/>
      </xdr:nvSpPr>
      <xdr:spPr>
        <a:xfrm>
          <a:off x="14401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143328</xdr:rowOff>
    </xdr:from>
    <xdr:to>
      <xdr:col>69</xdr:col>
      <xdr:colOff>92075</xdr:colOff>
      <xdr:row>35</xdr:row>
      <xdr:rowOff>53522</xdr:rowOff>
    </xdr:to>
    <xdr:cxnSp macro="">
      <xdr:nvCxnSpPr>
        <xdr:cNvPr id="327" name="直線コネクタ 326"/>
        <xdr:cNvCxnSpPr/>
      </xdr:nvCxnSpPr>
      <xdr:spPr>
        <a:xfrm flipV="1">
          <a:off x="13004800" y="5972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27214</xdr:rowOff>
    </xdr:from>
    <xdr:to>
      <xdr:col>69</xdr:col>
      <xdr:colOff>142875</xdr:colOff>
      <xdr:row>36</xdr:row>
      <xdr:rowOff>128814</xdr:rowOff>
    </xdr:to>
    <xdr:sp macro="" textlink="">
      <xdr:nvSpPr>
        <xdr:cNvPr id="328" name="フローチャート: 判断 327"/>
        <xdr:cNvSpPr/>
      </xdr:nvSpPr>
      <xdr:spPr>
        <a:xfrm>
          <a:off x="13843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113591</xdr:rowOff>
    </xdr:from>
    <xdr:ext cx="762000" cy="259045"/>
    <xdr:sp macro="" textlink="">
      <xdr:nvSpPr>
        <xdr:cNvPr id="329" name="テキスト ボックス 328"/>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フローチャート: 判断 32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31" name="テキスト ボックス 330"/>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92528</xdr:rowOff>
    </xdr:from>
    <xdr:to>
      <xdr:col>82</xdr:col>
      <xdr:colOff>158750</xdr:colOff>
      <xdr:row>41</xdr:row>
      <xdr:rowOff>22678</xdr:rowOff>
    </xdr:to>
    <xdr:sp macro="" textlink="">
      <xdr:nvSpPr>
        <xdr:cNvPr id="337" name="楕円 336"/>
        <xdr:cNvSpPr/>
      </xdr:nvSpPr>
      <xdr:spPr>
        <a:xfrm>
          <a:off x="164592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1105</xdr:rowOff>
    </xdr:from>
    <xdr:ext cx="762000" cy="259045"/>
    <xdr:sp macro="" textlink="">
      <xdr:nvSpPr>
        <xdr:cNvPr id="338" name="補助費等該当値テキスト"/>
        <xdr:cNvSpPr txBox="1"/>
      </xdr:nvSpPr>
      <xdr:spPr>
        <a:xfrm>
          <a:off x="16598900" y="685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117022</xdr:rowOff>
    </xdr:from>
    <xdr:to>
      <xdr:col>78</xdr:col>
      <xdr:colOff>120650</xdr:colOff>
      <xdr:row>40</xdr:row>
      <xdr:rowOff>47172</xdr:rowOff>
    </xdr:to>
    <xdr:sp macro="" textlink="">
      <xdr:nvSpPr>
        <xdr:cNvPr id="339" name="楕円 338"/>
        <xdr:cNvSpPr/>
      </xdr:nvSpPr>
      <xdr:spPr>
        <a:xfrm>
          <a:off x="15621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31949</xdr:rowOff>
    </xdr:from>
    <xdr:ext cx="736600" cy="259045"/>
    <xdr:sp macro="" textlink="">
      <xdr:nvSpPr>
        <xdr:cNvPr id="340" name="テキスト ボックス 339"/>
        <xdr:cNvSpPr txBox="1"/>
      </xdr:nvSpPr>
      <xdr:spPr>
        <a:xfrm>
          <a:off x="15290800" y="688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41" name="楕円 340"/>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42" name="テキスト ボックス 34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92528</xdr:rowOff>
    </xdr:from>
    <xdr:to>
      <xdr:col>69</xdr:col>
      <xdr:colOff>142875</xdr:colOff>
      <xdr:row>35</xdr:row>
      <xdr:rowOff>22678</xdr:rowOff>
    </xdr:to>
    <xdr:sp macro="" textlink="">
      <xdr:nvSpPr>
        <xdr:cNvPr id="343" name="楕円 342"/>
        <xdr:cNvSpPr/>
      </xdr:nvSpPr>
      <xdr:spPr>
        <a:xfrm>
          <a:off x="13843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32855</xdr:rowOff>
    </xdr:from>
    <xdr:ext cx="762000" cy="259045"/>
    <xdr:sp macro="" textlink="">
      <xdr:nvSpPr>
        <xdr:cNvPr id="344" name="テキスト ボックス 343"/>
        <xdr:cNvSpPr txBox="1"/>
      </xdr:nvSpPr>
      <xdr:spPr>
        <a:xfrm>
          <a:off x="13512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2722</xdr:rowOff>
    </xdr:from>
    <xdr:to>
      <xdr:col>65</xdr:col>
      <xdr:colOff>53975</xdr:colOff>
      <xdr:row>35</xdr:row>
      <xdr:rowOff>104322</xdr:rowOff>
    </xdr:to>
    <xdr:sp macro="" textlink="">
      <xdr:nvSpPr>
        <xdr:cNvPr id="345" name="楕円 344"/>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114499</xdr:rowOff>
    </xdr:from>
    <xdr:ext cx="762000" cy="259045"/>
    <xdr:sp macro="" textlink="">
      <xdr:nvSpPr>
        <xdr:cNvPr id="346" name="テキスト ボックス 345"/>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債発行額の抑制に努めてきたことから、類似団体内平均値より低い水準に位置している。今後、複合交流拠点整備事業や給食センター建替の実施により、市債の増加が予想されるため、各事業の必要性、優先性を十分検討し、事業の適正な執行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81</xdr:row>
      <xdr:rowOff>88900</xdr:rowOff>
    </xdr:to>
    <xdr:cxnSp macro="">
      <xdr:nvCxnSpPr>
        <xdr:cNvPr id="374" name="直線コネクタ 373"/>
        <xdr:cNvCxnSpPr/>
      </xdr:nvCxnSpPr>
      <xdr:spPr>
        <a:xfrm flipV="1">
          <a:off x="4826000" y="124714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75" name="公債費最小値テキスト"/>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6" name="直線コネクタ 375"/>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77"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78" name="直線コネクタ 377"/>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127000</xdr:rowOff>
    </xdr:from>
    <xdr:to>
      <xdr:col>24</xdr:col>
      <xdr:colOff>25400</xdr:colOff>
      <xdr:row>73</xdr:row>
      <xdr:rowOff>69850</xdr:rowOff>
    </xdr:to>
    <xdr:cxnSp macro="">
      <xdr:nvCxnSpPr>
        <xdr:cNvPr id="379" name="直線コネクタ 378"/>
        <xdr:cNvCxnSpPr/>
      </xdr:nvCxnSpPr>
      <xdr:spPr>
        <a:xfrm flipV="1">
          <a:off x="3987800" y="12471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80" name="公債費平均値テキスト"/>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81" name="フローチャート: 判断 380"/>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107950</xdr:rowOff>
    </xdr:to>
    <xdr:cxnSp macro="">
      <xdr:nvCxnSpPr>
        <xdr:cNvPr id="382" name="直線コネクタ 381"/>
        <xdr:cNvCxnSpPr/>
      </xdr:nvCxnSpPr>
      <xdr:spPr>
        <a:xfrm flipV="1">
          <a:off x="3098800" y="1258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95250</xdr:rowOff>
    </xdr:from>
    <xdr:to>
      <xdr:col>20</xdr:col>
      <xdr:colOff>38100</xdr:colOff>
      <xdr:row>77</xdr:row>
      <xdr:rowOff>25400</xdr:rowOff>
    </xdr:to>
    <xdr:sp macro="" textlink="">
      <xdr:nvSpPr>
        <xdr:cNvPr id="383" name="フローチャート: 判断 382"/>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10177</xdr:rowOff>
    </xdr:from>
    <xdr:ext cx="736600" cy="259045"/>
    <xdr:sp macro="" textlink="">
      <xdr:nvSpPr>
        <xdr:cNvPr id="384" name="テキスト ボックス 383"/>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107950</xdr:rowOff>
    </xdr:from>
    <xdr:to>
      <xdr:col>15</xdr:col>
      <xdr:colOff>98425</xdr:colOff>
      <xdr:row>74</xdr:row>
      <xdr:rowOff>31750</xdr:rowOff>
    </xdr:to>
    <xdr:cxnSp macro="">
      <xdr:nvCxnSpPr>
        <xdr:cNvPr id="385" name="直線コネクタ 384"/>
        <xdr:cNvCxnSpPr/>
      </xdr:nvCxnSpPr>
      <xdr:spPr>
        <a:xfrm flipV="1">
          <a:off x="2209800" y="12623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6" name="フローチャート: 判断 385"/>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7" name="テキスト ボックス 386"/>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31750</xdr:rowOff>
    </xdr:from>
    <xdr:to>
      <xdr:col>11</xdr:col>
      <xdr:colOff>9525</xdr:colOff>
      <xdr:row>74</xdr:row>
      <xdr:rowOff>88900</xdr:rowOff>
    </xdr:to>
    <xdr:cxnSp macro="">
      <xdr:nvCxnSpPr>
        <xdr:cNvPr id="388" name="直線コネクタ 387"/>
        <xdr:cNvCxnSpPr/>
      </xdr:nvCxnSpPr>
      <xdr:spPr>
        <a:xfrm flipV="1">
          <a:off x="1320800" y="12719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0</xdr:rowOff>
    </xdr:from>
    <xdr:to>
      <xdr:col>11</xdr:col>
      <xdr:colOff>60325</xdr:colOff>
      <xdr:row>76</xdr:row>
      <xdr:rowOff>101600</xdr:rowOff>
    </xdr:to>
    <xdr:sp macro="" textlink="">
      <xdr:nvSpPr>
        <xdr:cNvPr id="389" name="フローチャート: 判断 388"/>
        <xdr:cNvSpPr/>
      </xdr:nvSpPr>
      <xdr:spPr>
        <a:xfrm>
          <a:off x="2159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86377</xdr:rowOff>
    </xdr:from>
    <xdr:ext cx="762000" cy="259045"/>
    <xdr:sp macro="" textlink="">
      <xdr:nvSpPr>
        <xdr:cNvPr id="390" name="テキスト ボックス 389"/>
        <xdr:cNvSpPr txBox="1"/>
      </xdr:nvSpPr>
      <xdr:spPr>
        <a:xfrm>
          <a:off x="1828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1" name="フローチャート: 判断 390"/>
        <xdr:cNvSpPr/>
      </xdr:nvSpPr>
      <xdr:spPr>
        <a:xfrm>
          <a:off x="1270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124477</xdr:rowOff>
    </xdr:from>
    <xdr:ext cx="762000" cy="259045"/>
    <xdr:sp macro="" textlink="">
      <xdr:nvSpPr>
        <xdr:cNvPr id="392" name="テキスト ボックス 391"/>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76200</xdr:rowOff>
    </xdr:from>
    <xdr:to>
      <xdr:col>24</xdr:col>
      <xdr:colOff>76200</xdr:colOff>
      <xdr:row>73</xdr:row>
      <xdr:rowOff>6350</xdr:rowOff>
    </xdr:to>
    <xdr:sp macro="" textlink="">
      <xdr:nvSpPr>
        <xdr:cNvPr id="398" name="楕円 397"/>
        <xdr:cNvSpPr/>
      </xdr:nvSpPr>
      <xdr:spPr>
        <a:xfrm>
          <a:off x="47752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156227</xdr:rowOff>
    </xdr:from>
    <xdr:ext cx="762000" cy="259045"/>
    <xdr:sp macro="" textlink="">
      <xdr:nvSpPr>
        <xdr:cNvPr id="399" name="公債費該当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400" name="楕円 399"/>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401" name="テキスト ボックス 400"/>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57150</xdr:rowOff>
    </xdr:from>
    <xdr:to>
      <xdr:col>15</xdr:col>
      <xdr:colOff>149225</xdr:colOff>
      <xdr:row>73</xdr:row>
      <xdr:rowOff>158750</xdr:rowOff>
    </xdr:to>
    <xdr:sp macro="" textlink="">
      <xdr:nvSpPr>
        <xdr:cNvPr id="402" name="楕円 401"/>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168927</xdr:rowOff>
    </xdr:from>
    <xdr:ext cx="762000" cy="259045"/>
    <xdr:sp macro="" textlink="">
      <xdr:nvSpPr>
        <xdr:cNvPr id="403" name="テキスト ボックス 402"/>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152400</xdr:rowOff>
    </xdr:from>
    <xdr:to>
      <xdr:col>11</xdr:col>
      <xdr:colOff>60325</xdr:colOff>
      <xdr:row>74</xdr:row>
      <xdr:rowOff>82550</xdr:rowOff>
    </xdr:to>
    <xdr:sp macro="" textlink="">
      <xdr:nvSpPr>
        <xdr:cNvPr id="404" name="楕円 403"/>
        <xdr:cNvSpPr/>
      </xdr:nvSpPr>
      <xdr:spPr>
        <a:xfrm>
          <a:off x="2159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92727</xdr:rowOff>
    </xdr:from>
    <xdr:ext cx="762000" cy="259045"/>
    <xdr:sp macro="" textlink="">
      <xdr:nvSpPr>
        <xdr:cNvPr id="405" name="テキスト ボックス 404"/>
        <xdr:cNvSpPr txBox="1"/>
      </xdr:nvSpPr>
      <xdr:spPr>
        <a:xfrm>
          <a:off x="1828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38100</xdr:rowOff>
    </xdr:from>
    <xdr:to>
      <xdr:col>6</xdr:col>
      <xdr:colOff>171450</xdr:colOff>
      <xdr:row>74</xdr:row>
      <xdr:rowOff>139700</xdr:rowOff>
    </xdr:to>
    <xdr:sp macro="" textlink="">
      <xdr:nvSpPr>
        <xdr:cNvPr id="406" name="楕円 405"/>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149877</xdr:rowOff>
    </xdr:from>
    <xdr:ext cx="762000" cy="259045"/>
    <xdr:sp macro="" textlink="">
      <xdr:nvSpPr>
        <xdr:cNvPr id="407" name="テキスト ボックス 406"/>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類似団体平均をわずかに上回る状況であり、今後も事業の必要性、優先性を十分に検討し、将来を見据えた真に必要な予算の執行に努める。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81</xdr:row>
      <xdr:rowOff>69850</xdr:rowOff>
    </xdr:to>
    <xdr:cxnSp macro="">
      <xdr:nvCxnSpPr>
        <xdr:cNvPr id="435" name="直線コネクタ 434"/>
        <xdr:cNvCxnSpPr/>
      </xdr:nvCxnSpPr>
      <xdr:spPr>
        <a:xfrm flipV="1">
          <a:off x="16510000" y="12407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38"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39" name="直線コネクタ 438"/>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78</xdr:row>
      <xdr:rowOff>63500</xdr:rowOff>
    </xdr:to>
    <xdr:cxnSp macro="">
      <xdr:nvCxnSpPr>
        <xdr:cNvPr id="440" name="直線コネクタ 439"/>
        <xdr:cNvCxnSpPr/>
      </xdr:nvCxnSpPr>
      <xdr:spPr>
        <a:xfrm flipV="1">
          <a:off x="15671800" y="131953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29227</xdr:rowOff>
    </xdr:from>
    <xdr:ext cx="762000" cy="259045"/>
    <xdr:sp macro="" textlink="">
      <xdr:nvSpPr>
        <xdr:cNvPr id="441" name="公債費以外平均値テキスト"/>
        <xdr:cNvSpPr txBox="1"/>
      </xdr:nvSpPr>
      <xdr:spPr>
        <a:xfrm>
          <a:off x="16598900" y="1288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12700</xdr:rowOff>
    </xdr:from>
    <xdr:to>
      <xdr:col>82</xdr:col>
      <xdr:colOff>158750</xdr:colOff>
      <xdr:row>76</xdr:row>
      <xdr:rowOff>114300</xdr:rowOff>
    </xdr:to>
    <xdr:sp macro="" textlink="">
      <xdr:nvSpPr>
        <xdr:cNvPr id="442" name="フローチャート: 判断 441"/>
        <xdr:cNvSpPr/>
      </xdr:nvSpPr>
      <xdr:spPr>
        <a:xfrm>
          <a:off x="164592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63500</xdr:rowOff>
    </xdr:from>
    <xdr:to>
      <xdr:col>78</xdr:col>
      <xdr:colOff>69850</xdr:colOff>
      <xdr:row>79</xdr:row>
      <xdr:rowOff>6350</xdr:rowOff>
    </xdr:to>
    <xdr:cxnSp macro="">
      <xdr:nvCxnSpPr>
        <xdr:cNvPr id="443" name="直線コネクタ 442"/>
        <xdr:cNvCxnSpPr/>
      </xdr:nvCxnSpPr>
      <xdr:spPr>
        <a:xfrm flipV="1">
          <a:off x="14782800" y="13436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63500</xdr:rowOff>
    </xdr:from>
    <xdr:to>
      <xdr:col>78</xdr:col>
      <xdr:colOff>120650</xdr:colOff>
      <xdr:row>78</xdr:row>
      <xdr:rowOff>165100</xdr:rowOff>
    </xdr:to>
    <xdr:sp macro="" textlink="">
      <xdr:nvSpPr>
        <xdr:cNvPr id="444" name="フローチャート: 判断 443"/>
        <xdr:cNvSpPr/>
      </xdr:nvSpPr>
      <xdr:spPr>
        <a:xfrm>
          <a:off x="156210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149877</xdr:rowOff>
    </xdr:from>
    <xdr:ext cx="736600" cy="259045"/>
    <xdr:sp macro="" textlink="">
      <xdr:nvSpPr>
        <xdr:cNvPr id="445" name="テキスト ボックス 444"/>
        <xdr:cNvSpPr txBox="1"/>
      </xdr:nvSpPr>
      <xdr:spPr>
        <a:xfrm>
          <a:off x="15290800" y="1352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38100</xdr:rowOff>
    </xdr:from>
    <xdr:to>
      <xdr:col>73</xdr:col>
      <xdr:colOff>180975</xdr:colOff>
      <xdr:row>79</xdr:row>
      <xdr:rowOff>6350</xdr:rowOff>
    </xdr:to>
    <xdr:cxnSp macro="">
      <xdr:nvCxnSpPr>
        <xdr:cNvPr id="446" name="直線コネクタ 445"/>
        <xdr:cNvCxnSpPr/>
      </xdr:nvCxnSpPr>
      <xdr:spPr>
        <a:xfrm>
          <a:off x="13893800" y="13411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76200</xdr:rowOff>
    </xdr:from>
    <xdr:to>
      <xdr:col>74</xdr:col>
      <xdr:colOff>31750</xdr:colOff>
      <xdr:row>79</xdr:row>
      <xdr:rowOff>6350</xdr:rowOff>
    </xdr:to>
    <xdr:sp macro="" textlink="">
      <xdr:nvSpPr>
        <xdr:cNvPr id="447" name="フローチャート: 判断 446"/>
        <xdr:cNvSpPr/>
      </xdr:nvSpPr>
      <xdr:spPr>
        <a:xfrm>
          <a:off x="14732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16527</xdr:rowOff>
    </xdr:from>
    <xdr:ext cx="762000" cy="259045"/>
    <xdr:sp macro="" textlink="">
      <xdr:nvSpPr>
        <xdr:cNvPr id="448" name="テキスト ボックス 447"/>
        <xdr:cNvSpPr txBox="1"/>
      </xdr:nvSpPr>
      <xdr:spPr>
        <a:xfrm>
          <a:off x="14401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158750</xdr:rowOff>
    </xdr:from>
    <xdr:to>
      <xdr:col>69</xdr:col>
      <xdr:colOff>92075</xdr:colOff>
      <xdr:row>78</xdr:row>
      <xdr:rowOff>38100</xdr:rowOff>
    </xdr:to>
    <xdr:cxnSp macro="">
      <xdr:nvCxnSpPr>
        <xdr:cNvPr id="449" name="直線コネクタ 448"/>
        <xdr:cNvCxnSpPr/>
      </xdr:nvCxnSpPr>
      <xdr:spPr>
        <a:xfrm>
          <a:off x="13004800" y="1336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50" name="フローチャート: 判断 449"/>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51" name="テキスト ボックス 450"/>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2" name="フローチャート: 判断 45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3" name="テキスト ボックス 45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9" name="楕円 458"/>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60" name="公債費以外該当値テキスト"/>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12700</xdr:rowOff>
    </xdr:from>
    <xdr:to>
      <xdr:col>78</xdr:col>
      <xdr:colOff>120650</xdr:colOff>
      <xdr:row>78</xdr:row>
      <xdr:rowOff>114300</xdr:rowOff>
    </xdr:to>
    <xdr:sp macro="" textlink="">
      <xdr:nvSpPr>
        <xdr:cNvPr id="461" name="楕円 460"/>
        <xdr:cNvSpPr/>
      </xdr:nvSpPr>
      <xdr:spPr>
        <a:xfrm>
          <a:off x="156210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62" name="テキスト ボックス 461"/>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127000</xdr:rowOff>
    </xdr:from>
    <xdr:to>
      <xdr:col>74</xdr:col>
      <xdr:colOff>31750</xdr:colOff>
      <xdr:row>79</xdr:row>
      <xdr:rowOff>57150</xdr:rowOff>
    </xdr:to>
    <xdr:sp macro="" textlink="">
      <xdr:nvSpPr>
        <xdr:cNvPr id="463" name="楕円 462"/>
        <xdr:cNvSpPr/>
      </xdr:nvSpPr>
      <xdr:spPr>
        <a:xfrm>
          <a:off x="14732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41927</xdr:rowOff>
    </xdr:from>
    <xdr:ext cx="762000" cy="259045"/>
    <xdr:sp macro="" textlink="">
      <xdr:nvSpPr>
        <xdr:cNvPr id="464" name="テキスト ボックス 463"/>
        <xdr:cNvSpPr txBox="1"/>
      </xdr:nvSpPr>
      <xdr:spPr>
        <a:xfrm>
          <a:off x="144018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158750</xdr:rowOff>
    </xdr:from>
    <xdr:to>
      <xdr:col>69</xdr:col>
      <xdr:colOff>142875</xdr:colOff>
      <xdr:row>78</xdr:row>
      <xdr:rowOff>88900</xdr:rowOff>
    </xdr:to>
    <xdr:sp macro="" textlink="">
      <xdr:nvSpPr>
        <xdr:cNvPr id="465" name="楕円 464"/>
        <xdr:cNvSpPr/>
      </xdr:nvSpPr>
      <xdr:spPr>
        <a:xfrm>
          <a:off x="13843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73677</xdr:rowOff>
    </xdr:from>
    <xdr:ext cx="762000" cy="259045"/>
    <xdr:sp macro="" textlink="">
      <xdr:nvSpPr>
        <xdr:cNvPr id="466" name="テキスト ボックス 465"/>
        <xdr:cNvSpPr txBox="1"/>
      </xdr:nvSpPr>
      <xdr:spPr>
        <a:xfrm>
          <a:off x="13512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107950</xdr:rowOff>
    </xdr:from>
    <xdr:to>
      <xdr:col>65</xdr:col>
      <xdr:colOff>53975</xdr:colOff>
      <xdr:row>78</xdr:row>
      <xdr:rowOff>38100</xdr:rowOff>
    </xdr:to>
    <xdr:sp macro="" textlink="">
      <xdr:nvSpPr>
        <xdr:cNvPr id="467" name="楕円 466"/>
        <xdr:cNvSpPr/>
      </xdr:nvSpPr>
      <xdr:spPr>
        <a:xfrm>
          <a:off x="12954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22877</xdr:rowOff>
    </xdr:from>
    <xdr:ext cx="762000" cy="259045"/>
    <xdr:sp macro="" textlink="">
      <xdr:nvSpPr>
        <xdr:cNvPr id="468" name="テキスト ボックス 467"/>
        <xdr:cNvSpPr txBox="1"/>
      </xdr:nvSpPr>
      <xdr:spPr>
        <a:xfrm>
          <a:off x="12623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24761</xdr:rowOff>
    </xdr:from>
    <xdr:to>
      <xdr:col>29</xdr:col>
      <xdr:colOff>127000</xdr:colOff>
      <xdr:row>20</xdr:row>
      <xdr:rowOff>63558</xdr:rowOff>
    </xdr:to>
    <xdr:cxnSp macro="">
      <xdr:nvCxnSpPr>
        <xdr:cNvPr id="47" name="直線コネクタ 46"/>
        <xdr:cNvCxnSpPr/>
      </xdr:nvCxnSpPr>
      <xdr:spPr bwMode="auto">
        <a:xfrm flipV="1">
          <a:off x="5651500" y="2129786"/>
          <a:ext cx="0" cy="1410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73735</xdr:rowOff>
    </xdr:from>
    <xdr:ext cx="762000" cy="259045"/>
    <xdr:sp macro="" textlink="">
      <xdr:nvSpPr>
        <xdr:cNvPr id="48" name="人口1人当たり決算額の推移最小値テキスト130"/>
        <xdr:cNvSpPr txBox="1"/>
      </xdr:nvSpPr>
      <xdr:spPr>
        <a:xfrm>
          <a:off x="5740400" y="355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63558</xdr:rowOff>
    </xdr:from>
    <xdr:to>
      <xdr:col>30</xdr:col>
      <xdr:colOff>25400</xdr:colOff>
      <xdr:row>20</xdr:row>
      <xdr:rowOff>63558</xdr:rowOff>
    </xdr:to>
    <xdr:cxnSp macro="">
      <xdr:nvCxnSpPr>
        <xdr:cNvPr id="49" name="直線コネクタ 48"/>
        <xdr:cNvCxnSpPr/>
      </xdr:nvCxnSpPr>
      <xdr:spPr bwMode="auto">
        <a:xfrm>
          <a:off x="5562600" y="35401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111138</xdr:rowOff>
    </xdr:from>
    <xdr:ext cx="762000" cy="259045"/>
    <xdr:sp macro="" textlink="">
      <xdr:nvSpPr>
        <xdr:cNvPr id="50" name="人口1人当たり決算額の推移最大値テキスト130"/>
        <xdr:cNvSpPr txBox="1"/>
      </xdr:nvSpPr>
      <xdr:spPr>
        <a:xfrm>
          <a:off x="5740400" y="187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24761</xdr:rowOff>
    </xdr:from>
    <xdr:to>
      <xdr:col>30</xdr:col>
      <xdr:colOff>25400</xdr:colOff>
      <xdr:row>12</xdr:row>
      <xdr:rowOff>24761</xdr:rowOff>
    </xdr:to>
    <xdr:cxnSp macro="">
      <xdr:nvCxnSpPr>
        <xdr:cNvPr id="51" name="直線コネクタ 50"/>
        <xdr:cNvCxnSpPr/>
      </xdr:nvCxnSpPr>
      <xdr:spPr bwMode="auto">
        <a:xfrm>
          <a:off x="5562600" y="21297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27211</xdr:rowOff>
    </xdr:from>
    <xdr:to>
      <xdr:col>29</xdr:col>
      <xdr:colOff>127000</xdr:colOff>
      <xdr:row>20</xdr:row>
      <xdr:rowOff>63558</xdr:rowOff>
    </xdr:to>
    <xdr:cxnSp macro="">
      <xdr:nvCxnSpPr>
        <xdr:cNvPr id="52" name="直線コネクタ 51"/>
        <xdr:cNvCxnSpPr/>
      </xdr:nvCxnSpPr>
      <xdr:spPr bwMode="auto">
        <a:xfrm>
          <a:off x="5003800" y="3503836"/>
          <a:ext cx="6477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166184</xdr:rowOff>
    </xdr:from>
    <xdr:ext cx="762000" cy="259045"/>
    <xdr:sp macro="" textlink="">
      <xdr:nvSpPr>
        <xdr:cNvPr id="53" name="人口1人当たり決算額の推移平均値テキスト130"/>
        <xdr:cNvSpPr txBox="1"/>
      </xdr:nvSpPr>
      <xdr:spPr>
        <a:xfrm>
          <a:off x="5740400" y="2442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149657</xdr:rowOff>
    </xdr:from>
    <xdr:to>
      <xdr:col>29</xdr:col>
      <xdr:colOff>177800</xdr:colOff>
      <xdr:row>15</xdr:row>
      <xdr:rowOff>79807</xdr:rowOff>
    </xdr:to>
    <xdr:sp macro="" textlink="">
      <xdr:nvSpPr>
        <xdr:cNvPr id="54" name="フローチャート: 判断 53"/>
        <xdr:cNvSpPr/>
      </xdr:nvSpPr>
      <xdr:spPr bwMode="auto">
        <a:xfrm>
          <a:off x="5600700" y="2597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27211</xdr:rowOff>
    </xdr:from>
    <xdr:to>
      <xdr:col>26</xdr:col>
      <xdr:colOff>50800</xdr:colOff>
      <xdr:row>20</xdr:row>
      <xdr:rowOff>65844</xdr:rowOff>
    </xdr:to>
    <xdr:cxnSp macro="">
      <xdr:nvCxnSpPr>
        <xdr:cNvPr id="55" name="直線コネクタ 54"/>
        <xdr:cNvCxnSpPr/>
      </xdr:nvCxnSpPr>
      <xdr:spPr bwMode="auto">
        <a:xfrm flipV="1">
          <a:off x="4305300" y="3503836"/>
          <a:ext cx="6985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61809</xdr:rowOff>
    </xdr:from>
    <xdr:to>
      <xdr:col>26</xdr:col>
      <xdr:colOff>101600</xdr:colOff>
      <xdr:row>15</xdr:row>
      <xdr:rowOff>163409</xdr:rowOff>
    </xdr:to>
    <xdr:sp macro="" textlink="">
      <xdr:nvSpPr>
        <xdr:cNvPr id="56" name="フローチャート: 判断 55"/>
        <xdr:cNvSpPr/>
      </xdr:nvSpPr>
      <xdr:spPr bwMode="auto">
        <a:xfrm>
          <a:off x="49530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2136</xdr:rowOff>
    </xdr:from>
    <xdr:ext cx="736600" cy="259045"/>
    <xdr:sp macro="" textlink="">
      <xdr:nvSpPr>
        <xdr:cNvPr id="57" name="テキスト ボックス 56"/>
        <xdr:cNvSpPr txBox="1"/>
      </xdr:nvSpPr>
      <xdr:spPr>
        <a:xfrm>
          <a:off x="4622800" y="24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65844</xdr:rowOff>
    </xdr:from>
    <xdr:to>
      <xdr:col>22</xdr:col>
      <xdr:colOff>114300</xdr:colOff>
      <xdr:row>20</xdr:row>
      <xdr:rowOff>142425</xdr:rowOff>
    </xdr:to>
    <xdr:cxnSp macro="">
      <xdr:nvCxnSpPr>
        <xdr:cNvPr id="58" name="直線コネクタ 57"/>
        <xdr:cNvCxnSpPr/>
      </xdr:nvCxnSpPr>
      <xdr:spPr bwMode="auto">
        <a:xfrm flipV="1">
          <a:off x="3606800" y="3542469"/>
          <a:ext cx="698500" cy="76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36271</xdr:rowOff>
    </xdr:from>
    <xdr:to>
      <xdr:col>22</xdr:col>
      <xdr:colOff>165100</xdr:colOff>
      <xdr:row>16</xdr:row>
      <xdr:rowOff>137871</xdr:rowOff>
    </xdr:to>
    <xdr:sp macro="" textlink="">
      <xdr:nvSpPr>
        <xdr:cNvPr id="59" name="フローチャート: 判断 58"/>
        <xdr:cNvSpPr/>
      </xdr:nvSpPr>
      <xdr:spPr bwMode="auto">
        <a:xfrm>
          <a:off x="42545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148048</xdr:rowOff>
    </xdr:from>
    <xdr:ext cx="762000" cy="259045"/>
    <xdr:sp macro="" textlink="">
      <xdr:nvSpPr>
        <xdr:cNvPr id="60" name="テキスト ボックス 59"/>
        <xdr:cNvSpPr txBox="1"/>
      </xdr:nvSpPr>
      <xdr:spPr>
        <a:xfrm>
          <a:off x="3924300" y="25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142425</xdr:rowOff>
    </xdr:from>
    <xdr:to>
      <xdr:col>18</xdr:col>
      <xdr:colOff>177800</xdr:colOff>
      <xdr:row>21</xdr:row>
      <xdr:rowOff>16989</xdr:rowOff>
    </xdr:to>
    <xdr:cxnSp macro="">
      <xdr:nvCxnSpPr>
        <xdr:cNvPr id="61" name="直線コネクタ 60"/>
        <xdr:cNvCxnSpPr/>
      </xdr:nvCxnSpPr>
      <xdr:spPr bwMode="auto">
        <a:xfrm flipV="1">
          <a:off x="2908300" y="3619050"/>
          <a:ext cx="6985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91723</xdr:rowOff>
    </xdr:from>
    <xdr:to>
      <xdr:col>19</xdr:col>
      <xdr:colOff>38100</xdr:colOff>
      <xdr:row>17</xdr:row>
      <xdr:rowOff>21873</xdr:rowOff>
    </xdr:to>
    <xdr:sp macro="" textlink="">
      <xdr:nvSpPr>
        <xdr:cNvPr id="62" name="フローチャート: 判断 61"/>
        <xdr:cNvSpPr/>
      </xdr:nvSpPr>
      <xdr:spPr bwMode="auto">
        <a:xfrm>
          <a:off x="35560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32050</xdr:rowOff>
    </xdr:from>
    <xdr:ext cx="762000" cy="259045"/>
    <xdr:sp macro="" textlink="">
      <xdr:nvSpPr>
        <xdr:cNvPr id="63" name="テキスト ボックス 62"/>
        <xdr:cNvSpPr txBox="1"/>
      </xdr:nvSpPr>
      <xdr:spPr>
        <a:xfrm>
          <a:off x="3225800" y="26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113375</xdr:rowOff>
    </xdr:from>
    <xdr:to>
      <xdr:col>15</xdr:col>
      <xdr:colOff>101600</xdr:colOff>
      <xdr:row>17</xdr:row>
      <xdr:rowOff>43525</xdr:rowOff>
    </xdr:to>
    <xdr:sp macro="" textlink="">
      <xdr:nvSpPr>
        <xdr:cNvPr id="64" name="フローチャート: 判断 63"/>
        <xdr:cNvSpPr/>
      </xdr:nvSpPr>
      <xdr:spPr bwMode="auto">
        <a:xfrm>
          <a:off x="28575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53702</xdr:rowOff>
    </xdr:from>
    <xdr:ext cx="762000" cy="259045"/>
    <xdr:sp macro="" textlink="">
      <xdr:nvSpPr>
        <xdr:cNvPr id="65" name="テキスト ボックス 64"/>
        <xdr:cNvSpPr txBox="1"/>
      </xdr:nvSpPr>
      <xdr:spPr>
        <a:xfrm>
          <a:off x="2527300" y="267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12758</xdr:rowOff>
    </xdr:from>
    <xdr:to>
      <xdr:col>29</xdr:col>
      <xdr:colOff>177800</xdr:colOff>
      <xdr:row>20</xdr:row>
      <xdr:rowOff>114358</xdr:rowOff>
    </xdr:to>
    <xdr:sp macro="" textlink="">
      <xdr:nvSpPr>
        <xdr:cNvPr id="71" name="楕円 70"/>
        <xdr:cNvSpPr/>
      </xdr:nvSpPr>
      <xdr:spPr bwMode="auto">
        <a:xfrm>
          <a:off x="5600700" y="348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92785</xdr:rowOff>
    </xdr:from>
    <xdr:ext cx="762000" cy="259045"/>
    <xdr:sp macro="" textlink="">
      <xdr:nvSpPr>
        <xdr:cNvPr id="72" name="人口1人当たり決算額の推移該当値テキスト130"/>
        <xdr:cNvSpPr txBox="1"/>
      </xdr:nvSpPr>
      <xdr:spPr>
        <a:xfrm>
          <a:off x="5740400" y="339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147861</xdr:rowOff>
    </xdr:from>
    <xdr:to>
      <xdr:col>26</xdr:col>
      <xdr:colOff>101600</xdr:colOff>
      <xdr:row>20</xdr:row>
      <xdr:rowOff>78011</xdr:rowOff>
    </xdr:to>
    <xdr:sp macro="" textlink="">
      <xdr:nvSpPr>
        <xdr:cNvPr id="73" name="楕円 72"/>
        <xdr:cNvSpPr/>
      </xdr:nvSpPr>
      <xdr:spPr bwMode="auto">
        <a:xfrm>
          <a:off x="4953000" y="3453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62788</xdr:rowOff>
    </xdr:from>
    <xdr:ext cx="736600" cy="259045"/>
    <xdr:sp macro="" textlink="">
      <xdr:nvSpPr>
        <xdr:cNvPr id="74" name="テキスト ボックス 73"/>
        <xdr:cNvSpPr txBox="1"/>
      </xdr:nvSpPr>
      <xdr:spPr>
        <a:xfrm>
          <a:off x="4622800" y="3539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15044</xdr:rowOff>
    </xdr:from>
    <xdr:to>
      <xdr:col>22</xdr:col>
      <xdr:colOff>165100</xdr:colOff>
      <xdr:row>20</xdr:row>
      <xdr:rowOff>116644</xdr:rowOff>
    </xdr:to>
    <xdr:sp macro="" textlink="">
      <xdr:nvSpPr>
        <xdr:cNvPr id="75" name="楕円 74"/>
        <xdr:cNvSpPr/>
      </xdr:nvSpPr>
      <xdr:spPr bwMode="auto">
        <a:xfrm>
          <a:off x="4254500" y="3491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101421</xdr:rowOff>
    </xdr:from>
    <xdr:ext cx="762000" cy="259045"/>
    <xdr:sp macro="" textlink="">
      <xdr:nvSpPr>
        <xdr:cNvPr id="76" name="テキスト ボックス 75"/>
        <xdr:cNvSpPr txBox="1"/>
      </xdr:nvSpPr>
      <xdr:spPr>
        <a:xfrm>
          <a:off x="3924300" y="357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91625</xdr:rowOff>
    </xdr:from>
    <xdr:to>
      <xdr:col>19</xdr:col>
      <xdr:colOff>38100</xdr:colOff>
      <xdr:row>21</xdr:row>
      <xdr:rowOff>21775</xdr:rowOff>
    </xdr:to>
    <xdr:sp macro="" textlink="">
      <xdr:nvSpPr>
        <xdr:cNvPr id="77" name="楕円 76"/>
        <xdr:cNvSpPr/>
      </xdr:nvSpPr>
      <xdr:spPr bwMode="auto">
        <a:xfrm>
          <a:off x="3556000" y="3568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6552</xdr:rowOff>
    </xdr:from>
    <xdr:ext cx="762000" cy="259045"/>
    <xdr:sp macro="" textlink="">
      <xdr:nvSpPr>
        <xdr:cNvPr id="78" name="テキスト ボックス 77"/>
        <xdr:cNvSpPr txBox="1"/>
      </xdr:nvSpPr>
      <xdr:spPr>
        <a:xfrm>
          <a:off x="3225800" y="365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137639</xdr:rowOff>
    </xdr:from>
    <xdr:to>
      <xdr:col>15</xdr:col>
      <xdr:colOff>101600</xdr:colOff>
      <xdr:row>21</xdr:row>
      <xdr:rowOff>67789</xdr:rowOff>
    </xdr:to>
    <xdr:sp macro="" textlink="">
      <xdr:nvSpPr>
        <xdr:cNvPr id="79" name="楕円 78"/>
        <xdr:cNvSpPr/>
      </xdr:nvSpPr>
      <xdr:spPr bwMode="auto">
        <a:xfrm>
          <a:off x="2857500" y="3614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52566</xdr:rowOff>
    </xdr:from>
    <xdr:ext cx="762000" cy="259045"/>
    <xdr:sp macro="" textlink="">
      <xdr:nvSpPr>
        <xdr:cNvPr id="80" name="テキスト ボックス 79"/>
        <xdr:cNvSpPr txBox="1"/>
      </xdr:nvSpPr>
      <xdr:spPr>
        <a:xfrm>
          <a:off x="2527300" y="37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315824</xdr:rowOff>
    </xdr:from>
    <xdr:to>
      <xdr:col>29</xdr:col>
      <xdr:colOff>127000</xdr:colOff>
      <xdr:row>37</xdr:row>
      <xdr:rowOff>278029</xdr:rowOff>
    </xdr:to>
    <xdr:cxnSp macro="">
      <xdr:nvCxnSpPr>
        <xdr:cNvPr id="110" name="直線コネクタ 109"/>
        <xdr:cNvCxnSpPr/>
      </xdr:nvCxnSpPr>
      <xdr:spPr bwMode="auto">
        <a:xfrm flipV="1">
          <a:off x="5651500" y="6240374"/>
          <a:ext cx="0" cy="11623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250106</xdr:rowOff>
    </xdr:from>
    <xdr:ext cx="762000" cy="259045"/>
    <xdr:sp macro="" textlink="">
      <xdr:nvSpPr>
        <xdr:cNvPr id="111" name="人口1人当たり決算額の推移最小値テキスト445"/>
        <xdr:cNvSpPr txBox="1"/>
      </xdr:nvSpPr>
      <xdr:spPr>
        <a:xfrm>
          <a:off x="5740400" y="737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278029</xdr:rowOff>
    </xdr:from>
    <xdr:to>
      <xdr:col>30</xdr:col>
      <xdr:colOff>25400</xdr:colOff>
      <xdr:row>37</xdr:row>
      <xdr:rowOff>278029</xdr:rowOff>
    </xdr:to>
    <xdr:cxnSp macro="">
      <xdr:nvCxnSpPr>
        <xdr:cNvPr id="112" name="直線コネクタ 111"/>
        <xdr:cNvCxnSpPr/>
      </xdr:nvCxnSpPr>
      <xdr:spPr bwMode="auto">
        <a:xfrm>
          <a:off x="5562600" y="7402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59301</xdr:rowOff>
    </xdr:from>
    <xdr:ext cx="762000" cy="259045"/>
    <xdr:sp macro="" textlink="">
      <xdr:nvSpPr>
        <xdr:cNvPr id="113" name="人口1人当たり決算額の推移最大値テキスト445"/>
        <xdr:cNvSpPr txBox="1"/>
      </xdr:nvSpPr>
      <xdr:spPr>
        <a:xfrm>
          <a:off x="5740400" y="598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315824</xdr:rowOff>
    </xdr:from>
    <xdr:to>
      <xdr:col>30</xdr:col>
      <xdr:colOff>25400</xdr:colOff>
      <xdr:row>33</xdr:row>
      <xdr:rowOff>315824</xdr:rowOff>
    </xdr:to>
    <xdr:cxnSp macro="">
      <xdr:nvCxnSpPr>
        <xdr:cNvPr id="114" name="直線コネクタ 113"/>
        <xdr:cNvCxnSpPr/>
      </xdr:nvCxnSpPr>
      <xdr:spPr bwMode="auto">
        <a:xfrm>
          <a:off x="5562600" y="624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145745</xdr:rowOff>
    </xdr:from>
    <xdr:to>
      <xdr:col>29</xdr:col>
      <xdr:colOff>127000</xdr:colOff>
      <xdr:row>37</xdr:row>
      <xdr:rowOff>195352</xdr:rowOff>
    </xdr:to>
    <xdr:cxnSp macro="">
      <xdr:nvCxnSpPr>
        <xdr:cNvPr id="115" name="直線コネクタ 114"/>
        <xdr:cNvCxnSpPr/>
      </xdr:nvCxnSpPr>
      <xdr:spPr bwMode="auto">
        <a:xfrm flipV="1">
          <a:off x="5003800" y="7098995"/>
          <a:ext cx="647700" cy="221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221124</xdr:rowOff>
    </xdr:from>
    <xdr:ext cx="762000" cy="259045"/>
    <xdr:sp macro="" textlink="">
      <xdr:nvSpPr>
        <xdr:cNvPr id="116" name="人口1人当たり決算額の推移平均値テキスト445"/>
        <xdr:cNvSpPr txBox="1"/>
      </xdr:nvSpPr>
      <xdr:spPr>
        <a:xfrm>
          <a:off x="5740400" y="648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33147</xdr:rowOff>
    </xdr:from>
    <xdr:to>
      <xdr:col>29</xdr:col>
      <xdr:colOff>177800</xdr:colOff>
      <xdr:row>35</xdr:row>
      <xdr:rowOff>134747</xdr:rowOff>
    </xdr:to>
    <xdr:sp macro="" textlink="">
      <xdr:nvSpPr>
        <xdr:cNvPr id="117" name="フローチャート: 判断 116"/>
        <xdr:cNvSpPr/>
      </xdr:nvSpPr>
      <xdr:spPr bwMode="auto">
        <a:xfrm>
          <a:off x="5600700" y="664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119304</xdr:rowOff>
    </xdr:from>
    <xdr:to>
      <xdr:col>26</xdr:col>
      <xdr:colOff>50800</xdr:colOff>
      <xdr:row>37</xdr:row>
      <xdr:rowOff>195352</xdr:rowOff>
    </xdr:to>
    <xdr:cxnSp macro="">
      <xdr:nvCxnSpPr>
        <xdr:cNvPr id="118" name="直線コネクタ 117"/>
        <xdr:cNvCxnSpPr/>
      </xdr:nvCxnSpPr>
      <xdr:spPr bwMode="auto">
        <a:xfrm>
          <a:off x="4305300" y="7244004"/>
          <a:ext cx="698500" cy="7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135865</xdr:rowOff>
    </xdr:from>
    <xdr:to>
      <xdr:col>26</xdr:col>
      <xdr:colOff>101600</xdr:colOff>
      <xdr:row>35</xdr:row>
      <xdr:rowOff>237465</xdr:rowOff>
    </xdr:to>
    <xdr:sp macro="" textlink="">
      <xdr:nvSpPr>
        <xdr:cNvPr id="119" name="フローチャート: 判断 118"/>
        <xdr:cNvSpPr/>
      </xdr:nvSpPr>
      <xdr:spPr bwMode="auto">
        <a:xfrm>
          <a:off x="49530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247642</xdr:rowOff>
    </xdr:from>
    <xdr:ext cx="736600" cy="259045"/>
    <xdr:sp macro="" textlink="">
      <xdr:nvSpPr>
        <xdr:cNvPr id="120" name="テキスト ボックス 119"/>
        <xdr:cNvSpPr txBox="1"/>
      </xdr:nvSpPr>
      <xdr:spPr>
        <a:xfrm>
          <a:off x="4622800" y="651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95301</xdr:rowOff>
    </xdr:from>
    <xdr:to>
      <xdr:col>22</xdr:col>
      <xdr:colOff>114300</xdr:colOff>
      <xdr:row>37</xdr:row>
      <xdr:rowOff>119304</xdr:rowOff>
    </xdr:to>
    <xdr:cxnSp macro="">
      <xdr:nvCxnSpPr>
        <xdr:cNvPr id="121" name="直線コネクタ 120"/>
        <xdr:cNvCxnSpPr/>
      </xdr:nvCxnSpPr>
      <xdr:spPr bwMode="auto">
        <a:xfrm>
          <a:off x="3606800" y="7220001"/>
          <a:ext cx="6985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4267</xdr:rowOff>
    </xdr:from>
    <xdr:to>
      <xdr:col>22</xdr:col>
      <xdr:colOff>165100</xdr:colOff>
      <xdr:row>35</xdr:row>
      <xdr:rowOff>105867</xdr:rowOff>
    </xdr:to>
    <xdr:sp macro="" textlink="">
      <xdr:nvSpPr>
        <xdr:cNvPr id="122" name="フローチャート: 判断 121"/>
        <xdr:cNvSpPr/>
      </xdr:nvSpPr>
      <xdr:spPr bwMode="auto">
        <a:xfrm>
          <a:off x="42545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116044</xdr:rowOff>
    </xdr:from>
    <xdr:ext cx="762000" cy="259045"/>
    <xdr:sp macro="" textlink="">
      <xdr:nvSpPr>
        <xdr:cNvPr id="123" name="テキスト ボックス 122"/>
        <xdr:cNvSpPr txBox="1"/>
      </xdr:nvSpPr>
      <xdr:spPr>
        <a:xfrm>
          <a:off x="3924300" y="638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77927</xdr:rowOff>
    </xdr:from>
    <xdr:to>
      <xdr:col>18</xdr:col>
      <xdr:colOff>177800</xdr:colOff>
      <xdr:row>37</xdr:row>
      <xdr:rowOff>95301</xdr:rowOff>
    </xdr:to>
    <xdr:cxnSp macro="">
      <xdr:nvCxnSpPr>
        <xdr:cNvPr id="124" name="直線コネクタ 123"/>
        <xdr:cNvCxnSpPr/>
      </xdr:nvCxnSpPr>
      <xdr:spPr bwMode="auto">
        <a:xfrm>
          <a:off x="2908300" y="7202627"/>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288036</xdr:rowOff>
    </xdr:from>
    <xdr:to>
      <xdr:col>19</xdr:col>
      <xdr:colOff>38100</xdr:colOff>
      <xdr:row>35</xdr:row>
      <xdr:rowOff>46736</xdr:rowOff>
    </xdr:to>
    <xdr:sp macro="" textlink="">
      <xdr:nvSpPr>
        <xdr:cNvPr id="125" name="フローチャート: 判断 124"/>
        <xdr:cNvSpPr/>
      </xdr:nvSpPr>
      <xdr:spPr bwMode="auto">
        <a:xfrm>
          <a:off x="35560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56913</xdr:rowOff>
    </xdr:from>
    <xdr:ext cx="762000" cy="259045"/>
    <xdr:sp macro="" textlink="">
      <xdr:nvSpPr>
        <xdr:cNvPr id="126" name="テキスト ボックス 125"/>
        <xdr:cNvSpPr txBox="1"/>
      </xdr:nvSpPr>
      <xdr:spPr>
        <a:xfrm>
          <a:off x="3225800" y="63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100432</xdr:rowOff>
    </xdr:from>
    <xdr:to>
      <xdr:col>15</xdr:col>
      <xdr:colOff>101600</xdr:colOff>
      <xdr:row>35</xdr:row>
      <xdr:rowOff>202032</xdr:rowOff>
    </xdr:to>
    <xdr:sp macro="" textlink="">
      <xdr:nvSpPr>
        <xdr:cNvPr id="127" name="フローチャート: 判断 126"/>
        <xdr:cNvSpPr/>
      </xdr:nvSpPr>
      <xdr:spPr bwMode="auto">
        <a:xfrm>
          <a:off x="2857500" y="6710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212209</xdr:rowOff>
    </xdr:from>
    <xdr:ext cx="762000" cy="259045"/>
    <xdr:sp macro="" textlink="">
      <xdr:nvSpPr>
        <xdr:cNvPr id="128" name="テキスト ボックス 127"/>
        <xdr:cNvSpPr txBox="1"/>
      </xdr:nvSpPr>
      <xdr:spPr>
        <a:xfrm>
          <a:off x="2527300" y="647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94945</xdr:rowOff>
    </xdr:from>
    <xdr:to>
      <xdr:col>29</xdr:col>
      <xdr:colOff>177800</xdr:colOff>
      <xdr:row>37</xdr:row>
      <xdr:rowOff>25095</xdr:rowOff>
    </xdr:to>
    <xdr:sp macro="" textlink="">
      <xdr:nvSpPr>
        <xdr:cNvPr id="134" name="楕円 133"/>
        <xdr:cNvSpPr/>
      </xdr:nvSpPr>
      <xdr:spPr bwMode="auto">
        <a:xfrm>
          <a:off x="5600700" y="704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67022</xdr:rowOff>
    </xdr:from>
    <xdr:ext cx="762000" cy="259045"/>
    <xdr:sp macro="" textlink="">
      <xdr:nvSpPr>
        <xdr:cNvPr id="135" name="人口1人当たり決算額の推移該当値テキスト445"/>
        <xdr:cNvSpPr txBox="1"/>
      </xdr:nvSpPr>
      <xdr:spPr>
        <a:xfrm>
          <a:off x="5740400" y="702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144552</xdr:rowOff>
    </xdr:from>
    <xdr:to>
      <xdr:col>26</xdr:col>
      <xdr:colOff>101600</xdr:colOff>
      <xdr:row>37</xdr:row>
      <xdr:rowOff>246152</xdr:rowOff>
    </xdr:to>
    <xdr:sp macro="" textlink="">
      <xdr:nvSpPr>
        <xdr:cNvPr id="136" name="楕円 135"/>
        <xdr:cNvSpPr/>
      </xdr:nvSpPr>
      <xdr:spPr bwMode="auto">
        <a:xfrm>
          <a:off x="4953000" y="7269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230929</xdr:rowOff>
    </xdr:from>
    <xdr:ext cx="736600" cy="259045"/>
    <xdr:sp macro="" textlink="">
      <xdr:nvSpPr>
        <xdr:cNvPr id="137" name="テキスト ボックス 136"/>
        <xdr:cNvSpPr txBox="1"/>
      </xdr:nvSpPr>
      <xdr:spPr>
        <a:xfrm>
          <a:off x="4622800" y="735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68504</xdr:rowOff>
    </xdr:from>
    <xdr:to>
      <xdr:col>22</xdr:col>
      <xdr:colOff>165100</xdr:colOff>
      <xdr:row>37</xdr:row>
      <xdr:rowOff>170104</xdr:rowOff>
    </xdr:to>
    <xdr:sp macro="" textlink="">
      <xdr:nvSpPr>
        <xdr:cNvPr id="138" name="楕円 137"/>
        <xdr:cNvSpPr/>
      </xdr:nvSpPr>
      <xdr:spPr bwMode="auto">
        <a:xfrm>
          <a:off x="4254500" y="719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154881</xdr:rowOff>
    </xdr:from>
    <xdr:ext cx="762000" cy="259045"/>
    <xdr:sp macro="" textlink="">
      <xdr:nvSpPr>
        <xdr:cNvPr id="139" name="テキスト ボックス 138"/>
        <xdr:cNvSpPr txBox="1"/>
      </xdr:nvSpPr>
      <xdr:spPr>
        <a:xfrm>
          <a:off x="3924300" y="727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44501</xdr:rowOff>
    </xdr:from>
    <xdr:to>
      <xdr:col>19</xdr:col>
      <xdr:colOff>38100</xdr:colOff>
      <xdr:row>37</xdr:row>
      <xdr:rowOff>146101</xdr:rowOff>
    </xdr:to>
    <xdr:sp macro="" textlink="">
      <xdr:nvSpPr>
        <xdr:cNvPr id="140" name="楕円 139"/>
        <xdr:cNvSpPr/>
      </xdr:nvSpPr>
      <xdr:spPr bwMode="auto">
        <a:xfrm>
          <a:off x="3556000" y="716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130878</xdr:rowOff>
    </xdr:from>
    <xdr:ext cx="762000" cy="259045"/>
    <xdr:sp macro="" textlink="">
      <xdr:nvSpPr>
        <xdr:cNvPr id="141" name="テキスト ボックス 140"/>
        <xdr:cNvSpPr txBox="1"/>
      </xdr:nvSpPr>
      <xdr:spPr>
        <a:xfrm>
          <a:off x="3225800" y="72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27127</xdr:rowOff>
    </xdr:from>
    <xdr:to>
      <xdr:col>15</xdr:col>
      <xdr:colOff>101600</xdr:colOff>
      <xdr:row>37</xdr:row>
      <xdr:rowOff>128727</xdr:rowOff>
    </xdr:to>
    <xdr:sp macro="" textlink="">
      <xdr:nvSpPr>
        <xdr:cNvPr id="142" name="楕円 141"/>
        <xdr:cNvSpPr/>
      </xdr:nvSpPr>
      <xdr:spPr bwMode="auto">
        <a:xfrm>
          <a:off x="2857500" y="7151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113504</xdr:rowOff>
    </xdr:from>
    <xdr:ext cx="762000" cy="259045"/>
    <xdr:sp macro="" textlink="">
      <xdr:nvSpPr>
        <xdr:cNvPr id="143" name="テキスト ボックス 142"/>
        <xdr:cNvSpPr txBox="1"/>
      </xdr:nvSpPr>
      <xdr:spPr>
        <a:xfrm>
          <a:off x="2527300" y="723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79,634
76,215
167.34
38,957,554
35,031,479
3,620,670
19,096,812
31,122,789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96781</xdr:rowOff>
    </xdr:from>
    <xdr:to>
      <xdr:col>24</xdr:col>
      <xdr:colOff>62865</xdr:colOff>
      <xdr:row>37</xdr:row>
      <xdr:rowOff>123965</xdr:rowOff>
    </xdr:to>
    <xdr:cxnSp macro="">
      <xdr:nvCxnSpPr>
        <xdr:cNvPr id="56" name="直線コネクタ 55"/>
        <xdr:cNvCxnSpPr/>
      </xdr:nvCxnSpPr>
      <xdr:spPr>
        <a:xfrm flipV="1">
          <a:off x="4633595" y="5411731"/>
          <a:ext cx="1270" cy="105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127792</xdr:rowOff>
    </xdr:from>
    <xdr:ext cx="534377" cy="259045"/>
    <xdr:sp macro="" textlink="">
      <xdr:nvSpPr>
        <xdr:cNvPr id="57" name="人件費最小値テキスト"/>
        <xdr:cNvSpPr txBox="1"/>
      </xdr:nvSpPr>
      <xdr:spPr>
        <a:xfrm>
          <a:off x="4686300" y="64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123965</xdr:rowOff>
    </xdr:from>
    <xdr:to>
      <xdr:col>24</xdr:col>
      <xdr:colOff>152400</xdr:colOff>
      <xdr:row>37</xdr:row>
      <xdr:rowOff>123965</xdr:rowOff>
    </xdr:to>
    <xdr:cxnSp macro="">
      <xdr:nvCxnSpPr>
        <xdr:cNvPr id="58" name="直線コネクタ 57"/>
        <xdr:cNvCxnSpPr/>
      </xdr:nvCxnSpPr>
      <xdr:spPr>
        <a:xfrm>
          <a:off x="4546600" y="6467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43458</xdr:rowOff>
    </xdr:from>
    <xdr:ext cx="599010" cy="259045"/>
    <xdr:sp macro="" textlink="">
      <xdr:nvSpPr>
        <xdr:cNvPr id="59" name="人件費最大値テキスト"/>
        <xdr:cNvSpPr txBox="1"/>
      </xdr:nvSpPr>
      <xdr:spPr>
        <a:xfrm>
          <a:off x="4686300" y="518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96781</xdr:rowOff>
    </xdr:from>
    <xdr:to>
      <xdr:col>24</xdr:col>
      <xdr:colOff>152400</xdr:colOff>
      <xdr:row>31</xdr:row>
      <xdr:rowOff>96781</xdr:rowOff>
    </xdr:to>
    <xdr:cxnSp macro="">
      <xdr:nvCxnSpPr>
        <xdr:cNvPr id="60" name="直線コネクタ 59"/>
        <xdr:cNvCxnSpPr/>
      </xdr:nvCxnSpPr>
      <xdr:spPr>
        <a:xfrm>
          <a:off x="4546600" y="541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97904</xdr:rowOff>
    </xdr:from>
    <xdr:to>
      <xdr:col>24</xdr:col>
      <xdr:colOff>63500</xdr:colOff>
      <xdr:row>37</xdr:row>
      <xdr:rowOff>123965</xdr:rowOff>
    </xdr:to>
    <xdr:cxnSp macro="">
      <xdr:nvCxnSpPr>
        <xdr:cNvPr id="61" name="直線コネクタ 60"/>
        <xdr:cNvCxnSpPr/>
      </xdr:nvCxnSpPr>
      <xdr:spPr>
        <a:xfrm>
          <a:off x="3797300" y="6441554"/>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32053</xdr:rowOff>
    </xdr:from>
    <xdr:ext cx="534377" cy="259045"/>
    <xdr:sp macro="" textlink="">
      <xdr:nvSpPr>
        <xdr:cNvPr id="62" name="人件費平均値テキスト"/>
        <xdr:cNvSpPr txBox="1"/>
      </xdr:nvSpPr>
      <xdr:spPr>
        <a:xfrm>
          <a:off x="4686300" y="5689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9176</xdr:rowOff>
    </xdr:from>
    <xdr:to>
      <xdr:col>24</xdr:col>
      <xdr:colOff>114300</xdr:colOff>
      <xdr:row>34</xdr:row>
      <xdr:rowOff>110776</xdr:rowOff>
    </xdr:to>
    <xdr:sp macro="" textlink="">
      <xdr:nvSpPr>
        <xdr:cNvPr id="63" name="フローチャート: 判断 62"/>
        <xdr:cNvSpPr/>
      </xdr:nvSpPr>
      <xdr:spPr>
        <a:xfrm>
          <a:off x="4584700" y="58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97904</xdr:rowOff>
    </xdr:from>
    <xdr:to>
      <xdr:col>19</xdr:col>
      <xdr:colOff>177800</xdr:colOff>
      <xdr:row>38</xdr:row>
      <xdr:rowOff>25267</xdr:rowOff>
    </xdr:to>
    <xdr:cxnSp macro="">
      <xdr:nvCxnSpPr>
        <xdr:cNvPr id="64" name="直線コネクタ 63"/>
        <xdr:cNvCxnSpPr/>
      </xdr:nvCxnSpPr>
      <xdr:spPr>
        <a:xfrm flipV="1">
          <a:off x="2908300" y="6441554"/>
          <a:ext cx="889000" cy="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11252</xdr:rowOff>
    </xdr:from>
    <xdr:to>
      <xdr:col>20</xdr:col>
      <xdr:colOff>38100</xdr:colOff>
      <xdr:row>35</xdr:row>
      <xdr:rowOff>112852</xdr:rowOff>
    </xdr:to>
    <xdr:sp macro="" textlink="">
      <xdr:nvSpPr>
        <xdr:cNvPr id="65" name="フローチャート: 判断 64"/>
        <xdr:cNvSpPr/>
      </xdr:nvSpPr>
      <xdr:spPr>
        <a:xfrm>
          <a:off x="3746500" y="601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129379</xdr:rowOff>
    </xdr:from>
    <xdr:ext cx="534377" cy="259045"/>
    <xdr:sp macro="" textlink="">
      <xdr:nvSpPr>
        <xdr:cNvPr id="66" name="テキスト ボックス 65"/>
        <xdr:cNvSpPr txBox="1"/>
      </xdr:nvSpPr>
      <xdr:spPr>
        <a:xfrm>
          <a:off x="3530111" y="57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25267</xdr:rowOff>
    </xdr:from>
    <xdr:to>
      <xdr:col>15</xdr:col>
      <xdr:colOff>50800</xdr:colOff>
      <xdr:row>38</xdr:row>
      <xdr:rowOff>56185</xdr:rowOff>
    </xdr:to>
    <xdr:cxnSp macro="">
      <xdr:nvCxnSpPr>
        <xdr:cNvPr id="67" name="直線コネクタ 66"/>
        <xdr:cNvCxnSpPr/>
      </xdr:nvCxnSpPr>
      <xdr:spPr>
        <a:xfrm flipV="1">
          <a:off x="2019300" y="6540367"/>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2508</xdr:rowOff>
    </xdr:from>
    <xdr:to>
      <xdr:col>15</xdr:col>
      <xdr:colOff>101600</xdr:colOff>
      <xdr:row>36</xdr:row>
      <xdr:rowOff>104108</xdr:rowOff>
    </xdr:to>
    <xdr:sp macro="" textlink="">
      <xdr:nvSpPr>
        <xdr:cNvPr id="68" name="フローチャート: 判断 67"/>
        <xdr:cNvSpPr/>
      </xdr:nvSpPr>
      <xdr:spPr>
        <a:xfrm>
          <a:off x="2857500" y="617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120635</xdr:rowOff>
    </xdr:from>
    <xdr:ext cx="534377" cy="259045"/>
    <xdr:sp macro="" textlink="">
      <xdr:nvSpPr>
        <xdr:cNvPr id="69" name="テキスト ボックス 68"/>
        <xdr:cNvSpPr txBox="1"/>
      </xdr:nvSpPr>
      <xdr:spPr>
        <a:xfrm>
          <a:off x="2641111" y="59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56185</xdr:rowOff>
    </xdr:from>
    <xdr:to>
      <xdr:col>10</xdr:col>
      <xdr:colOff>114300</xdr:colOff>
      <xdr:row>38</xdr:row>
      <xdr:rowOff>63233</xdr:rowOff>
    </xdr:to>
    <xdr:cxnSp macro="">
      <xdr:nvCxnSpPr>
        <xdr:cNvPr id="70" name="直線コネクタ 69"/>
        <xdr:cNvCxnSpPr/>
      </xdr:nvCxnSpPr>
      <xdr:spPr>
        <a:xfrm flipV="1">
          <a:off x="1130300" y="6571285"/>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7461</xdr:rowOff>
    </xdr:from>
    <xdr:to>
      <xdr:col>10</xdr:col>
      <xdr:colOff>165100</xdr:colOff>
      <xdr:row>36</xdr:row>
      <xdr:rowOff>109061</xdr:rowOff>
    </xdr:to>
    <xdr:sp macro="" textlink="">
      <xdr:nvSpPr>
        <xdr:cNvPr id="71" name="フローチャート: 判断 70"/>
        <xdr:cNvSpPr/>
      </xdr:nvSpPr>
      <xdr:spPr>
        <a:xfrm>
          <a:off x="1968500" y="61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125588</xdr:rowOff>
    </xdr:from>
    <xdr:ext cx="534377" cy="259045"/>
    <xdr:sp macro="" textlink="">
      <xdr:nvSpPr>
        <xdr:cNvPr id="72" name="テキスト ボックス 71"/>
        <xdr:cNvSpPr txBox="1"/>
      </xdr:nvSpPr>
      <xdr:spPr>
        <a:xfrm>
          <a:off x="1752111" y="59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16072</xdr:rowOff>
    </xdr:from>
    <xdr:to>
      <xdr:col>6</xdr:col>
      <xdr:colOff>38100</xdr:colOff>
      <xdr:row>36</xdr:row>
      <xdr:rowOff>117672</xdr:rowOff>
    </xdr:to>
    <xdr:sp macro="" textlink="">
      <xdr:nvSpPr>
        <xdr:cNvPr id="73" name="フローチャート: 判断 72"/>
        <xdr:cNvSpPr/>
      </xdr:nvSpPr>
      <xdr:spPr>
        <a:xfrm>
          <a:off x="1079500" y="61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134199</xdr:rowOff>
    </xdr:from>
    <xdr:ext cx="534377" cy="259045"/>
    <xdr:sp macro="" textlink="">
      <xdr:nvSpPr>
        <xdr:cNvPr id="74" name="テキスト ボックス 73"/>
        <xdr:cNvSpPr txBox="1"/>
      </xdr:nvSpPr>
      <xdr:spPr>
        <a:xfrm>
          <a:off x="863111" y="596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73165</xdr:rowOff>
    </xdr:from>
    <xdr:to>
      <xdr:col>24</xdr:col>
      <xdr:colOff>114300</xdr:colOff>
      <xdr:row>38</xdr:row>
      <xdr:rowOff>3315</xdr:rowOff>
    </xdr:to>
    <xdr:sp macro="" textlink="">
      <xdr:nvSpPr>
        <xdr:cNvPr id="80" name="楕円 79"/>
        <xdr:cNvSpPr/>
      </xdr:nvSpPr>
      <xdr:spPr>
        <a:xfrm>
          <a:off x="4584700" y="641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159542</xdr:rowOff>
    </xdr:from>
    <xdr:ext cx="534377" cy="259045"/>
    <xdr:sp macro="" textlink="">
      <xdr:nvSpPr>
        <xdr:cNvPr id="81" name="人件費該当値テキスト"/>
        <xdr:cNvSpPr txBox="1"/>
      </xdr:nvSpPr>
      <xdr:spPr>
        <a:xfrm>
          <a:off x="4686300" y="633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47104</xdr:rowOff>
    </xdr:from>
    <xdr:to>
      <xdr:col>20</xdr:col>
      <xdr:colOff>38100</xdr:colOff>
      <xdr:row>37</xdr:row>
      <xdr:rowOff>148704</xdr:rowOff>
    </xdr:to>
    <xdr:sp macro="" textlink="">
      <xdr:nvSpPr>
        <xdr:cNvPr id="82" name="楕円 81"/>
        <xdr:cNvSpPr/>
      </xdr:nvSpPr>
      <xdr:spPr>
        <a:xfrm>
          <a:off x="3746500" y="639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139831</xdr:rowOff>
    </xdr:from>
    <xdr:ext cx="534377" cy="259045"/>
    <xdr:sp macro="" textlink="">
      <xdr:nvSpPr>
        <xdr:cNvPr id="83" name="テキスト ボックス 82"/>
        <xdr:cNvSpPr txBox="1"/>
      </xdr:nvSpPr>
      <xdr:spPr>
        <a:xfrm>
          <a:off x="3530111" y="648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145917</xdr:rowOff>
    </xdr:from>
    <xdr:to>
      <xdr:col>15</xdr:col>
      <xdr:colOff>101600</xdr:colOff>
      <xdr:row>38</xdr:row>
      <xdr:rowOff>76067</xdr:rowOff>
    </xdr:to>
    <xdr:sp macro="" textlink="">
      <xdr:nvSpPr>
        <xdr:cNvPr id="84" name="楕円 83"/>
        <xdr:cNvSpPr/>
      </xdr:nvSpPr>
      <xdr:spPr>
        <a:xfrm>
          <a:off x="2857500" y="648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67194</xdr:rowOff>
    </xdr:from>
    <xdr:ext cx="534377" cy="259045"/>
    <xdr:sp macro="" textlink="">
      <xdr:nvSpPr>
        <xdr:cNvPr id="85" name="テキスト ボックス 84"/>
        <xdr:cNvSpPr txBox="1"/>
      </xdr:nvSpPr>
      <xdr:spPr>
        <a:xfrm>
          <a:off x="2641111" y="65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5385</xdr:rowOff>
    </xdr:from>
    <xdr:to>
      <xdr:col>10</xdr:col>
      <xdr:colOff>165100</xdr:colOff>
      <xdr:row>38</xdr:row>
      <xdr:rowOff>106985</xdr:rowOff>
    </xdr:to>
    <xdr:sp macro="" textlink="">
      <xdr:nvSpPr>
        <xdr:cNvPr id="86" name="楕円 85"/>
        <xdr:cNvSpPr/>
      </xdr:nvSpPr>
      <xdr:spPr>
        <a:xfrm>
          <a:off x="1968500" y="65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98112</xdr:rowOff>
    </xdr:from>
    <xdr:ext cx="534377" cy="259045"/>
    <xdr:sp macro="" textlink="">
      <xdr:nvSpPr>
        <xdr:cNvPr id="87" name="テキスト ボックス 86"/>
        <xdr:cNvSpPr txBox="1"/>
      </xdr:nvSpPr>
      <xdr:spPr>
        <a:xfrm>
          <a:off x="1752111" y="66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12433</xdr:rowOff>
    </xdr:from>
    <xdr:to>
      <xdr:col>6</xdr:col>
      <xdr:colOff>38100</xdr:colOff>
      <xdr:row>38</xdr:row>
      <xdr:rowOff>114033</xdr:rowOff>
    </xdr:to>
    <xdr:sp macro="" textlink="">
      <xdr:nvSpPr>
        <xdr:cNvPr id="88" name="楕円 87"/>
        <xdr:cNvSpPr/>
      </xdr:nvSpPr>
      <xdr:spPr>
        <a:xfrm>
          <a:off x="1079500" y="65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105160</xdr:rowOff>
    </xdr:from>
    <xdr:ext cx="534377" cy="259045"/>
    <xdr:sp macro="" textlink="">
      <xdr:nvSpPr>
        <xdr:cNvPr id="89" name="テキスト ボックス 88"/>
        <xdr:cNvSpPr txBox="1"/>
      </xdr:nvSpPr>
      <xdr:spPr>
        <a:xfrm>
          <a:off x="863111" y="66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74937</xdr:rowOff>
    </xdr:from>
    <xdr:to>
      <xdr:col>24</xdr:col>
      <xdr:colOff>62865</xdr:colOff>
      <xdr:row>56</xdr:row>
      <xdr:rowOff>163543</xdr:rowOff>
    </xdr:to>
    <xdr:cxnSp macro="">
      <xdr:nvCxnSpPr>
        <xdr:cNvPr id="112" name="直線コネクタ 111"/>
        <xdr:cNvCxnSpPr/>
      </xdr:nvCxnSpPr>
      <xdr:spPr>
        <a:xfrm flipV="1">
          <a:off x="4633595" y="8647437"/>
          <a:ext cx="127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167370</xdr:rowOff>
    </xdr:from>
    <xdr:ext cx="534377" cy="259045"/>
    <xdr:sp macro="" textlink="">
      <xdr:nvSpPr>
        <xdr:cNvPr id="113" name="物件費最小値テキスト"/>
        <xdr:cNvSpPr txBox="1"/>
      </xdr:nvSpPr>
      <xdr:spPr>
        <a:xfrm>
          <a:off x="4686300" y="976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163543</xdr:rowOff>
    </xdr:from>
    <xdr:to>
      <xdr:col>24</xdr:col>
      <xdr:colOff>152400</xdr:colOff>
      <xdr:row>56</xdr:row>
      <xdr:rowOff>163543</xdr:rowOff>
    </xdr:to>
    <xdr:cxnSp macro="">
      <xdr:nvCxnSpPr>
        <xdr:cNvPr id="114" name="直線コネクタ 113"/>
        <xdr:cNvCxnSpPr/>
      </xdr:nvCxnSpPr>
      <xdr:spPr>
        <a:xfrm>
          <a:off x="4546600" y="97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21614</xdr:rowOff>
    </xdr:from>
    <xdr:ext cx="599010" cy="259045"/>
    <xdr:sp macro="" textlink="">
      <xdr:nvSpPr>
        <xdr:cNvPr id="115" name="物件費最大値テキスト"/>
        <xdr:cNvSpPr txBox="1"/>
      </xdr:nvSpPr>
      <xdr:spPr>
        <a:xfrm>
          <a:off x="4686300" y="842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74937</xdr:rowOff>
    </xdr:from>
    <xdr:to>
      <xdr:col>24</xdr:col>
      <xdr:colOff>152400</xdr:colOff>
      <xdr:row>50</xdr:row>
      <xdr:rowOff>74937</xdr:rowOff>
    </xdr:to>
    <xdr:cxnSp macro="">
      <xdr:nvCxnSpPr>
        <xdr:cNvPr id="116" name="直線コネクタ 115"/>
        <xdr:cNvCxnSpPr/>
      </xdr:nvCxnSpPr>
      <xdr:spPr>
        <a:xfrm>
          <a:off x="4546600" y="864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36282</xdr:rowOff>
    </xdr:from>
    <xdr:to>
      <xdr:col>24</xdr:col>
      <xdr:colOff>63500</xdr:colOff>
      <xdr:row>55</xdr:row>
      <xdr:rowOff>117457</xdr:rowOff>
    </xdr:to>
    <xdr:cxnSp macro="">
      <xdr:nvCxnSpPr>
        <xdr:cNvPr id="117" name="直線コネクタ 116"/>
        <xdr:cNvCxnSpPr/>
      </xdr:nvCxnSpPr>
      <xdr:spPr>
        <a:xfrm flipV="1">
          <a:off x="3797300" y="9466032"/>
          <a:ext cx="838200" cy="8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28887</xdr:rowOff>
    </xdr:from>
    <xdr:ext cx="534377" cy="259045"/>
    <xdr:sp macro="" textlink="">
      <xdr:nvSpPr>
        <xdr:cNvPr id="118" name="物件費平均値テキスト"/>
        <xdr:cNvSpPr txBox="1"/>
      </xdr:nvSpPr>
      <xdr:spPr>
        <a:xfrm>
          <a:off x="4686300" y="8944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6010</xdr:rowOff>
    </xdr:from>
    <xdr:to>
      <xdr:col>24</xdr:col>
      <xdr:colOff>114300</xdr:colOff>
      <xdr:row>53</xdr:row>
      <xdr:rowOff>107610</xdr:rowOff>
    </xdr:to>
    <xdr:sp macro="" textlink="">
      <xdr:nvSpPr>
        <xdr:cNvPr id="119" name="フローチャート: 判断 118"/>
        <xdr:cNvSpPr/>
      </xdr:nvSpPr>
      <xdr:spPr>
        <a:xfrm>
          <a:off x="4584700" y="90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117457</xdr:rowOff>
    </xdr:from>
    <xdr:to>
      <xdr:col>19</xdr:col>
      <xdr:colOff>177800</xdr:colOff>
      <xdr:row>56</xdr:row>
      <xdr:rowOff>44100</xdr:rowOff>
    </xdr:to>
    <xdr:cxnSp macro="">
      <xdr:nvCxnSpPr>
        <xdr:cNvPr id="120" name="直線コネクタ 119"/>
        <xdr:cNvCxnSpPr/>
      </xdr:nvCxnSpPr>
      <xdr:spPr>
        <a:xfrm flipV="1">
          <a:off x="2908300" y="9547207"/>
          <a:ext cx="889000" cy="9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108834</xdr:rowOff>
    </xdr:from>
    <xdr:to>
      <xdr:col>20</xdr:col>
      <xdr:colOff>38100</xdr:colOff>
      <xdr:row>53</xdr:row>
      <xdr:rowOff>38984</xdr:rowOff>
    </xdr:to>
    <xdr:sp macro="" textlink="">
      <xdr:nvSpPr>
        <xdr:cNvPr id="121" name="フローチャート: 判断 120"/>
        <xdr:cNvSpPr/>
      </xdr:nvSpPr>
      <xdr:spPr>
        <a:xfrm>
          <a:off x="3746500" y="902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55511</xdr:rowOff>
    </xdr:from>
    <xdr:ext cx="534377" cy="259045"/>
    <xdr:sp macro="" textlink="">
      <xdr:nvSpPr>
        <xdr:cNvPr id="122" name="テキスト ボックス 121"/>
        <xdr:cNvSpPr txBox="1"/>
      </xdr:nvSpPr>
      <xdr:spPr>
        <a:xfrm>
          <a:off x="3530111" y="879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44100</xdr:rowOff>
    </xdr:from>
    <xdr:to>
      <xdr:col>15</xdr:col>
      <xdr:colOff>50800</xdr:colOff>
      <xdr:row>57</xdr:row>
      <xdr:rowOff>2654</xdr:rowOff>
    </xdr:to>
    <xdr:cxnSp macro="">
      <xdr:nvCxnSpPr>
        <xdr:cNvPr id="123" name="直線コネクタ 122"/>
        <xdr:cNvCxnSpPr/>
      </xdr:nvCxnSpPr>
      <xdr:spPr>
        <a:xfrm flipV="1">
          <a:off x="2019300" y="9645300"/>
          <a:ext cx="889000" cy="1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64188</xdr:rowOff>
    </xdr:from>
    <xdr:to>
      <xdr:col>15</xdr:col>
      <xdr:colOff>101600</xdr:colOff>
      <xdr:row>53</xdr:row>
      <xdr:rowOff>165788</xdr:rowOff>
    </xdr:to>
    <xdr:sp macro="" textlink="">
      <xdr:nvSpPr>
        <xdr:cNvPr id="124" name="フローチャート: 判断 123"/>
        <xdr:cNvSpPr/>
      </xdr:nvSpPr>
      <xdr:spPr>
        <a:xfrm>
          <a:off x="2857500" y="91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10865</xdr:rowOff>
    </xdr:from>
    <xdr:ext cx="534377" cy="259045"/>
    <xdr:sp macro="" textlink="">
      <xdr:nvSpPr>
        <xdr:cNvPr id="125" name="テキスト ボックス 124"/>
        <xdr:cNvSpPr txBox="1"/>
      </xdr:nvSpPr>
      <xdr:spPr>
        <a:xfrm>
          <a:off x="2641111" y="89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2654</xdr:rowOff>
    </xdr:from>
    <xdr:to>
      <xdr:col>10</xdr:col>
      <xdr:colOff>114300</xdr:colOff>
      <xdr:row>57</xdr:row>
      <xdr:rowOff>131745</xdr:rowOff>
    </xdr:to>
    <xdr:cxnSp macro="">
      <xdr:nvCxnSpPr>
        <xdr:cNvPr id="126" name="直線コネクタ 125"/>
        <xdr:cNvCxnSpPr/>
      </xdr:nvCxnSpPr>
      <xdr:spPr>
        <a:xfrm flipV="1">
          <a:off x="1130300" y="9775304"/>
          <a:ext cx="889000" cy="12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34265</xdr:rowOff>
    </xdr:from>
    <xdr:to>
      <xdr:col>10</xdr:col>
      <xdr:colOff>165100</xdr:colOff>
      <xdr:row>54</xdr:row>
      <xdr:rowOff>135865</xdr:rowOff>
    </xdr:to>
    <xdr:sp macro="" textlink="">
      <xdr:nvSpPr>
        <xdr:cNvPr id="127" name="フローチャート: 判断 126"/>
        <xdr:cNvSpPr/>
      </xdr:nvSpPr>
      <xdr:spPr>
        <a:xfrm>
          <a:off x="1968500" y="929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152392</xdr:rowOff>
    </xdr:from>
    <xdr:ext cx="534377" cy="259045"/>
    <xdr:sp macro="" textlink="">
      <xdr:nvSpPr>
        <xdr:cNvPr id="128" name="テキスト ボックス 127"/>
        <xdr:cNvSpPr txBox="1"/>
      </xdr:nvSpPr>
      <xdr:spPr>
        <a:xfrm>
          <a:off x="1752111" y="90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39043</xdr:rowOff>
    </xdr:from>
    <xdr:to>
      <xdr:col>6</xdr:col>
      <xdr:colOff>38100</xdr:colOff>
      <xdr:row>53</xdr:row>
      <xdr:rowOff>140643</xdr:rowOff>
    </xdr:to>
    <xdr:sp macro="" textlink="">
      <xdr:nvSpPr>
        <xdr:cNvPr id="129" name="フローチャート: 判断 128"/>
        <xdr:cNvSpPr/>
      </xdr:nvSpPr>
      <xdr:spPr>
        <a:xfrm>
          <a:off x="1079500" y="912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157170</xdr:rowOff>
    </xdr:from>
    <xdr:ext cx="534377" cy="259045"/>
    <xdr:sp macro="" textlink="">
      <xdr:nvSpPr>
        <xdr:cNvPr id="130" name="テキスト ボックス 129"/>
        <xdr:cNvSpPr txBox="1"/>
      </xdr:nvSpPr>
      <xdr:spPr>
        <a:xfrm>
          <a:off x="863111" y="890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156932</xdr:rowOff>
    </xdr:from>
    <xdr:to>
      <xdr:col>24</xdr:col>
      <xdr:colOff>114300</xdr:colOff>
      <xdr:row>55</xdr:row>
      <xdr:rowOff>87082</xdr:rowOff>
    </xdr:to>
    <xdr:sp macro="" textlink="">
      <xdr:nvSpPr>
        <xdr:cNvPr id="136" name="楕円 135"/>
        <xdr:cNvSpPr/>
      </xdr:nvSpPr>
      <xdr:spPr>
        <a:xfrm>
          <a:off x="4584700" y="94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135359</xdr:rowOff>
    </xdr:from>
    <xdr:ext cx="534377" cy="259045"/>
    <xdr:sp macro="" textlink="">
      <xdr:nvSpPr>
        <xdr:cNvPr id="137" name="物件費該当値テキスト"/>
        <xdr:cNvSpPr txBox="1"/>
      </xdr:nvSpPr>
      <xdr:spPr>
        <a:xfrm>
          <a:off x="4686300" y="93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66657</xdr:rowOff>
    </xdr:from>
    <xdr:to>
      <xdr:col>20</xdr:col>
      <xdr:colOff>38100</xdr:colOff>
      <xdr:row>55</xdr:row>
      <xdr:rowOff>168257</xdr:rowOff>
    </xdr:to>
    <xdr:sp macro="" textlink="">
      <xdr:nvSpPr>
        <xdr:cNvPr id="138" name="楕円 137"/>
        <xdr:cNvSpPr/>
      </xdr:nvSpPr>
      <xdr:spPr>
        <a:xfrm>
          <a:off x="3746500" y="94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159384</xdr:rowOff>
    </xdr:from>
    <xdr:ext cx="534377" cy="259045"/>
    <xdr:sp macro="" textlink="">
      <xdr:nvSpPr>
        <xdr:cNvPr id="139" name="テキスト ボックス 138"/>
        <xdr:cNvSpPr txBox="1"/>
      </xdr:nvSpPr>
      <xdr:spPr>
        <a:xfrm>
          <a:off x="3530111" y="958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164750</xdr:rowOff>
    </xdr:from>
    <xdr:to>
      <xdr:col>15</xdr:col>
      <xdr:colOff>101600</xdr:colOff>
      <xdr:row>56</xdr:row>
      <xdr:rowOff>94900</xdr:rowOff>
    </xdr:to>
    <xdr:sp macro="" textlink="">
      <xdr:nvSpPr>
        <xdr:cNvPr id="140" name="楕円 139"/>
        <xdr:cNvSpPr/>
      </xdr:nvSpPr>
      <xdr:spPr>
        <a:xfrm>
          <a:off x="2857500" y="95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86027</xdr:rowOff>
    </xdr:from>
    <xdr:ext cx="534377" cy="259045"/>
    <xdr:sp macro="" textlink="">
      <xdr:nvSpPr>
        <xdr:cNvPr id="141" name="テキスト ボックス 140"/>
        <xdr:cNvSpPr txBox="1"/>
      </xdr:nvSpPr>
      <xdr:spPr>
        <a:xfrm>
          <a:off x="2641111" y="96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123304</xdr:rowOff>
    </xdr:from>
    <xdr:to>
      <xdr:col>10</xdr:col>
      <xdr:colOff>165100</xdr:colOff>
      <xdr:row>57</xdr:row>
      <xdr:rowOff>53454</xdr:rowOff>
    </xdr:to>
    <xdr:sp macro="" textlink="">
      <xdr:nvSpPr>
        <xdr:cNvPr id="142" name="楕円 141"/>
        <xdr:cNvSpPr/>
      </xdr:nvSpPr>
      <xdr:spPr>
        <a:xfrm>
          <a:off x="1968500" y="97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44581</xdr:rowOff>
    </xdr:from>
    <xdr:ext cx="534377" cy="259045"/>
    <xdr:sp macro="" textlink="">
      <xdr:nvSpPr>
        <xdr:cNvPr id="143" name="テキスト ボックス 142"/>
        <xdr:cNvSpPr txBox="1"/>
      </xdr:nvSpPr>
      <xdr:spPr>
        <a:xfrm>
          <a:off x="1752111" y="98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80945</xdr:rowOff>
    </xdr:from>
    <xdr:to>
      <xdr:col>6</xdr:col>
      <xdr:colOff>38100</xdr:colOff>
      <xdr:row>58</xdr:row>
      <xdr:rowOff>11095</xdr:rowOff>
    </xdr:to>
    <xdr:sp macro="" textlink="">
      <xdr:nvSpPr>
        <xdr:cNvPr id="144" name="楕円 143"/>
        <xdr:cNvSpPr/>
      </xdr:nvSpPr>
      <xdr:spPr>
        <a:xfrm>
          <a:off x="1079500" y="98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2222</xdr:rowOff>
    </xdr:from>
    <xdr:ext cx="534377" cy="259045"/>
    <xdr:sp macro="" textlink="">
      <xdr:nvSpPr>
        <xdr:cNvPr id="145" name="テキスト ボックス 144"/>
        <xdr:cNvSpPr txBox="1"/>
      </xdr:nvSpPr>
      <xdr:spPr>
        <a:xfrm>
          <a:off x="863111" y="994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56914</xdr:rowOff>
    </xdr:from>
    <xdr:to>
      <xdr:col>24</xdr:col>
      <xdr:colOff>62865</xdr:colOff>
      <xdr:row>79</xdr:row>
      <xdr:rowOff>107206</xdr:rowOff>
    </xdr:to>
    <xdr:cxnSp macro="">
      <xdr:nvCxnSpPr>
        <xdr:cNvPr id="172" name="直線コネクタ 171"/>
        <xdr:cNvCxnSpPr/>
      </xdr:nvCxnSpPr>
      <xdr:spPr>
        <a:xfrm flipV="1">
          <a:off x="4633595" y="12058414"/>
          <a:ext cx="1270" cy="1593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111033</xdr:rowOff>
    </xdr:from>
    <xdr:ext cx="469744" cy="259045"/>
    <xdr:sp macro="" textlink="">
      <xdr:nvSpPr>
        <xdr:cNvPr id="173" name="維持補修費最小値テキスト"/>
        <xdr:cNvSpPr txBox="1"/>
      </xdr:nvSpPr>
      <xdr:spPr>
        <a:xfrm>
          <a:off x="4686300" y="1365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107206</xdr:rowOff>
    </xdr:from>
    <xdr:to>
      <xdr:col>24</xdr:col>
      <xdr:colOff>152400</xdr:colOff>
      <xdr:row>79</xdr:row>
      <xdr:rowOff>107206</xdr:rowOff>
    </xdr:to>
    <xdr:cxnSp macro="">
      <xdr:nvCxnSpPr>
        <xdr:cNvPr id="174" name="直線コネクタ 173"/>
        <xdr:cNvCxnSpPr/>
      </xdr:nvCxnSpPr>
      <xdr:spPr>
        <a:xfrm>
          <a:off x="4546600" y="1365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3591</xdr:rowOff>
    </xdr:from>
    <xdr:ext cx="534377" cy="259045"/>
    <xdr:sp macro="" textlink="">
      <xdr:nvSpPr>
        <xdr:cNvPr id="175" name="維持補修費最大値テキスト"/>
        <xdr:cNvSpPr txBox="1"/>
      </xdr:nvSpPr>
      <xdr:spPr>
        <a:xfrm>
          <a:off x="4686300" y="118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56914</xdr:rowOff>
    </xdr:from>
    <xdr:to>
      <xdr:col>24</xdr:col>
      <xdr:colOff>152400</xdr:colOff>
      <xdr:row>70</xdr:row>
      <xdr:rowOff>56914</xdr:rowOff>
    </xdr:to>
    <xdr:cxnSp macro="">
      <xdr:nvCxnSpPr>
        <xdr:cNvPr id="176" name="直線コネクタ 175"/>
        <xdr:cNvCxnSpPr/>
      </xdr:nvCxnSpPr>
      <xdr:spPr>
        <a:xfrm>
          <a:off x="4546600" y="1205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145579</xdr:rowOff>
    </xdr:from>
    <xdr:to>
      <xdr:col>24</xdr:col>
      <xdr:colOff>63500</xdr:colOff>
      <xdr:row>79</xdr:row>
      <xdr:rowOff>98062</xdr:rowOff>
    </xdr:to>
    <xdr:cxnSp macro="">
      <xdr:nvCxnSpPr>
        <xdr:cNvPr id="177" name="直線コネクタ 176"/>
        <xdr:cNvCxnSpPr/>
      </xdr:nvCxnSpPr>
      <xdr:spPr>
        <a:xfrm>
          <a:off x="3797300" y="13518679"/>
          <a:ext cx="838200" cy="12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131534</xdr:rowOff>
    </xdr:from>
    <xdr:ext cx="469744" cy="259045"/>
    <xdr:sp macro="" textlink="">
      <xdr:nvSpPr>
        <xdr:cNvPr id="178" name="維持補修費平均値テキスト"/>
        <xdr:cNvSpPr txBox="1"/>
      </xdr:nvSpPr>
      <xdr:spPr>
        <a:xfrm>
          <a:off x="4686300" y="1299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108657</xdr:rowOff>
    </xdr:from>
    <xdr:to>
      <xdr:col>24</xdr:col>
      <xdr:colOff>114300</xdr:colOff>
      <xdr:row>77</xdr:row>
      <xdr:rowOff>38807</xdr:rowOff>
    </xdr:to>
    <xdr:sp macro="" textlink="">
      <xdr:nvSpPr>
        <xdr:cNvPr id="179" name="フローチャート: 判断 178"/>
        <xdr:cNvSpPr/>
      </xdr:nvSpPr>
      <xdr:spPr>
        <a:xfrm>
          <a:off x="4584700" y="131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84020</xdr:rowOff>
    </xdr:from>
    <xdr:to>
      <xdr:col>19</xdr:col>
      <xdr:colOff>177800</xdr:colOff>
      <xdr:row>78</xdr:row>
      <xdr:rowOff>145579</xdr:rowOff>
    </xdr:to>
    <xdr:cxnSp macro="">
      <xdr:nvCxnSpPr>
        <xdr:cNvPr id="180" name="直線コネクタ 179"/>
        <xdr:cNvCxnSpPr/>
      </xdr:nvCxnSpPr>
      <xdr:spPr>
        <a:xfrm>
          <a:off x="2908300" y="13457120"/>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84981</xdr:rowOff>
    </xdr:from>
    <xdr:to>
      <xdr:col>20</xdr:col>
      <xdr:colOff>38100</xdr:colOff>
      <xdr:row>77</xdr:row>
      <xdr:rowOff>15131</xdr:rowOff>
    </xdr:to>
    <xdr:sp macro="" textlink="">
      <xdr:nvSpPr>
        <xdr:cNvPr id="181" name="フローチャート: 判断 180"/>
        <xdr:cNvSpPr/>
      </xdr:nvSpPr>
      <xdr:spPr>
        <a:xfrm>
          <a:off x="3746500" y="131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31658</xdr:rowOff>
    </xdr:from>
    <xdr:ext cx="469744" cy="259045"/>
    <xdr:sp macro="" textlink="">
      <xdr:nvSpPr>
        <xdr:cNvPr id="182" name="テキスト ボックス 181"/>
        <xdr:cNvSpPr txBox="1"/>
      </xdr:nvSpPr>
      <xdr:spPr>
        <a:xfrm>
          <a:off x="3562428" y="128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84020</xdr:rowOff>
    </xdr:from>
    <xdr:to>
      <xdr:col>15</xdr:col>
      <xdr:colOff>50800</xdr:colOff>
      <xdr:row>78</xdr:row>
      <xdr:rowOff>87939</xdr:rowOff>
    </xdr:to>
    <xdr:cxnSp macro="">
      <xdr:nvCxnSpPr>
        <xdr:cNvPr id="183" name="直線コネクタ 182"/>
        <xdr:cNvCxnSpPr/>
      </xdr:nvCxnSpPr>
      <xdr:spPr>
        <a:xfrm flipV="1">
          <a:off x="2019300" y="13457120"/>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158786</xdr:rowOff>
    </xdr:from>
    <xdr:to>
      <xdr:col>15</xdr:col>
      <xdr:colOff>101600</xdr:colOff>
      <xdr:row>76</xdr:row>
      <xdr:rowOff>88936</xdr:rowOff>
    </xdr:to>
    <xdr:sp macro="" textlink="">
      <xdr:nvSpPr>
        <xdr:cNvPr id="184" name="フローチャート: 判断 183"/>
        <xdr:cNvSpPr/>
      </xdr:nvSpPr>
      <xdr:spPr>
        <a:xfrm>
          <a:off x="2857500" y="1301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105463</xdr:rowOff>
    </xdr:from>
    <xdr:ext cx="469744" cy="259045"/>
    <xdr:sp macro="" textlink="">
      <xdr:nvSpPr>
        <xdr:cNvPr id="185" name="テキスト ボックス 184"/>
        <xdr:cNvSpPr txBox="1"/>
      </xdr:nvSpPr>
      <xdr:spPr>
        <a:xfrm>
          <a:off x="2673428" y="1279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87939</xdr:rowOff>
    </xdr:from>
    <xdr:to>
      <xdr:col>10</xdr:col>
      <xdr:colOff>114300</xdr:colOff>
      <xdr:row>79</xdr:row>
      <xdr:rowOff>35034</xdr:rowOff>
    </xdr:to>
    <xdr:cxnSp macro="">
      <xdr:nvCxnSpPr>
        <xdr:cNvPr id="186" name="直線コネクタ 185"/>
        <xdr:cNvCxnSpPr/>
      </xdr:nvCxnSpPr>
      <xdr:spPr>
        <a:xfrm flipV="1">
          <a:off x="1130300" y="13461039"/>
          <a:ext cx="8890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23586</xdr:rowOff>
    </xdr:from>
    <xdr:to>
      <xdr:col>10</xdr:col>
      <xdr:colOff>165100</xdr:colOff>
      <xdr:row>76</xdr:row>
      <xdr:rowOff>125186</xdr:rowOff>
    </xdr:to>
    <xdr:sp macro="" textlink="">
      <xdr:nvSpPr>
        <xdr:cNvPr id="187" name="フローチャート: 判断 186"/>
        <xdr:cNvSpPr/>
      </xdr:nvSpPr>
      <xdr:spPr>
        <a:xfrm>
          <a:off x="1968500" y="1305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141712</xdr:rowOff>
    </xdr:from>
    <xdr:ext cx="469744" cy="259045"/>
    <xdr:sp macro="" textlink="">
      <xdr:nvSpPr>
        <xdr:cNvPr id="188" name="テキスト ボックス 187"/>
        <xdr:cNvSpPr txBox="1"/>
      </xdr:nvSpPr>
      <xdr:spPr>
        <a:xfrm>
          <a:off x="1784428" y="1282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44813</xdr:rowOff>
    </xdr:from>
    <xdr:to>
      <xdr:col>6</xdr:col>
      <xdr:colOff>38100</xdr:colOff>
      <xdr:row>76</xdr:row>
      <xdr:rowOff>146413</xdr:rowOff>
    </xdr:to>
    <xdr:sp macro="" textlink="">
      <xdr:nvSpPr>
        <xdr:cNvPr id="189" name="フローチャート: 判断 188"/>
        <xdr:cNvSpPr/>
      </xdr:nvSpPr>
      <xdr:spPr>
        <a:xfrm>
          <a:off x="1079500" y="130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162940</xdr:rowOff>
    </xdr:from>
    <xdr:ext cx="469744" cy="259045"/>
    <xdr:sp macro="" textlink="">
      <xdr:nvSpPr>
        <xdr:cNvPr id="190" name="テキスト ボックス 189"/>
        <xdr:cNvSpPr txBox="1"/>
      </xdr:nvSpPr>
      <xdr:spPr>
        <a:xfrm>
          <a:off x="895428" y="128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47262</xdr:rowOff>
    </xdr:from>
    <xdr:to>
      <xdr:col>24</xdr:col>
      <xdr:colOff>114300</xdr:colOff>
      <xdr:row>79</xdr:row>
      <xdr:rowOff>148862</xdr:rowOff>
    </xdr:to>
    <xdr:sp macro="" textlink="">
      <xdr:nvSpPr>
        <xdr:cNvPr id="196" name="楕円 195"/>
        <xdr:cNvSpPr/>
      </xdr:nvSpPr>
      <xdr:spPr>
        <a:xfrm>
          <a:off x="4584700" y="135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133639</xdr:rowOff>
    </xdr:from>
    <xdr:ext cx="469744" cy="259045"/>
    <xdr:sp macro="" textlink="">
      <xdr:nvSpPr>
        <xdr:cNvPr id="197" name="維持補修費該当値テキスト"/>
        <xdr:cNvSpPr txBox="1"/>
      </xdr:nvSpPr>
      <xdr:spPr>
        <a:xfrm>
          <a:off x="4686300" y="1350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94779</xdr:rowOff>
    </xdr:from>
    <xdr:to>
      <xdr:col>20</xdr:col>
      <xdr:colOff>38100</xdr:colOff>
      <xdr:row>79</xdr:row>
      <xdr:rowOff>24929</xdr:rowOff>
    </xdr:to>
    <xdr:sp macro="" textlink="">
      <xdr:nvSpPr>
        <xdr:cNvPr id="198" name="楕円 197"/>
        <xdr:cNvSpPr/>
      </xdr:nvSpPr>
      <xdr:spPr>
        <a:xfrm>
          <a:off x="3746500" y="1346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16056</xdr:rowOff>
    </xdr:from>
    <xdr:ext cx="469744" cy="259045"/>
    <xdr:sp macro="" textlink="">
      <xdr:nvSpPr>
        <xdr:cNvPr id="199" name="テキスト ボックス 198"/>
        <xdr:cNvSpPr txBox="1"/>
      </xdr:nvSpPr>
      <xdr:spPr>
        <a:xfrm>
          <a:off x="3562428" y="1356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33220</xdr:rowOff>
    </xdr:from>
    <xdr:to>
      <xdr:col>15</xdr:col>
      <xdr:colOff>101600</xdr:colOff>
      <xdr:row>78</xdr:row>
      <xdr:rowOff>134820</xdr:rowOff>
    </xdr:to>
    <xdr:sp macro="" textlink="">
      <xdr:nvSpPr>
        <xdr:cNvPr id="200" name="楕円 199"/>
        <xdr:cNvSpPr/>
      </xdr:nvSpPr>
      <xdr:spPr>
        <a:xfrm>
          <a:off x="2857500" y="1340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125947</xdr:rowOff>
    </xdr:from>
    <xdr:ext cx="469744" cy="259045"/>
    <xdr:sp macro="" textlink="">
      <xdr:nvSpPr>
        <xdr:cNvPr id="201" name="テキスト ボックス 200"/>
        <xdr:cNvSpPr txBox="1"/>
      </xdr:nvSpPr>
      <xdr:spPr>
        <a:xfrm>
          <a:off x="2673428" y="1349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37139</xdr:rowOff>
    </xdr:from>
    <xdr:to>
      <xdr:col>10</xdr:col>
      <xdr:colOff>165100</xdr:colOff>
      <xdr:row>78</xdr:row>
      <xdr:rowOff>138739</xdr:rowOff>
    </xdr:to>
    <xdr:sp macro="" textlink="">
      <xdr:nvSpPr>
        <xdr:cNvPr id="202" name="楕円 201"/>
        <xdr:cNvSpPr/>
      </xdr:nvSpPr>
      <xdr:spPr>
        <a:xfrm>
          <a:off x="1968500" y="134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129866</xdr:rowOff>
    </xdr:from>
    <xdr:ext cx="469744" cy="259045"/>
    <xdr:sp macro="" textlink="">
      <xdr:nvSpPr>
        <xdr:cNvPr id="203" name="テキスト ボックス 202"/>
        <xdr:cNvSpPr txBox="1"/>
      </xdr:nvSpPr>
      <xdr:spPr>
        <a:xfrm>
          <a:off x="1784428" y="1350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155684</xdr:rowOff>
    </xdr:from>
    <xdr:to>
      <xdr:col>6</xdr:col>
      <xdr:colOff>38100</xdr:colOff>
      <xdr:row>79</xdr:row>
      <xdr:rowOff>85834</xdr:rowOff>
    </xdr:to>
    <xdr:sp macro="" textlink="">
      <xdr:nvSpPr>
        <xdr:cNvPr id="204" name="楕円 203"/>
        <xdr:cNvSpPr/>
      </xdr:nvSpPr>
      <xdr:spPr>
        <a:xfrm>
          <a:off x="1079500" y="135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76961</xdr:rowOff>
    </xdr:from>
    <xdr:ext cx="469744" cy="259045"/>
    <xdr:sp macro="" textlink="">
      <xdr:nvSpPr>
        <xdr:cNvPr id="205" name="テキスト ボックス 204"/>
        <xdr:cNvSpPr txBox="1"/>
      </xdr:nvSpPr>
      <xdr:spPr>
        <a:xfrm>
          <a:off x="895428" y="1362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117656</xdr:rowOff>
    </xdr:from>
    <xdr:to>
      <xdr:col>24</xdr:col>
      <xdr:colOff>62865</xdr:colOff>
      <xdr:row>98</xdr:row>
      <xdr:rowOff>106390</xdr:rowOff>
    </xdr:to>
    <xdr:cxnSp macro="">
      <xdr:nvCxnSpPr>
        <xdr:cNvPr id="232" name="直線コネクタ 231"/>
        <xdr:cNvCxnSpPr/>
      </xdr:nvCxnSpPr>
      <xdr:spPr>
        <a:xfrm flipV="1">
          <a:off x="4633595" y="15548156"/>
          <a:ext cx="1270" cy="1360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110217</xdr:rowOff>
    </xdr:from>
    <xdr:ext cx="534377" cy="259045"/>
    <xdr:sp macro="" textlink="">
      <xdr:nvSpPr>
        <xdr:cNvPr id="233" name="扶助費最小値テキスト"/>
        <xdr:cNvSpPr txBox="1"/>
      </xdr:nvSpPr>
      <xdr:spPr>
        <a:xfrm>
          <a:off x="4686300" y="169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106390</xdr:rowOff>
    </xdr:from>
    <xdr:to>
      <xdr:col>24</xdr:col>
      <xdr:colOff>152400</xdr:colOff>
      <xdr:row>98</xdr:row>
      <xdr:rowOff>106390</xdr:rowOff>
    </xdr:to>
    <xdr:cxnSp macro="">
      <xdr:nvCxnSpPr>
        <xdr:cNvPr id="234" name="直線コネクタ 233"/>
        <xdr:cNvCxnSpPr/>
      </xdr:nvCxnSpPr>
      <xdr:spPr>
        <a:xfrm>
          <a:off x="4546600" y="1690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64333</xdr:rowOff>
    </xdr:from>
    <xdr:ext cx="599010" cy="259045"/>
    <xdr:sp macro="" textlink="">
      <xdr:nvSpPr>
        <xdr:cNvPr id="235" name="扶助費最大値テキスト"/>
        <xdr:cNvSpPr txBox="1"/>
      </xdr:nvSpPr>
      <xdr:spPr>
        <a:xfrm>
          <a:off x="4686300" y="153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117656</xdr:rowOff>
    </xdr:from>
    <xdr:to>
      <xdr:col>24</xdr:col>
      <xdr:colOff>152400</xdr:colOff>
      <xdr:row>90</xdr:row>
      <xdr:rowOff>117656</xdr:rowOff>
    </xdr:to>
    <xdr:cxnSp macro="">
      <xdr:nvCxnSpPr>
        <xdr:cNvPr id="236" name="直線コネクタ 235"/>
        <xdr:cNvCxnSpPr/>
      </xdr:nvCxnSpPr>
      <xdr:spPr>
        <a:xfrm>
          <a:off x="4546600" y="155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126898</xdr:rowOff>
    </xdr:from>
    <xdr:to>
      <xdr:col>24</xdr:col>
      <xdr:colOff>63500</xdr:colOff>
      <xdr:row>96</xdr:row>
      <xdr:rowOff>146362</xdr:rowOff>
    </xdr:to>
    <xdr:cxnSp macro="">
      <xdr:nvCxnSpPr>
        <xdr:cNvPr id="237" name="直線コネクタ 236"/>
        <xdr:cNvCxnSpPr/>
      </xdr:nvCxnSpPr>
      <xdr:spPr>
        <a:xfrm flipV="1">
          <a:off x="3797300" y="15900298"/>
          <a:ext cx="838200" cy="70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96262</xdr:rowOff>
    </xdr:from>
    <xdr:ext cx="599010" cy="259045"/>
    <xdr:sp macro="" textlink="">
      <xdr:nvSpPr>
        <xdr:cNvPr id="238" name="扶助費平均値テキスト"/>
        <xdr:cNvSpPr txBox="1"/>
      </xdr:nvSpPr>
      <xdr:spPr>
        <a:xfrm>
          <a:off x="4686300" y="160411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117835</xdr:rowOff>
    </xdr:from>
    <xdr:to>
      <xdr:col>24</xdr:col>
      <xdr:colOff>114300</xdr:colOff>
      <xdr:row>94</xdr:row>
      <xdr:rowOff>47985</xdr:rowOff>
    </xdr:to>
    <xdr:sp macro="" textlink="">
      <xdr:nvSpPr>
        <xdr:cNvPr id="239" name="フローチャート: 判断 238"/>
        <xdr:cNvSpPr/>
      </xdr:nvSpPr>
      <xdr:spPr>
        <a:xfrm>
          <a:off x="4584700" y="1606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146362</xdr:rowOff>
    </xdr:from>
    <xdr:to>
      <xdr:col>19</xdr:col>
      <xdr:colOff>177800</xdr:colOff>
      <xdr:row>98</xdr:row>
      <xdr:rowOff>27425</xdr:rowOff>
    </xdr:to>
    <xdr:cxnSp macro="">
      <xdr:nvCxnSpPr>
        <xdr:cNvPr id="240" name="直線コネクタ 239"/>
        <xdr:cNvCxnSpPr/>
      </xdr:nvCxnSpPr>
      <xdr:spPr>
        <a:xfrm flipV="1">
          <a:off x="2908300" y="16605562"/>
          <a:ext cx="889000" cy="2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14801</xdr:rowOff>
    </xdr:from>
    <xdr:to>
      <xdr:col>20</xdr:col>
      <xdr:colOff>38100</xdr:colOff>
      <xdr:row>98</xdr:row>
      <xdr:rowOff>116401</xdr:rowOff>
    </xdr:to>
    <xdr:sp macro="" textlink="">
      <xdr:nvSpPr>
        <xdr:cNvPr id="241" name="フローチャート: 判断 240"/>
        <xdr:cNvSpPr/>
      </xdr:nvSpPr>
      <xdr:spPr>
        <a:xfrm>
          <a:off x="3746500" y="1681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107528</xdr:rowOff>
    </xdr:from>
    <xdr:ext cx="534377" cy="259045"/>
    <xdr:sp macro="" textlink="">
      <xdr:nvSpPr>
        <xdr:cNvPr id="242" name="テキスト ボックス 241"/>
        <xdr:cNvSpPr txBox="1"/>
      </xdr:nvSpPr>
      <xdr:spPr>
        <a:xfrm>
          <a:off x="3530111" y="1690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27425</xdr:rowOff>
    </xdr:from>
    <xdr:to>
      <xdr:col>15</xdr:col>
      <xdr:colOff>50800</xdr:colOff>
      <xdr:row>98</xdr:row>
      <xdr:rowOff>155277</xdr:rowOff>
    </xdr:to>
    <xdr:cxnSp macro="">
      <xdr:nvCxnSpPr>
        <xdr:cNvPr id="243" name="直線コネクタ 242"/>
        <xdr:cNvCxnSpPr/>
      </xdr:nvCxnSpPr>
      <xdr:spPr>
        <a:xfrm flipV="1">
          <a:off x="2019300" y="16829525"/>
          <a:ext cx="889000" cy="1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98208</xdr:rowOff>
    </xdr:from>
    <xdr:to>
      <xdr:col>15</xdr:col>
      <xdr:colOff>101600</xdr:colOff>
      <xdr:row>99</xdr:row>
      <xdr:rowOff>28358</xdr:rowOff>
    </xdr:to>
    <xdr:sp macro="" textlink="">
      <xdr:nvSpPr>
        <xdr:cNvPr id="244" name="フローチャート: 判断 243"/>
        <xdr:cNvSpPr/>
      </xdr:nvSpPr>
      <xdr:spPr>
        <a:xfrm>
          <a:off x="2857500" y="169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19485</xdr:rowOff>
    </xdr:from>
    <xdr:ext cx="534377" cy="259045"/>
    <xdr:sp macro="" textlink="">
      <xdr:nvSpPr>
        <xdr:cNvPr id="245" name="テキスト ボックス 244"/>
        <xdr:cNvSpPr txBox="1"/>
      </xdr:nvSpPr>
      <xdr:spPr>
        <a:xfrm>
          <a:off x="2641111" y="169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155277</xdr:rowOff>
    </xdr:from>
    <xdr:to>
      <xdr:col>10</xdr:col>
      <xdr:colOff>114300</xdr:colOff>
      <xdr:row>98</xdr:row>
      <xdr:rowOff>169614</xdr:rowOff>
    </xdr:to>
    <xdr:cxnSp macro="">
      <xdr:nvCxnSpPr>
        <xdr:cNvPr id="246" name="直線コネクタ 245"/>
        <xdr:cNvCxnSpPr/>
      </xdr:nvCxnSpPr>
      <xdr:spPr>
        <a:xfrm flipV="1">
          <a:off x="1130300" y="16957377"/>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92590</xdr:rowOff>
    </xdr:from>
    <xdr:to>
      <xdr:col>10</xdr:col>
      <xdr:colOff>165100</xdr:colOff>
      <xdr:row>100</xdr:row>
      <xdr:rowOff>22740</xdr:rowOff>
    </xdr:to>
    <xdr:sp macro="" textlink="">
      <xdr:nvSpPr>
        <xdr:cNvPr id="247" name="フローチャート: 判断 246"/>
        <xdr:cNvSpPr/>
      </xdr:nvSpPr>
      <xdr:spPr>
        <a:xfrm>
          <a:off x="1968500" y="1706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13867</xdr:rowOff>
    </xdr:from>
    <xdr:ext cx="534377" cy="259045"/>
    <xdr:sp macro="" textlink="">
      <xdr:nvSpPr>
        <xdr:cNvPr id="248" name="テキスト ボックス 247"/>
        <xdr:cNvSpPr txBox="1"/>
      </xdr:nvSpPr>
      <xdr:spPr>
        <a:xfrm>
          <a:off x="1752111" y="1715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114765</xdr:rowOff>
    </xdr:from>
    <xdr:to>
      <xdr:col>6</xdr:col>
      <xdr:colOff>38100</xdr:colOff>
      <xdr:row>100</xdr:row>
      <xdr:rowOff>44915</xdr:rowOff>
    </xdr:to>
    <xdr:sp macro="" textlink="">
      <xdr:nvSpPr>
        <xdr:cNvPr id="249" name="フローチャート: 判断 248"/>
        <xdr:cNvSpPr/>
      </xdr:nvSpPr>
      <xdr:spPr>
        <a:xfrm>
          <a:off x="1079500" y="170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36042</xdr:rowOff>
    </xdr:from>
    <xdr:ext cx="534377" cy="259045"/>
    <xdr:sp macro="" textlink="">
      <xdr:nvSpPr>
        <xdr:cNvPr id="250" name="テキスト ボックス 249"/>
        <xdr:cNvSpPr txBox="1"/>
      </xdr:nvSpPr>
      <xdr:spPr>
        <a:xfrm>
          <a:off x="863111" y="1718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76098</xdr:rowOff>
    </xdr:from>
    <xdr:to>
      <xdr:col>24</xdr:col>
      <xdr:colOff>114300</xdr:colOff>
      <xdr:row>93</xdr:row>
      <xdr:rowOff>6248</xdr:rowOff>
    </xdr:to>
    <xdr:sp macro="" textlink="">
      <xdr:nvSpPr>
        <xdr:cNvPr id="256" name="楕円 255"/>
        <xdr:cNvSpPr/>
      </xdr:nvSpPr>
      <xdr:spPr>
        <a:xfrm>
          <a:off x="4584700" y="158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98975</xdr:rowOff>
    </xdr:from>
    <xdr:ext cx="599010" cy="259045"/>
    <xdr:sp macro="" textlink="">
      <xdr:nvSpPr>
        <xdr:cNvPr id="257" name="扶助費該当値テキスト"/>
        <xdr:cNvSpPr txBox="1"/>
      </xdr:nvSpPr>
      <xdr:spPr>
        <a:xfrm>
          <a:off x="4686300" y="1570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95562</xdr:rowOff>
    </xdr:from>
    <xdr:to>
      <xdr:col>20</xdr:col>
      <xdr:colOff>38100</xdr:colOff>
      <xdr:row>97</xdr:row>
      <xdr:rowOff>25712</xdr:rowOff>
    </xdr:to>
    <xdr:sp macro="" textlink="">
      <xdr:nvSpPr>
        <xdr:cNvPr id="258" name="楕円 257"/>
        <xdr:cNvSpPr/>
      </xdr:nvSpPr>
      <xdr:spPr>
        <a:xfrm>
          <a:off x="3746500" y="165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42239</xdr:rowOff>
    </xdr:from>
    <xdr:ext cx="534377" cy="259045"/>
    <xdr:sp macro="" textlink="">
      <xdr:nvSpPr>
        <xdr:cNvPr id="259" name="テキスト ボックス 258"/>
        <xdr:cNvSpPr txBox="1"/>
      </xdr:nvSpPr>
      <xdr:spPr>
        <a:xfrm>
          <a:off x="3530111" y="163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148075</xdr:rowOff>
    </xdr:from>
    <xdr:to>
      <xdr:col>15</xdr:col>
      <xdr:colOff>101600</xdr:colOff>
      <xdr:row>98</xdr:row>
      <xdr:rowOff>78225</xdr:rowOff>
    </xdr:to>
    <xdr:sp macro="" textlink="">
      <xdr:nvSpPr>
        <xdr:cNvPr id="260" name="楕円 259"/>
        <xdr:cNvSpPr/>
      </xdr:nvSpPr>
      <xdr:spPr>
        <a:xfrm>
          <a:off x="2857500" y="167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94752</xdr:rowOff>
    </xdr:from>
    <xdr:ext cx="534377" cy="259045"/>
    <xdr:sp macro="" textlink="">
      <xdr:nvSpPr>
        <xdr:cNvPr id="261" name="テキスト ボックス 260"/>
        <xdr:cNvSpPr txBox="1"/>
      </xdr:nvSpPr>
      <xdr:spPr>
        <a:xfrm>
          <a:off x="2641111" y="1655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104477</xdr:rowOff>
    </xdr:from>
    <xdr:to>
      <xdr:col>10</xdr:col>
      <xdr:colOff>165100</xdr:colOff>
      <xdr:row>99</xdr:row>
      <xdr:rowOff>34627</xdr:rowOff>
    </xdr:to>
    <xdr:sp macro="" textlink="">
      <xdr:nvSpPr>
        <xdr:cNvPr id="262" name="楕円 261"/>
        <xdr:cNvSpPr/>
      </xdr:nvSpPr>
      <xdr:spPr>
        <a:xfrm>
          <a:off x="1968500" y="169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51154</xdr:rowOff>
    </xdr:from>
    <xdr:ext cx="534377" cy="259045"/>
    <xdr:sp macro="" textlink="">
      <xdr:nvSpPr>
        <xdr:cNvPr id="263" name="テキスト ボックス 262"/>
        <xdr:cNvSpPr txBox="1"/>
      </xdr:nvSpPr>
      <xdr:spPr>
        <a:xfrm>
          <a:off x="1752111" y="166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118814</xdr:rowOff>
    </xdr:from>
    <xdr:to>
      <xdr:col>6</xdr:col>
      <xdr:colOff>38100</xdr:colOff>
      <xdr:row>99</xdr:row>
      <xdr:rowOff>48964</xdr:rowOff>
    </xdr:to>
    <xdr:sp macro="" textlink="">
      <xdr:nvSpPr>
        <xdr:cNvPr id="264" name="楕円 263"/>
        <xdr:cNvSpPr/>
      </xdr:nvSpPr>
      <xdr:spPr>
        <a:xfrm>
          <a:off x="1079500" y="169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65491</xdr:rowOff>
    </xdr:from>
    <xdr:ext cx="534377" cy="259045"/>
    <xdr:sp macro="" textlink="">
      <xdr:nvSpPr>
        <xdr:cNvPr id="265" name="テキスト ボックス 264"/>
        <xdr:cNvSpPr txBox="1"/>
      </xdr:nvSpPr>
      <xdr:spPr>
        <a:xfrm>
          <a:off x="863111" y="1669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8" name="テキスト ボックス 27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164367</xdr:rowOff>
    </xdr:from>
    <xdr:to>
      <xdr:col>54</xdr:col>
      <xdr:colOff>189865</xdr:colOff>
      <xdr:row>37</xdr:row>
      <xdr:rowOff>161308</xdr:rowOff>
    </xdr:to>
    <xdr:cxnSp macro="">
      <xdr:nvCxnSpPr>
        <xdr:cNvPr id="292" name="直線コネクタ 291"/>
        <xdr:cNvCxnSpPr/>
      </xdr:nvCxnSpPr>
      <xdr:spPr>
        <a:xfrm flipV="1">
          <a:off x="10475595" y="5993667"/>
          <a:ext cx="1270" cy="511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165135</xdr:rowOff>
    </xdr:from>
    <xdr:ext cx="534377" cy="259045"/>
    <xdr:sp macro="" textlink="">
      <xdr:nvSpPr>
        <xdr:cNvPr id="293" name="補助費等最小値テキスト"/>
        <xdr:cNvSpPr txBox="1"/>
      </xdr:nvSpPr>
      <xdr:spPr>
        <a:xfrm>
          <a:off x="10528300" y="650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161308</xdr:rowOff>
    </xdr:from>
    <xdr:to>
      <xdr:col>55</xdr:col>
      <xdr:colOff>88900</xdr:colOff>
      <xdr:row>37</xdr:row>
      <xdr:rowOff>161308</xdr:rowOff>
    </xdr:to>
    <xdr:cxnSp macro="">
      <xdr:nvCxnSpPr>
        <xdr:cNvPr id="294" name="直線コネクタ 293"/>
        <xdr:cNvCxnSpPr/>
      </xdr:nvCxnSpPr>
      <xdr:spPr>
        <a:xfrm>
          <a:off x="10388600" y="650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111044</xdr:rowOff>
    </xdr:from>
    <xdr:ext cx="599010" cy="259045"/>
    <xdr:sp macro="" textlink="">
      <xdr:nvSpPr>
        <xdr:cNvPr id="295" name="補助費等最大値テキスト"/>
        <xdr:cNvSpPr txBox="1"/>
      </xdr:nvSpPr>
      <xdr:spPr>
        <a:xfrm>
          <a:off x="10528300" y="57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164367</xdr:rowOff>
    </xdr:from>
    <xdr:to>
      <xdr:col>55</xdr:col>
      <xdr:colOff>88900</xdr:colOff>
      <xdr:row>34</xdr:row>
      <xdr:rowOff>164367</xdr:rowOff>
    </xdr:to>
    <xdr:cxnSp macro="">
      <xdr:nvCxnSpPr>
        <xdr:cNvPr id="296" name="直線コネクタ 295"/>
        <xdr:cNvCxnSpPr/>
      </xdr:nvCxnSpPr>
      <xdr:spPr>
        <a:xfrm>
          <a:off x="10388600" y="59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158075</xdr:rowOff>
    </xdr:from>
    <xdr:to>
      <xdr:col>55</xdr:col>
      <xdr:colOff>0</xdr:colOff>
      <xdr:row>37</xdr:row>
      <xdr:rowOff>161308</xdr:rowOff>
    </xdr:to>
    <xdr:cxnSp macro="">
      <xdr:nvCxnSpPr>
        <xdr:cNvPr id="297" name="直線コネクタ 296"/>
        <xdr:cNvCxnSpPr/>
      </xdr:nvCxnSpPr>
      <xdr:spPr>
        <a:xfrm>
          <a:off x="9639300" y="5301575"/>
          <a:ext cx="838200" cy="120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166946</xdr:rowOff>
    </xdr:from>
    <xdr:ext cx="534377" cy="259045"/>
    <xdr:sp macro="" textlink="">
      <xdr:nvSpPr>
        <xdr:cNvPr id="298" name="補助費等平均値テキスト"/>
        <xdr:cNvSpPr txBox="1"/>
      </xdr:nvSpPr>
      <xdr:spPr>
        <a:xfrm>
          <a:off x="10528300" y="6167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144069</xdr:rowOff>
    </xdr:from>
    <xdr:to>
      <xdr:col>55</xdr:col>
      <xdr:colOff>50800</xdr:colOff>
      <xdr:row>37</xdr:row>
      <xdr:rowOff>74219</xdr:rowOff>
    </xdr:to>
    <xdr:sp macro="" textlink="">
      <xdr:nvSpPr>
        <xdr:cNvPr id="299" name="フローチャート: 判断 298"/>
        <xdr:cNvSpPr/>
      </xdr:nvSpPr>
      <xdr:spPr>
        <a:xfrm>
          <a:off x="10426700" y="631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158075</xdr:rowOff>
    </xdr:from>
    <xdr:to>
      <xdr:col>50</xdr:col>
      <xdr:colOff>114300</xdr:colOff>
      <xdr:row>38</xdr:row>
      <xdr:rowOff>150270</xdr:rowOff>
    </xdr:to>
    <xdr:cxnSp macro="">
      <xdr:nvCxnSpPr>
        <xdr:cNvPr id="300" name="直線コネクタ 299"/>
        <xdr:cNvCxnSpPr/>
      </xdr:nvCxnSpPr>
      <xdr:spPr>
        <a:xfrm flipV="1">
          <a:off x="8750300" y="5301575"/>
          <a:ext cx="889000" cy="136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139050</xdr:rowOff>
    </xdr:from>
    <xdr:to>
      <xdr:col>50</xdr:col>
      <xdr:colOff>165100</xdr:colOff>
      <xdr:row>30</xdr:row>
      <xdr:rowOff>69200</xdr:rowOff>
    </xdr:to>
    <xdr:sp macro="" textlink="">
      <xdr:nvSpPr>
        <xdr:cNvPr id="301" name="フローチャート: 判断 300"/>
        <xdr:cNvSpPr/>
      </xdr:nvSpPr>
      <xdr:spPr>
        <a:xfrm>
          <a:off x="9588500" y="51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85727</xdr:rowOff>
    </xdr:from>
    <xdr:ext cx="599010" cy="259045"/>
    <xdr:sp macro="" textlink="">
      <xdr:nvSpPr>
        <xdr:cNvPr id="302" name="テキスト ボックス 301"/>
        <xdr:cNvSpPr txBox="1"/>
      </xdr:nvSpPr>
      <xdr:spPr>
        <a:xfrm>
          <a:off x="9339795" y="488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129555</xdr:rowOff>
    </xdr:from>
    <xdr:to>
      <xdr:col>45</xdr:col>
      <xdr:colOff>177800</xdr:colOff>
      <xdr:row>38</xdr:row>
      <xdr:rowOff>150270</xdr:rowOff>
    </xdr:to>
    <xdr:cxnSp macro="">
      <xdr:nvCxnSpPr>
        <xdr:cNvPr id="303" name="直線コネクタ 302"/>
        <xdr:cNvCxnSpPr/>
      </xdr:nvCxnSpPr>
      <xdr:spPr>
        <a:xfrm>
          <a:off x="7861300" y="6644655"/>
          <a:ext cx="889000" cy="2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126815</xdr:rowOff>
    </xdr:from>
    <xdr:to>
      <xdr:col>46</xdr:col>
      <xdr:colOff>38100</xdr:colOff>
      <xdr:row>38</xdr:row>
      <xdr:rowOff>56966</xdr:rowOff>
    </xdr:to>
    <xdr:sp macro="" textlink="">
      <xdr:nvSpPr>
        <xdr:cNvPr id="304" name="フローチャート: 判断 303"/>
        <xdr:cNvSpPr/>
      </xdr:nvSpPr>
      <xdr:spPr>
        <a:xfrm>
          <a:off x="8699500" y="64704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73492</xdr:rowOff>
    </xdr:from>
    <xdr:ext cx="534377" cy="259045"/>
    <xdr:sp macro="" textlink="">
      <xdr:nvSpPr>
        <xdr:cNvPr id="305" name="テキスト ボックス 304"/>
        <xdr:cNvSpPr txBox="1"/>
      </xdr:nvSpPr>
      <xdr:spPr>
        <a:xfrm>
          <a:off x="8483111" y="6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124645</xdr:rowOff>
    </xdr:from>
    <xdr:to>
      <xdr:col>41</xdr:col>
      <xdr:colOff>50800</xdr:colOff>
      <xdr:row>38</xdr:row>
      <xdr:rowOff>129555</xdr:rowOff>
    </xdr:to>
    <xdr:cxnSp macro="">
      <xdr:nvCxnSpPr>
        <xdr:cNvPr id="306" name="直線コネクタ 305"/>
        <xdr:cNvCxnSpPr/>
      </xdr:nvCxnSpPr>
      <xdr:spPr>
        <a:xfrm>
          <a:off x="6972300" y="6639745"/>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140781</xdr:rowOff>
    </xdr:from>
    <xdr:to>
      <xdr:col>41</xdr:col>
      <xdr:colOff>101600</xdr:colOff>
      <xdr:row>38</xdr:row>
      <xdr:rowOff>70931</xdr:rowOff>
    </xdr:to>
    <xdr:sp macro="" textlink="">
      <xdr:nvSpPr>
        <xdr:cNvPr id="307" name="フローチャート: 判断 306"/>
        <xdr:cNvSpPr/>
      </xdr:nvSpPr>
      <xdr:spPr>
        <a:xfrm>
          <a:off x="7810500" y="64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87458</xdr:rowOff>
    </xdr:from>
    <xdr:ext cx="534377" cy="259045"/>
    <xdr:sp macro="" textlink="">
      <xdr:nvSpPr>
        <xdr:cNvPr id="308" name="テキスト ボックス 307"/>
        <xdr:cNvSpPr txBox="1"/>
      </xdr:nvSpPr>
      <xdr:spPr>
        <a:xfrm>
          <a:off x="7594111" y="62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203</xdr:rowOff>
    </xdr:from>
    <xdr:to>
      <xdr:col>36</xdr:col>
      <xdr:colOff>165100</xdr:colOff>
      <xdr:row>38</xdr:row>
      <xdr:rowOff>101803</xdr:rowOff>
    </xdr:to>
    <xdr:sp macro="" textlink="">
      <xdr:nvSpPr>
        <xdr:cNvPr id="309" name="フローチャート: 判断 308"/>
        <xdr:cNvSpPr/>
      </xdr:nvSpPr>
      <xdr:spPr>
        <a:xfrm>
          <a:off x="6921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118330</xdr:rowOff>
    </xdr:from>
    <xdr:ext cx="534377" cy="259045"/>
    <xdr:sp macro="" textlink="">
      <xdr:nvSpPr>
        <xdr:cNvPr id="310" name="テキスト ボックス 309"/>
        <xdr:cNvSpPr txBox="1"/>
      </xdr:nvSpPr>
      <xdr:spPr>
        <a:xfrm>
          <a:off x="6705111" y="62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110508</xdr:rowOff>
    </xdr:from>
    <xdr:to>
      <xdr:col>55</xdr:col>
      <xdr:colOff>50800</xdr:colOff>
      <xdr:row>38</xdr:row>
      <xdr:rowOff>40658</xdr:rowOff>
    </xdr:to>
    <xdr:sp macro="" textlink="">
      <xdr:nvSpPr>
        <xdr:cNvPr id="316" name="楕円 315"/>
        <xdr:cNvSpPr/>
      </xdr:nvSpPr>
      <xdr:spPr>
        <a:xfrm>
          <a:off x="10426700" y="64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25435</xdr:rowOff>
    </xdr:from>
    <xdr:ext cx="534377" cy="259045"/>
    <xdr:sp macro="" textlink="">
      <xdr:nvSpPr>
        <xdr:cNvPr id="317" name="補助費等該当値テキスト"/>
        <xdr:cNvSpPr txBox="1"/>
      </xdr:nvSpPr>
      <xdr:spPr>
        <a:xfrm>
          <a:off x="10528300" y="636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107275</xdr:rowOff>
    </xdr:from>
    <xdr:to>
      <xdr:col>50</xdr:col>
      <xdr:colOff>165100</xdr:colOff>
      <xdr:row>31</xdr:row>
      <xdr:rowOff>37425</xdr:rowOff>
    </xdr:to>
    <xdr:sp macro="" textlink="">
      <xdr:nvSpPr>
        <xdr:cNvPr id="318" name="楕円 317"/>
        <xdr:cNvSpPr/>
      </xdr:nvSpPr>
      <xdr:spPr>
        <a:xfrm>
          <a:off x="9588500" y="52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28552</xdr:rowOff>
    </xdr:from>
    <xdr:ext cx="599010" cy="259045"/>
    <xdr:sp macro="" textlink="">
      <xdr:nvSpPr>
        <xdr:cNvPr id="319" name="テキスト ボックス 318"/>
        <xdr:cNvSpPr txBox="1"/>
      </xdr:nvSpPr>
      <xdr:spPr>
        <a:xfrm>
          <a:off x="9339795" y="534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99470</xdr:rowOff>
    </xdr:from>
    <xdr:to>
      <xdr:col>46</xdr:col>
      <xdr:colOff>38100</xdr:colOff>
      <xdr:row>39</xdr:row>
      <xdr:rowOff>29620</xdr:rowOff>
    </xdr:to>
    <xdr:sp macro="" textlink="">
      <xdr:nvSpPr>
        <xdr:cNvPr id="320" name="楕円 319"/>
        <xdr:cNvSpPr/>
      </xdr:nvSpPr>
      <xdr:spPr>
        <a:xfrm>
          <a:off x="8699500" y="66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20747</xdr:rowOff>
    </xdr:from>
    <xdr:ext cx="534377" cy="259045"/>
    <xdr:sp macro="" textlink="">
      <xdr:nvSpPr>
        <xdr:cNvPr id="321" name="テキスト ボックス 320"/>
        <xdr:cNvSpPr txBox="1"/>
      </xdr:nvSpPr>
      <xdr:spPr>
        <a:xfrm>
          <a:off x="8483111" y="67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78755</xdr:rowOff>
    </xdr:from>
    <xdr:to>
      <xdr:col>41</xdr:col>
      <xdr:colOff>101600</xdr:colOff>
      <xdr:row>39</xdr:row>
      <xdr:rowOff>8905</xdr:rowOff>
    </xdr:to>
    <xdr:sp macro="" textlink="">
      <xdr:nvSpPr>
        <xdr:cNvPr id="322" name="楕円 321"/>
        <xdr:cNvSpPr/>
      </xdr:nvSpPr>
      <xdr:spPr>
        <a:xfrm>
          <a:off x="7810500" y="659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32</xdr:rowOff>
    </xdr:from>
    <xdr:ext cx="534377" cy="259045"/>
    <xdr:sp macro="" textlink="">
      <xdr:nvSpPr>
        <xdr:cNvPr id="323" name="テキスト ボックス 322"/>
        <xdr:cNvSpPr txBox="1"/>
      </xdr:nvSpPr>
      <xdr:spPr>
        <a:xfrm>
          <a:off x="7594111" y="668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73845</xdr:rowOff>
    </xdr:from>
    <xdr:to>
      <xdr:col>36</xdr:col>
      <xdr:colOff>165100</xdr:colOff>
      <xdr:row>39</xdr:row>
      <xdr:rowOff>3995</xdr:rowOff>
    </xdr:to>
    <xdr:sp macro="" textlink="">
      <xdr:nvSpPr>
        <xdr:cNvPr id="324" name="楕円 323"/>
        <xdr:cNvSpPr/>
      </xdr:nvSpPr>
      <xdr:spPr>
        <a:xfrm>
          <a:off x="6921500" y="65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166572</xdr:rowOff>
    </xdr:from>
    <xdr:ext cx="534377" cy="259045"/>
    <xdr:sp macro="" textlink="">
      <xdr:nvSpPr>
        <xdr:cNvPr id="325" name="テキスト ボックス 324"/>
        <xdr:cNvSpPr txBox="1"/>
      </xdr:nvSpPr>
      <xdr:spPr>
        <a:xfrm>
          <a:off x="6705111" y="66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147396</xdr:rowOff>
    </xdr:from>
    <xdr:to>
      <xdr:col>54</xdr:col>
      <xdr:colOff>189865</xdr:colOff>
      <xdr:row>58</xdr:row>
      <xdr:rowOff>74758</xdr:rowOff>
    </xdr:to>
    <xdr:cxnSp macro="">
      <xdr:nvCxnSpPr>
        <xdr:cNvPr id="350" name="直線コネクタ 349"/>
        <xdr:cNvCxnSpPr/>
      </xdr:nvCxnSpPr>
      <xdr:spPr>
        <a:xfrm flipV="1">
          <a:off x="10475595" y="9234246"/>
          <a:ext cx="1270" cy="78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78585</xdr:rowOff>
    </xdr:from>
    <xdr:ext cx="534377" cy="259045"/>
    <xdr:sp macro="" textlink="">
      <xdr:nvSpPr>
        <xdr:cNvPr id="351" name="普通建設事業費最小値テキスト"/>
        <xdr:cNvSpPr txBox="1"/>
      </xdr:nvSpPr>
      <xdr:spPr>
        <a:xfrm>
          <a:off x="10528300" y="1002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74758</xdr:rowOff>
    </xdr:from>
    <xdr:to>
      <xdr:col>55</xdr:col>
      <xdr:colOff>88900</xdr:colOff>
      <xdr:row>58</xdr:row>
      <xdr:rowOff>74758</xdr:rowOff>
    </xdr:to>
    <xdr:cxnSp macro="">
      <xdr:nvCxnSpPr>
        <xdr:cNvPr id="352" name="直線コネクタ 351"/>
        <xdr:cNvCxnSpPr/>
      </xdr:nvCxnSpPr>
      <xdr:spPr>
        <a:xfrm>
          <a:off x="10388600" y="1001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94073</xdr:rowOff>
    </xdr:from>
    <xdr:ext cx="534377" cy="259045"/>
    <xdr:sp macro="" textlink="">
      <xdr:nvSpPr>
        <xdr:cNvPr id="353" name="普通建設事業費最大値テキスト"/>
        <xdr:cNvSpPr txBox="1"/>
      </xdr:nvSpPr>
      <xdr:spPr>
        <a:xfrm>
          <a:off x="10528300" y="900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147396</xdr:rowOff>
    </xdr:from>
    <xdr:to>
      <xdr:col>55</xdr:col>
      <xdr:colOff>88900</xdr:colOff>
      <xdr:row>53</xdr:row>
      <xdr:rowOff>147396</xdr:rowOff>
    </xdr:to>
    <xdr:cxnSp macro="">
      <xdr:nvCxnSpPr>
        <xdr:cNvPr id="354" name="直線コネクタ 353"/>
        <xdr:cNvCxnSpPr/>
      </xdr:nvCxnSpPr>
      <xdr:spPr>
        <a:xfrm>
          <a:off x="10388600" y="9234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139243</xdr:rowOff>
    </xdr:from>
    <xdr:to>
      <xdr:col>55</xdr:col>
      <xdr:colOff>0</xdr:colOff>
      <xdr:row>57</xdr:row>
      <xdr:rowOff>113735</xdr:rowOff>
    </xdr:to>
    <xdr:cxnSp macro="">
      <xdr:nvCxnSpPr>
        <xdr:cNvPr id="355" name="直線コネクタ 354"/>
        <xdr:cNvCxnSpPr/>
      </xdr:nvCxnSpPr>
      <xdr:spPr>
        <a:xfrm>
          <a:off x="9639300" y="8711743"/>
          <a:ext cx="838200" cy="117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134504</xdr:rowOff>
    </xdr:from>
    <xdr:ext cx="534377" cy="259045"/>
    <xdr:sp macro="" textlink="">
      <xdr:nvSpPr>
        <xdr:cNvPr id="356" name="普通建設事業費平均値テキスト"/>
        <xdr:cNvSpPr txBox="1"/>
      </xdr:nvSpPr>
      <xdr:spPr>
        <a:xfrm>
          <a:off x="10528300" y="95642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111627</xdr:rowOff>
    </xdr:from>
    <xdr:to>
      <xdr:col>55</xdr:col>
      <xdr:colOff>50800</xdr:colOff>
      <xdr:row>57</xdr:row>
      <xdr:rowOff>41777</xdr:rowOff>
    </xdr:to>
    <xdr:sp macro="" textlink="">
      <xdr:nvSpPr>
        <xdr:cNvPr id="357" name="フローチャート: 判断 356"/>
        <xdr:cNvSpPr/>
      </xdr:nvSpPr>
      <xdr:spPr>
        <a:xfrm>
          <a:off x="10426700" y="971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81407</xdr:rowOff>
    </xdr:from>
    <xdr:to>
      <xdr:col>50</xdr:col>
      <xdr:colOff>114300</xdr:colOff>
      <xdr:row>50</xdr:row>
      <xdr:rowOff>139243</xdr:rowOff>
    </xdr:to>
    <xdr:cxnSp macro="">
      <xdr:nvCxnSpPr>
        <xdr:cNvPr id="358" name="直線コネクタ 357"/>
        <xdr:cNvCxnSpPr/>
      </xdr:nvCxnSpPr>
      <xdr:spPr>
        <a:xfrm>
          <a:off x="8750300" y="8653907"/>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126829</xdr:rowOff>
    </xdr:from>
    <xdr:to>
      <xdr:col>50</xdr:col>
      <xdr:colOff>165100</xdr:colOff>
      <xdr:row>54</xdr:row>
      <xdr:rowOff>56979</xdr:rowOff>
    </xdr:to>
    <xdr:sp macro="" textlink="">
      <xdr:nvSpPr>
        <xdr:cNvPr id="359" name="フローチャート: 判断 358"/>
        <xdr:cNvSpPr/>
      </xdr:nvSpPr>
      <xdr:spPr>
        <a:xfrm>
          <a:off x="9588500" y="92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48106</xdr:rowOff>
    </xdr:from>
    <xdr:ext cx="534377" cy="259045"/>
    <xdr:sp macro="" textlink="">
      <xdr:nvSpPr>
        <xdr:cNvPr id="360" name="テキスト ボックス 359"/>
        <xdr:cNvSpPr txBox="1"/>
      </xdr:nvSpPr>
      <xdr:spPr>
        <a:xfrm>
          <a:off x="9372111" y="93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81407</xdr:rowOff>
    </xdr:from>
    <xdr:to>
      <xdr:col>45</xdr:col>
      <xdr:colOff>177800</xdr:colOff>
      <xdr:row>55</xdr:row>
      <xdr:rowOff>32982</xdr:rowOff>
    </xdr:to>
    <xdr:cxnSp macro="">
      <xdr:nvCxnSpPr>
        <xdr:cNvPr id="361" name="直線コネクタ 360"/>
        <xdr:cNvCxnSpPr/>
      </xdr:nvCxnSpPr>
      <xdr:spPr>
        <a:xfrm flipV="1">
          <a:off x="7861300" y="8653907"/>
          <a:ext cx="889000" cy="80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39294</xdr:rowOff>
    </xdr:from>
    <xdr:to>
      <xdr:col>46</xdr:col>
      <xdr:colOff>38100</xdr:colOff>
      <xdr:row>53</xdr:row>
      <xdr:rowOff>140894</xdr:rowOff>
    </xdr:to>
    <xdr:sp macro="" textlink="">
      <xdr:nvSpPr>
        <xdr:cNvPr id="362" name="フローチャート: 判断 361"/>
        <xdr:cNvSpPr/>
      </xdr:nvSpPr>
      <xdr:spPr>
        <a:xfrm>
          <a:off x="8699500" y="912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132021</xdr:rowOff>
    </xdr:from>
    <xdr:ext cx="534377" cy="259045"/>
    <xdr:sp macro="" textlink="">
      <xdr:nvSpPr>
        <xdr:cNvPr id="363" name="テキスト ボックス 362"/>
        <xdr:cNvSpPr txBox="1"/>
      </xdr:nvSpPr>
      <xdr:spPr>
        <a:xfrm>
          <a:off x="8483111" y="92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5493</xdr:rowOff>
    </xdr:from>
    <xdr:to>
      <xdr:col>41</xdr:col>
      <xdr:colOff>50800</xdr:colOff>
      <xdr:row>55</xdr:row>
      <xdr:rowOff>32982</xdr:rowOff>
    </xdr:to>
    <xdr:cxnSp macro="">
      <xdr:nvCxnSpPr>
        <xdr:cNvPr id="364" name="直線コネクタ 363"/>
        <xdr:cNvCxnSpPr/>
      </xdr:nvCxnSpPr>
      <xdr:spPr>
        <a:xfrm>
          <a:off x="6972300" y="9435243"/>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65183</xdr:rowOff>
    </xdr:from>
    <xdr:to>
      <xdr:col>41</xdr:col>
      <xdr:colOff>101600</xdr:colOff>
      <xdr:row>52</xdr:row>
      <xdr:rowOff>166783</xdr:rowOff>
    </xdr:to>
    <xdr:sp macro="" textlink="">
      <xdr:nvSpPr>
        <xdr:cNvPr id="365" name="フローチャート: 判断 364"/>
        <xdr:cNvSpPr/>
      </xdr:nvSpPr>
      <xdr:spPr>
        <a:xfrm>
          <a:off x="7810500" y="898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11860</xdr:rowOff>
    </xdr:from>
    <xdr:ext cx="534377" cy="259045"/>
    <xdr:sp macro="" textlink="">
      <xdr:nvSpPr>
        <xdr:cNvPr id="366" name="テキスト ボックス 365"/>
        <xdr:cNvSpPr txBox="1"/>
      </xdr:nvSpPr>
      <xdr:spPr>
        <a:xfrm>
          <a:off x="7594111" y="87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37503</xdr:rowOff>
    </xdr:from>
    <xdr:to>
      <xdr:col>36</xdr:col>
      <xdr:colOff>165100</xdr:colOff>
      <xdr:row>54</xdr:row>
      <xdr:rowOff>139103</xdr:rowOff>
    </xdr:to>
    <xdr:sp macro="" textlink="">
      <xdr:nvSpPr>
        <xdr:cNvPr id="367" name="フローチャート: 判断 366"/>
        <xdr:cNvSpPr/>
      </xdr:nvSpPr>
      <xdr:spPr>
        <a:xfrm>
          <a:off x="6921500" y="929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155630</xdr:rowOff>
    </xdr:from>
    <xdr:ext cx="534377" cy="259045"/>
    <xdr:sp macro="" textlink="">
      <xdr:nvSpPr>
        <xdr:cNvPr id="368" name="テキスト ボックス 367"/>
        <xdr:cNvSpPr txBox="1"/>
      </xdr:nvSpPr>
      <xdr:spPr>
        <a:xfrm>
          <a:off x="6705111" y="90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62935</xdr:rowOff>
    </xdr:from>
    <xdr:to>
      <xdr:col>55</xdr:col>
      <xdr:colOff>50800</xdr:colOff>
      <xdr:row>57</xdr:row>
      <xdr:rowOff>164535</xdr:rowOff>
    </xdr:to>
    <xdr:sp macro="" textlink="">
      <xdr:nvSpPr>
        <xdr:cNvPr id="374" name="楕円 373"/>
        <xdr:cNvSpPr/>
      </xdr:nvSpPr>
      <xdr:spPr>
        <a:xfrm>
          <a:off x="10426700" y="98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41362</xdr:rowOff>
    </xdr:from>
    <xdr:ext cx="534377" cy="259045"/>
    <xdr:sp macro="" textlink="">
      <xdr:nvSpPr>
        <xdr:cNvPr id="375" name="普通建設事業費該当値テキスト"/>
        <xdr:cNvSpPr txBox="1"/>
      </xdr:nvSpPr>
      <xdr:spPr>
        <a:xfrm>
          <a:off x="10528300" y="981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88443</xdr:rowOff>
    </xdr:from>
    <xdr:to>
      <xdr:col>50</xdr:col>
      <xdr:colOff>165100</xdr:colOff>
      <xdr:row>51</xdr:row>
      <xdr:rowOff>18593</xdr:rowOff>
    </xdr:to>
    <xdr:sp macro="" textlink="">
      <xdr:nvSpPr>
        <xdr:cNvPr id="376" name="楕円 375"/>
        <xdr:cNvSpPr/>
      </xdr:nvSpPr>
      <xdr:spPr>
        <a:xfrm>
          <a:off x="9588500" y="866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35120</xdr:rowOff>
    </xdr:from>
    <xdr:ext cx="534377" cy="259045"/>
    <xdr:sp macro="" textlink="">
      <xdr:nvSpPr>
        <xdr:cNvPr id="377" name="テキスト ボックス 376"/>
        <xdr:cNvSpPr txBox="1"/>
      </xdr:nvSpPr>
      <xdr:spPr>
        <a:xfrm>
          <a:off x="9372111" y="843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30607</xdr:rowOff>
    </xdr:from>
    <xdr:to>
      <xdr:col>46</xdr:col>
      <xdr:colOff>38100</xdr:colOff>
      <xdr:row>50</xdr:row>
      <xdr:rowOff>132207</xdr:rowOff>
    </xdr:to>
    <xdr:sp macro="" textlink="">
      <xdr:nvSpPr>
        <xdr:cNvPr id="378" name="楕円 377"/>
        <xdr:cNvSpPr/>
      </xdr:nvSpPr>
      <xdr:spPr>
        <a:xfrm>
          <a:off x="8699500" y="8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148734</xdr:rowOff>
    </xdr:from>
    <xdr:ext cx="534377" cy="259045"/>
    <xdr:sp macro="" textlink="">
      <xdr:nvSpPr>
        <xdr:cNvPr id="379" name="テキスト ボックス 378"/>
        <xdr:cNvSpPr txBox="1"/>
      </xdr:nvSpPr>
      <xdr:spPr>
        <a:xfrm>
          <a:off x="8483111" y="837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153632</xdr:rowOff>
    </xdr:from>
    <xdr:to>
      <xdr:col>41</xdr:col>
      <xdr:colOff>101600</xdr:colOff>
      <xdr:row>55</xdr:row>
      <xdr:rowOff>83782</xdr:rowOff>
    </xdr:to>
    <xdr:sp macro="" textlink="">
      <xdr:nvSpPr>
        <xdr:cNvPr id="380" name="楕円 379"/>
        <xdr:cNvSpPr/>
      </xdr:nvSpPr>
      <xdr:spPr>
        <a:xfrm>
          <a:off x="7810500" y="94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74909</xdr:rowOff>
    </xdr:from>
    <xdr:ext cx="534377" cy="259045"/>
    <xdr:sp macro="" textlink="">
      <xdr:nvSpPr>
        <xdr:cNvPr id="381" name="テキスト ボックス 380"/>
        <xdr:cNvSpPr txBox="1"/>
      </xdr:nvSpPr>
      <xdr:spPr>
        <a:xfrm>
          <a:off x="7594111" y="950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126143</xdr:rowOff>
    </xdr:from>
    <xdr:to>
      <xdr:col>36</xdr:col>
      <xdr:colOff>165100</xdr:colOff>
      <xdr:row>55</xdr:row>
      <xdr:rowOff>56293</xdr:rowOff>
    </xdr:to>
    <xdr:sp macro="" textlink="">
      <xdr:nvSpPr>
        <xdr:cNvPr id="382" name="楕円 381"/>
        <xdr:cNvSpPr/>
      </xdr:nvSpPr>
      <xdr:spPr>
        <a:xfrm>
          <a:off x="6921500" y="93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47420</xdr:rowOff>
    </xdr:from>
    <xdr:ext cx="534377" cy="259045"/>
    <xdr:sp macro="" textlink="">
      <xdr:nvSpPr>
        <xdr:cNvPr id="383" name="テキスト ボックス 382"/>
        <xdr:cNvSpPr txBox="1"/>
      </xdr:nvSpPr>
      <xdr:spPr>
        <a:xfrm>
          <a:off x="6705111" y="94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69794</xdr:rowOff>
    </xdr:from>
    <xdr:to>
      <xdr:col>54</xdr:col>
      <xdr:colOff>189865</xdr:colOff>
      <xdr:row>78</xdr:row>
      <xdr:rowOff>72858</xdr:rowOff>
    </xdr:to>
    <xdr:cxnSp macro="">
      <xdr:nvCxnSpPr>
        <xdr:cNvPr id="405" name="直線コネクタ 404"/>
        <xdr:cNvCxnSpPr/>
      </xdr:nvCxnSpPr>
      <xdr:spPr>
        <a:xfrm flipV="1">
          <a:off x="10475595" y="12757094"/>
          <a:ext cx="1270" cy="68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76685</xdr:rowOff>
    </xdr:from>
    <xdr:ext cx="469744" cy="259045"/>
    <xdr:sp macro="" textlink="">
      <xdr:nvSpPr>
        <xdr:cNvPr id="406" name="普通建設事業費 （ うち新規整備　）最小値テキスト"/>
        <xdr:cNvSpPr txBox="1"/>
      </xdr:nvSpPr>
      <xdr:spPr>
        <a:xfrm>
          <a:off x="10528300" y="1344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72858</xdr:rowOff>
    </xdr:from>
    <xdr:to>
      <xdr:col>55</xdr:col>
      <xdr:colOff>88900</xdr:colOff>
      <xdr:row>78</xdr:row>
      <xdr:rowOff>72858</xdr:rowOff>
    </xdr:to>
    <xdr:cxnSp macro="">
      <xdr:nvCxnSpPr>
        <xdr:cNvPr id="407" name="直線コネクタ 406"/>
        <xdr:cNvCxnSpPr/>
      </xdr:nvCxnSpPr>
      <xdr:spPr>
        <a:xfrm>
          <a:off x="10388600" y="1344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16471</xdr:rowOff>
    </xdr:from>
    <xdr:ext cx="534377" cy="259045"/>
    <xdr:sp macro="" textlink="">
      <xdr:nvSpPr>
        <xdr:cNvPr id="408" name="普通建設事業費 （ うち新規整備　）最大値テキスト"/>
        <xdr:cNvSpPr txBox="1"/>
      </xdr:nvSpPr>
      <xdr:spPr>
        <a:xfrm>
          <a:off x="10528300" y="125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69794</xdr:rowOff>
    </xdr:from>
    <xdr:to>
      <xdr:col>55</xdr:col>
      <xdr:colOff>88900</xdr:colOff>
      <xdr:row>74</xdr:row>
      <xdr:rowOff>69794</xdr:rowOff>
    </xdr:to>
    <xdr:cxnSp macro="">
      <xdr:nvCxnSpPr>
        <xdr:cNvPr id="409" name="直線コネクタ 408"/>
        <xdr:cNvCxnSpPr/>
      </xdr:nvCxnSpPr>
      <xdr:spPr>
        <a:xfrm>
          <a:off x="10388600" y="1275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88631</xdr:rowOff>
    </xdr:from>
    <xdr:to>
      <xdr:col>55</xdr:col>
      <xdr:colOff>0</xdr:colOff>
      <xdr:row>75</xdr:row>
      <xdr:rowOff>78390</xdr:rowOff>
    </xdr:to>
    <xdr:cxnSp macro="">
      <xdr:nvCxnSpPr>
        <xdr:cNvPr id="410" name="直線コネクタ 409"/>
        <xdr:cNvCxnSpPr/>
      </xdr:nvCxnSpPr>
      <xdr:spPr>
        <a:xfrm>
          <a:off x="9639300" y="12433031"/>
          <a:ext cx="838200" cy="50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107881</xdr:rowOff>
    </xdr:from>
    <xdr:ext cx="469744" cy="259045"/>
    <xdr:sp macro="" textlink="">
      <xdr:nvSpPr>
        <xdr:cNvPr id="411" name="普通建設事業費 （ うち新規整備　）平均値テキスト"/>
        <xdr:cNvSpPr txBox="1"/>
      </xdr:nvSpPr>
      <xdr:spPr>
        <a:xfrm>
          <a:off x="10528300" y="1313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129454</xdr:rowOff>
    </xdr:from>
    <xdr:to>
      <xdr:col>55</xdr:col>
      <xdr:colOff>50800</xdr:colOff>
      <xdr:row>77</xdr:row>
      <xdr:rowOff>59604</xdr:rowOff>
    </xdr:to>
    <xdr:sp macro="" textlink="">
      <xdr:nvSpPr>
        <xdr:cNvPr id="412" name="フローチャート: 判断 411"/>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88631</xdr:rowOff>
    </xdr:from>
    <xdr:to>
      <xdr:col>50</xdr:col>
      <xdr:colOff>114300</xdr:colOff>
      <xdr:row>78</xdr:row>
      <xdr:rowOff>5832</xdr:rowOff>
    </xdr:to>
    <xdr:cxnSp macro="">
      <xdr:nvCxnSpPr>
        <xdr:cNvPr id="413" name="直線コネクタ 412"/>
        <xdr:cNvCxnSpPr/>
      </xdr:nvCxnSpPr>
      <xdr:spPr>
        <a:xfrm flipV="1">
          <a:off x="8750300" y="12433031"/>
          <a:ext cx="889000" cy="9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118618</xdr:rowOff>
    </xdr:from>
    <xdr:to>
      <xdr:col>50</xdr:col>
      <xdr:colOff>165100</xdr:colOff>
      <xdr:row>73</xdr:row>
      <xdr:rowOff>48768</xdr:rowOff>
    </xdr:to>
    <xdr:sp macro="" textlink="">
      <xdr:nvSpPr>
        <xdr:cNvPr id="414" name="フローチャート: 判断 413"/>
        <xdr:cNvSpPr/>
      </xdr:nvSpPr>
      <xdr:spPr>
        <a:xfrm>
          <a:off x="9588500" y="1246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39895</xdr:rowOff>
    </xdr:from>
    <xdr:ext cx="534377" cy="259045"/>
    <xdr:sp macro="" textlink="">
      <xdr:nvSpPr>
        <xdr:cNvPr id="415" name="テキスト ボックス 414"/>
        <xdr:cNvSpPr txBox="1"/>
      </xdr:nvSpPr>
      <xdr:spPr>
        <a:xfrm>
          <a:off x="9372111" y="1255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4460</xdr:rowOff>
    </xdr:from>
    <xdr:to>
      <xdr:col>45</xdr:col>
      <xdr:colOff>177800</xdr:colOff>
      <xdr:row>78</xdr:row>
      <xdr:rowOff>5832</xdr:rowOff>
    </xdr:to>
    <xdr:cxnSp macro="">
      <xdr:nvCxnSpPr>
        <xdr:cNvPr id="416" name="直線コネクタ 415"/>
        <xdr:cNvCxnSpPr/>
      </xdr:nvCxnSpPr>
      <xdr:spPr>
        <a:xfrm>
          <a:off x="7861300" y="12863210"/>
          <a:ext cx="889000" cy="5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124836</xdr:rowOff>
    </xdr:from>
    <xdr:to>
      <xdr:col>46</xdr:col>
      <xdr:colOff>38100</xdr:colOff>
      <xdr:row>73</xdr:row>
      <xdr:rowOff>54986</xdr:rowOff>
    </xdr:to>
    <xdr:sp macro="" textlink="">
      <xdr:nvSpPr>
        <xdr:cNvPr id="417" name="フローチャート: 判断 416"/>
        <xdr:cNvSpPr/>
      </xdr:nvSpPr>
      <xdr:spPr>
        <a:xfrm>
          <a:off x="8699500" y="1246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71513</xdr:rowOff>
    </xdr:from>
    <xdr:ext cx="534377" cy="259045"/>
    <xdr:sp macro="" textlink="">
      <xdr:nvSpPr>
        <xdr:cNvPr id="418" name="テキスト ボックス 417"/>
        <xdr:cNvSpPr txBox="1"/>
      </xdr:nvSpPr>
      <xdr:spPr>
        <a:xfrm>
          <a:off x="8483111" y="12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4460</xdr:rowOff>
    </xdr:from>
    <xdr:to>
      <xdr:col>41</xdr:col>
      <xdr:colOff>50800</xdr:colOff>
      <xdr:row>75</xdr:row>
      <xdr:rowOff>11730</xdr:rowOff>
    </xdr:to>
    <xdr:cxnSp macro="">
      <xdr:nvCxnSpPr>
        <xdr:cNvPr id="419" name="直線コネクタ 418"/>
        <xdr:cNvCxnSpPr/>
      </xdr:nvCxnSpPr>
      <xdr:spPr>
        <a:xfrm flipV="1">
          <a:off x="6972300" y="12863210"/>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35362</xdr:rowOff>
    </xdr:from>
    <xdr:to>
      <xdr:col>41</xdr:col>
      <xdr:colOff>101600</xdr:colOff>
      <xdr:row>70</xdr:row>
      <xdr:rowOff>136962</xdr:rowOff>
    </xdr:to>
    <xdr:sp macro="" textlink="">
      <xdr:nvSpPr>
        <xdr:cNvPr id="420" name="フローチャート: 判断 419"/>
        <xdr:cNvSpPr/>
      </xdr:nvSpPr>
      <xdr:spPr>
        <a:xfrm>
          <a:off x="7810500" y="1203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153489</xdr:rowOff>
    </xdr:from>
    <xdr:ext cx="534377" cy="259045"/>
    <xdr:sp macro="" textlink="">
      <xdr:nvSpPr>
        <xdr:cNvPr id="421" name="テキスト ボックス 420"/>
        <xdr:cNvSpPr txBox="1"/>
      </xdr:nvSpPr>
      <xdr:spPr>
        <a:xfrm>
          <a:off x="7594111" y="118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167218</xdr:rowOff>
    </xdr:from>
    <xdr:to>
      <xdr:col>36</xdr:col>
      <xdr:colOff>165100</xdr:colOff>
      <xdr:row>72</xdr:row>
      <xdr:rowOff>97368</xdr:rowOff>
    </xdr:to>
    <xdr:sp macro="" textlink="">
      <xdr:nvSpPr>
        <xdr:cNvPr id="422" name="フローチャート: 判断 421"/>
        <xdr:cNvSpPr/>
      </xdr:nvSpPr>
      <xdr:spPr>
        <a:xfrm>
          <a:off x="6921500" y="1234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113895</xdr:rowOff>
    </xdr:from>
    <xdr:ext cx="534377" cy="259045"/>
    <xdr:sp macro="" textlink="">
      <xdr:nvSpPr>
        <xdr:cNvPr id="423" name="テキスト ボックス 422"/>
        <xdr:cNvSpPr txBox="1"/>
      </xdr:nvSpPr>
      <xdr:spPr>
        <a:xfrm>
          <a:off x="6705111" y="1211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27590</xdr:rowOff>
    </xdr:from>
    <xdr:to>
      <xdr:col>55</xdr:col>
      <xdr:colOff>50800</xdr:colOff>
      <xdr:row>75</xdr:row>
      <xdr:rowOff>129190</xdr:rowOff>
    </xdr:to>
    <xdr:sp macro="" textlink="">
      <xdr:nvSpPr>
        <xdr:cNvPr id="429" name="楕円 428"/>
        <xdr:cNvSpPr/>
      </xdr:nvSpPr>
      <xdr:spPr>
        <a:xfrm>
          <a:off x="10426700" y="128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50467</xdr:rowOff>
    </xdr:from>
    <xdr:ext cx="534377" cy="259045"/>
    <xdr:sp macro="" textlink="">
      <xdr:nvSpPr>
        <xdr:cNvPr id="430" name="普通建設事業費 （ うち新規整備　）該当値テキスト"/>
        <xdr:cNvSpPr txBox="1"/>
      </xdr:nvSpPr>
      <xdr:spPr>
        <a:xfrm>
          <a:off x="10528300" y="127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37831</xdr:rowOff>
    </xdr:from>
    <xdr:to>
      <xdr:col>50</xdr:col>
      <xdr:colOff>165100</xdr:colOff>
      <xdr:row>72</xdr:row>
      <xdr:rowOff>139431</xdr:rowOff>
    </xdr:to>
    <xdr:sp macro="" textlink="">
      <xdr:nvSpPr>
        <xdr:cNvPr id="431" name="楕円 430"/>
        <xdr:cNvSpPr/>
      </xdr:nvSpPr>
      <xdr:spPr>
        <a:xfrm>
          <a:off x="9588500" y="123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155958</xdr:rowOff>
    </xdr:from>
    <xdr:ext cx="534377" cy="259045"/>
    <xdr:sp macro="" textlink="">
      <xdr:nvSpPr>
        <xdr:cNvPr id="432" name="テキスト ボックス 431"/>
        <xdr:cNvSpPr txBox="1"/>
      </xdr:nvSpPr>
      <xdr:spPr>
        <a:xfrm>
          <a:off x="9372111" y="121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126482</xdr:rowOff>
    </xdr:from>
    <xdr:to>
      <xdr:col>46</xdr:col>
      <xdr:colOff>38100</xdr:colOff>
      <xdr:row>78</xdr:row>
      <xdr:rowOff>56632</xdr:rowOff>
    </xdr:to>
    <xdr:sp macro="" textlink="">
      <xdr:nvSpPr>
        <xdr:cNvPr id="433" name="楕円 432"/>
        <xdr:cNvSpPr/>
      </xdr:nvSpPr>
      <xdr:spPr>
        <a:xfrm>
          <a:off x="8699500" y="133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47759</xdr:rowOff>
    </xdr:from>
    <xdr:ext cx="469744" cy="259045"/>
    <xdr:sp macro="" textlink="">
      <xdr:nvSpPr>
        <xdr:cNvPr id="434" name="テキスト ボックス 433"/>
        <xdr:cNvSpPr txBox="1"/>
      </xdr:nvSpPr>
      <xdr:spPr>
        <a:xfrm>
          <a:off x="8515428" y="134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125110</xdr:rowOff>
    </xdr:from>
    <xdr:to>
      <xdr:col>41</xdr:col>
      <xdr:colOff>101600</xdr:colOff>
      <xdr:row>75</xdr:row>
      <xdr:rowOff>55260</xdr:rowOff>
    </xdr:to>
    <xdr:sp macro="" textlink="">
      <xdr:nvSpPr>
        <xdr:cNvPr id="435" name="楕円 434"/>
        <xdr:cNvSpPr/>
      </xdr:nvSpPr>
      <xdr:spPr>
        <a:xfrm>
          <a:off x="7810500" y="128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46387</xdr:rowOff>
    </xdr:from>
    <xdr:ext cx="534377" cy="259045"/>
    <xdr:sp macro="" textlink="">
      <xdr:nvSpPr>
        <xdr:cNvPr id="436" name="テキスト ボックス 435"/>
        <xdr:cNvSpPr txBox="1"/>
      </xdr:nvSpPr>
      <xdr:spPr>
        <a:xfrm>
          <a:off x="7594111" y="1290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132380</xdr:rowOff>
    </xdr:from>
    <xdr:to>
      <xdr:col>36</xdr:col>
      <xdr:colOff>165100</xdr:colOff>
      <xdr:row>75</xdr:row>
      <xdr:rowOff>62530</xdr:rowOff>
    </xdr:to>
    <xdr:sp macro="" textlink="">
      <xdr:nvSpPr>
        <xdr:cNvPr id="437" name="楕円 436"/>
        <xdr:cNvSpPr/>
      </xdr:nvSpPr>
      <xdr:spPr>
        <a:xfrm>
          <a:off x="6921500" y="128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53657</xdr:rowOff>
    </xdr:from>
    <xdr:ext cx="534377" cy="259045"/>
    <xdr:sp macro="" textlink="">
      <xdr:nvSpPr>
        <xdr:cNvPr id="438" name="テキスト ボックス 437"/>
        <xdr:cNvSpPr txBox="1"/>
      </xdr:nvSpPr>
      <xdr:spPr>
        <a:xfrm>
          <a:off x="6705111" y="129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9463</xdr:rowOff>
    </xdr:from>
    <xdr:to>
      <xdr:col>54</xdr:col>
      <xdr:colOff>189865</xdr:colOff>
      <xdr:row>98</xdr:row>
      <xdr:rowOff>45827</xdr:rowOff>
    </xdr:to>
    <xdr:cxnSp macro="">
      <xdr:nvCxnSpPr>
        <xdr:cNvPr id="464" name="直線コネクタ 463"/>
        <xdr:cNvCxnSpPr/>
      </xdr:nvCxnSpPr>
      <xdr:spPr>
        <a:xfrm flipV="1">
          <a:off x="10475595" y="16125763"/>
          <a:ext cx="1270" cy="72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49654</xdr:rowOff>
    </xdr:from>
    <xdr:ext cx="534377" cy="259045"/>
    <xdr:sp macro="" textlink="">
      <xdr:nvSpPr>
        <xdr:cNvPr id="465" name="普通建設事業費 （ うち更新整備　）最小値テキスト"/>
        <xdr:cNvSpPr txBox="1"/>
      </xdr:nvSpPr>
      <xdr:spPr>
        <a:xfrm>
          <a:off x="10528300" y="1685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45827</xdr:rowOff>
    </xdr:from>
    <xdr:to>
      <xdr:col>55</xdr:col>
      <xdr:colOff>88900</xdr:colOff>
      <xdr:row>98</xdr:row>
      <xdr:rowOff>45827</xdr:rowOff>
    </xdr:to>
    <xdr:cxnSp macro="">
      <xdr:nvCxnSpPr>
        <xdr:cNvPr id="466" name="直線コネクタ 465"/>
        <xdr:cNvCxnSpPr/>
      </xdr:nvCxnSpPr>
      <xdr:spPr>
        <a:xfrm>
          <a:off x="10388600" y="1684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127590</xdr:rowOff>
    </xdr:from>
    <xdr:ext cx="534377" cy="259045"/>
    <xdr:sp macro="" textlink="">
      <xdr:nvSpPr>
        <xdr:cNvPr id="467" name="普通建設事業費 （ うち更新整備　）最大値テキスト"/>
        <xdr:cNvSpPr txBox="1"/>
      </xdr:nvSpPr>
      <xdr:spPr>
        <a:xfrm>
          <a:off x="10528300" y="1590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9463</xdr:rowOff>
    </xdr:from>
    <xdr:to>
      <xdr:col>55</xdr:col>
      <xdr:colOff>88900</xdr:colOff>
      <xdr:row>94</xdr:row>
      <xdr:rowOff>9463</xdr:rowOff>
    </xdr:to>
    <xdr:cxnSp macro="">
      <xdr:nvCxnSpPr>
        <xdr:cNvPr id="468" name="直線コネクタ 467"/>
        <xdr:cNvCxnSpPr/>
      </xdr:nvCxnSpPr>
      <xdr:spPr>
        <a:xfrm>
          <a:off x="10388600" y="1612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79496</xdr:rowOff>
    </xdr:from>
    <xdr:to>
      <xdr:col>55</xdr:col>
      <xdr:colOff>0</xdr:colOff>
      <xdr:row>98</xdr:row>
      <xdr:rowOff>45827</xdr:rowOff>
    </xdr:to>
    <xdr:cxnSp macro="">
      <xdr:nvCxnSpPr>
        <xdr:cNvPr id="469" name="直線コネクタ 468"/>
        <xdr:cNvCxnSpPr/>
      </xdr:nvCxnSpPr>
      <xdr:spPr>
        <a:xfrm>
          <a:off x="9639300" y="16024346"/>
          <a:ext cx="838200" cy="82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132401</xdr:rowOff>
    </xdr:from>
    <xdr:ext cx="534377" cy="259045"/>
    <xdr:sp macro="" textlink="">
      <xdr:nvSpPr>
        <xdr:cNvPr id="470" name="普通建設事業費 （ うち更新整備　）平均値テキスト"/>
        <xdr:cNvSpPr txBox="1"/>
      </xdr:nvSpPr>
      <xdr:spPr>
        <a:xfrm>
          <a:off x="10528300" y="16420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109524</xdr:rowOff>
    </xdr:from>
    <xdr:to>
      <xdr:col>55</xdr:col>
      <xdr:colOff>50800</xdr:colOff>
      <xdr:row>97</xdr:row>
      <xdr:rowOff>39674</xdr:rowOff>
    </xdr:to>
    <xdr:sp macro="" textlink="">
      <xdr:nvSpPr>
        <xdr:cNvPr id="471" name="フローチャート: 判断 470"/>
        <xdr:cNvSpPr/>
      </xdr:nvSpPr>
      <xdr:spPr>
        <a:xfrm>
          <a:off x="10426700" y="1656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48244</xdr:rowOff>
    </xdr:from>
    <xdr:to>
      <xdr:col>50</xdr:col>
      <xdr:colOff>114300</xdr:colOff>
      <xdr:row>93</xdr:row>
      <xdr:rowOff>79496</xdr:rowOff>
    </xdr:to>
    <xdr:cxnSp macro="">
      <xdr:nvCxnSpPr>
        <xdr:cNvPr id="472" name="直線コネクタ 471"/>
        <xdr:cNvCxnSpPr/>
      </xdr:nvCxnSpPr>
      <xdr:spPr>
        <a:xfrm>
          <a:off x="8750300" y="15650194"/>
          <a:ext cx="889000" cy="37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159831</xdr:rowOff>
    </xdr:from>
    <xdr:to>
      <xdr:col>50</xdr:col>
      <xdr:colOff>165100</xdr:colOff>
      <xdr:row>96</xdr:row>
      <xdr:rowOff>89981</xdr:rowOff>
    </xdr:to>
    <xdr:sp macro="" textlink="">
      <xdr:nvSpPr>
        <xdr:cNvPr id="473" name="フローチャート: 判断 472"/>
        <xdr:cNvSpPr/>
      </xdr:nvSpPr>
      <xdr:spPr>
        <a:xfrm>
          <a:off x="9588500" y="164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81108</xdr:rowOff>
    </xdr:from>
    <xdr:ext cx="534377" cy="259045"/>
    <xdr:sp macro="" textlink="">
      <xdr:nvSpPr>
        <xdr:cNvPr id="474" name="テキスト ボックス 473"/>
        <xdr:cNvSpPr txBox="1"/>
      </xdr:nvSpPr>
      <xdr:spPr>
        <a:xfrm>
          <a:off x="9372111" y="1654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48244</xdr:rowOff>
    </xdr:from>
    <xdr:to>
      <xdr:col>45</xdr:col>
      <xdr:colOff>177800</xdr:colOff>
      <xdr:row>96</xdr:row>
      <xdr:rowOff>69324</xdr:rowOff>
    </xdr:to>
    <xdr:cxnSp macro="">
      <xdr:nvCxnSpPr>
        <xdr:cNvPr id="475" name="直線コネクタ 474"/>
        <xdr:cNvCxnSpPr/>
      </xdr:nvCxnSpPr>
      <xdr:spPr>
        <a:xfrm flipV="1">
          <a:off x="7861300" y="15650194"/>
          <a:ext cx="889000" cy="87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85683</xdr:rowOff>
    </xdr:from>
    <xdr:to>
      <xdr:col>46</xdr:col>
      <xdr:colOff>38100</xdr:colOff>
      <xdr:row>96</xdr:row>
      <xdr:rowOff>15833</xdr:rowOff>
    </xdr:to>
    <xdr:sp macro="" textlink="">
      <xdr:nvSpPr>
        <xdr:cNvPr id="476" name="フローチャート: 判断 475"/>
        <xdr:cNvSpPr/>
      </xdr:nvSpPr>
      <xdr:spPr>
        <a:xfrm>
          <a:off x="86995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6960</xdr:rowOff>
    </xdr:from>
    <xdr:ext cx="534377" cy="259045"/>
    <xdr:sp macro="" textlink="">
      <xdr:nvSpPr>
        <xdr:cNvPr id="477" name="テキスト ボックス 476"/>
        <xdr:cNvSpPr txBox="1"/>
      </xdr:nvSpPr>
      <xdr:spPr>
        <a:xfrm>
          <a:off x="8483111" y="164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34103</xdr:rowOff>
    </xdr:from>
    <xdr:to>
      <xdr:col>41</xdr:col>
      <xdr:colOff>50800</xdr:colOff>
      <xdr:row>96</xdr:row>
      <xdr:rowOff>69324</xdr:rowOff>
    </xdr:to>
    <xdr:cxnSp macro="">
      <xdr:nvCxnSpPr>
        <xdr:cNvPr id="478" name="直線コネクタ 477"/>
        <xdr:cNvCxnSpPr/>
      </xdr:nvCxnSpPr>
      <xdr:spPr>
        <a:xfrm>
          <a:off x="6972300" y="16493303"/>
          <a:ext cx="8890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130880</xdr:rowOff>
    </xdr:from>
    <xdr:to>
      <xdr:col>41</xdr:col>
      <xdr:colOff>101600</xdr:colOff>
      <xdr:row>96</xdr:row>
      <xdr:rowOff>61030</xdr:rowOff>
    </xdr:to>
    <xdr:sp macro="" textlink="">
      <xdr:nvSpPr>
        <xdr:cNvPr id="479" name="フローチャート: 判断 478"/>
        <xdr:cNvSpPr/>
      </xdr:nvSpPr>
      <xdr:spPr>
        <a:xfrm>
          <a:off x="7810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77557</xdr:rowOff>
    </xdr:from>
    <xdr:ext cx="534377" cy="259045"/>
    <xdr:sp macro="" textlink="">
      <xdr:nvSpPr>
        <xdr:cNvPr id="480" name="テキスト ボックス 479"/>
        <xdr:cNvSpPr txBox="1"/>
      </xdr:nvSpPr>
      <xdr:spPr>
        <a:xfrm>
          <a:off x="7594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123467</xdr:rowOff>
    </xdr:from>
    <xdr:to>
      <xdr:col>36</xdr:col>
      <xdr:colOff>165100</xdr:colOff>
      <xdr:row>97</xdr:row>
      <xdr:rowOff>53617</xdr:rowOff>
    </xdr:to>
    <xdr:sp macro="" textlink="">
      <xdr:nvSpPr>
        <xdr:cNvPr id="481" name="フローチャート: 判断 480"/>
        <xdr:cNvSpPr/>
      </xdr:nvSpPr>
      <xdr:spPr>
        <a:xfrm>
          <a:off x="6921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44744</xdr:rowOff>
    </xdr:from>
    <xdr:ext cx="534377" cy="259045"/>
    <xdr:sp macro="" textlink="">
      <xdr:nvSpPr>
        <xdr:cNvPr id="482" name="テキスト ボックス 481"/>
        <xdr:cNvSpPr txBox="1"/>
      </xdr:nvSpPr>
      <xdr:spPr>
        <a:xfrm>
          <a:off x="6705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166477</xdr:rowOff>
    </xdr:from>
    <xdr:to>
      <xdr:col>55</xdr:col>
      <xdr:colOff>50800</xdr:colOff>
      <xdr:row>98</xdr:row>
      <xdr:rowOff>96627</xdr:rowOff>
    </xdr:to>
    <xdr:sp macro="" textlink="">
      <xdr:nvSpPr>
        <xdr:cNvPr id="488" name="楕円 487"/>
        <xdr:cNvSpPr/>
      </xdr:nvSpPr>
      <xdr:spPr>
        <a:xfrm>
          <a:off x="10426700" y="1679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81404</xdr:rowOff>
    </xdr:from>
    <xdr:ext cx="534377" cy="259045"/>
    <xdr:sp macro="" textlink="">
      <xdr:nvSpPr>
        <xdr:cNvPr id="489" name="普通建設事業費 （ うち更新整備　）該当値テキスト"/>
        <xdr:cNvSpPr txBox="1"/>
      </xdr:nvSpPr>
      <xdr:spPr>
        <a:xfrm>
          <a:off x="10528300" y="1671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28696</xdr:rowOff>
    </xdr:from>
    <xdr:to>
      <xdr:col>50</xdr:col>
      <xdr:colOff>165100</xdr:colOff>
      <xdr:row>93</xdr:row>
      <xdr:rowOff>130296</xdr:rowOff>
    </xdr:to>
    <xdr:sp macro="" textlink="">
      <xdr:nvSpPr>
        <xdr:cNvPr id="490" name="楕円 489"/>
        <xdr:cNvSpPr/>
      </xdr:nvSpPr>
      <xdr:spPr>
        <a:xfrm>
          <a:off x="9588500" y="159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146823</xdr:rowOff>
    </xdr:from>
    <xdr:ext cx="534377" cy="259045"/>
    <xdr:sp macro="" textlink="">
      <xdr:nvSpPr>
        <xdr:cNvPr id="491" name="テキスト ボックス 490"/>
        <xdr:cNvSpPr txBox="1"/>
      </xdr:nvSpPr>
      <xdr:spPr>
        <a:xfrm>
          <a:off x="9372111" y="1574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168894</xdr:rowOff>
    </xdr:from>
    <xdr:to>
      <xdr:col>46</xdr:col>
      <xdr:colOff>38100</xdr:colOff>
      <xdr:row>91</xdr:row>
      <xdr:rowOff>99044</xdr:rowOff>
    </xdr:to>
    <xdr:sp macro="" textlink="">
      <xdr:nvSpPr>
        <xdr:cNvPr id="492" name="楕円 491"/>
        <xdr:cNvSpPr/>
      </xdr:nvSpPr>
      <xdr:spPr>
        <a:xfrm>
          <a:off x="8699500" y="1559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115571</xdr:rowOff>
    </xdr:from>
    <xdr:ext cx="534377" cy="259045"/>
    <xdr:sp macro="" textlink="">
      <xdr:nvSpPr>
        <xdr:cNvPr id="493" name="テキスト ボックス 492"/>
        <xdr:cNvSpPr txBox="1"/>
      </xdr:nvSpPr>
      <xdr:spPr>
        <a:xfrm>
          <a:off x="8483111" y="153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18524</xdr:rowOff>
    </xdr:from>
    <xdr:to>
      <xdr:col>41</xdr:col>
      <xdr:colOff>101600</xdr:colOff>
      <xdr:row>96</xdr:row>
      <xdr:rowOff>120124</xdr:rowOff>
    </xdr:to>
    <xdr:sp macro="" textlink="">
      <xdr:nvSpPr>
        <xdr:cNvPr id="494" name="楕円 493"/>
        <xdr:cNvSpPr/>
      </xdr:nvSpPr>
      <xdr:spPr>
        <a:xfrm>
          <a:off x="7810500" y="164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111251</xdr:rowOff>
    </xdr:from>
    <xdr:ext cx="534377" cy="259045"/>
    <xdr:sp macro="" textlink="">
      <xdr:nvSpPr>
        <xdr:cNvPr id="495" name="テキスト ボックス 494"/>
        <xdr:cNvSpPr txBox="1"/>
      </xdr:nvSpPr>
      <xdr:spPr>
        <a:xfrm>
          <a:off x="7594111" y="165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154753</xdr:rowOff>
    </xdr:from>
    <xdr:to>
      <xdr:col>36</xdr:col>
      <xdr:colOff>165100</xdr:colOff>
      <xdr:row>96</xdr:row>
      <xdr:rowOff>84903</xdr:rowOff>
    </xdr:to>
    <xdr:sp macro="" textlink="">
      <xdr:nvSpPr>
        <xdr:cNvPr id="496" name="楕円 495"/>
        <xdr:cNvSpPr/>
      </xdr:nvSpPr>
      <xdr:spPr>
        <a:xfrm>
          <a:off x="6921500" y="164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101430</xdr:rowOff>
    </xdr:from>
    <xdr:ext cx="534377" cy="259045"/>
    <xdr:sp macro="" textlink="">
      <xdr:nvSpPr>
        <xdr:cNvPr id="497" name="テキスト ボックス 496"/>
        <xdr:cNvSpPr txBox="1"/>
      </xdr:nvSpPr>
      <xdr:spPr>
        <a:xfrm>
          <a:off x="6705111" y="1621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1" name="テキスト ボックス 51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3" name="テキスト ボックス 512"/>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5" name="テキスト ボックス 514"/>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7" name="テキスト ボックス 51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163017</xdr:rowOff>
    </xdr:from>
    <xdr:to>
      <xdr:col>85</xdr:col>
      <xdr:colOff>126364</xdr:colOff>
      <xdr:row>38</xdr:row>
      <xdr:rowOff>139700</xdr:rowOff>
    </xdr:to>
    <xdr:cxnSp macro="">
      <xdr:nvCxnSpPr>
        <xdr:cNvPr id="519" name="直線コネクタ 518"/>
        <xdr:cNvCxnSpPr/>
      </xdr:nvCxnSpPr>
      <xdr:spPr>
        <a:xfrm flipV="1">
          <a:off x="16317595" y="5477967"/>
          <a:ext cx="1269" cy="1176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109694</xdr:rowOff>
    </xdr:from>
    <xdr:ext cx="469744" cy="259045"/>
    <xdr:sp macro="" textlink="">
      <xdr:nvSpPr>
        <xdr:cNvPr id="522" name="災害復旧事業費最大値テキスト"/>
        <xdr:cNvSpPr txBox="1"/>
      </xdr:nvSpPr>
      <xdr:spPr>
        <a:xfrm>
          <a:off x="16370300" y="525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163017</xdr:rowOff>
    </xdr:from>
    <xdr:to>
      <xdr:col>86</xdr:col>
      <xdr:colOff>25400</xdr:colOff>
      <xdr:row>31</xdr:row>
      <xdr:rowOff>163017</xdr:rowOff>
    </xdr:to>
    <xdr:cxnSp macro="">
      <xdr:nvCxnSpPr>
        <xdr:cNvPr id="523" name="直線コネクタ 522"/>
        <xdr:cNvCxnSpPr/>
      </xdr:nvCxnSpPr>
      <xdr:spPr>
        <a:xfrm>
          <a:off x="16230600" y="54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134637</xdr:rowOff>
    </xdr:from>
    <xdr:ext cx="469744" cy="259045"/>
    <xdr:sp macro="" textlink="">
      <xdr:nvSpPr>
        <xdr:cNvPr id="525" name="災害復旧事業費平均値テキスト"/>
        <xdr:cNvSpPr txBox="1"/>
      </xdr:nvSpPr>
      <xdr:spPr>
        <a:xfrm>
          <a:off x="16370300" y="6135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111760</xdr:rowOff>
    </xdr:from>
    <xdr:to>
      <xdr:col>85</xdr:col>
      <xdr:colOff>177800</xdr:colOff>
      <xdr:row>37</xdr:row>
      <xdr:rowOff>41910</xdr:rowOff>
    </xdr:to>
    <xdr:sp macro="" textlink="">
      <xdr:nvSpPr>
        <xdr:cNvPr id="526" name="フローチャート: 判断 525"/>
        <xdr:cNvSpPr/>
      </xdr:nvSpPr>
      <xdr:spPr>
        <a:xfrm>
          <a:off x="16268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100381</xdr:rowOff>
    </xdr:from>
    <xdr:to>
      <xdr:col>81</xdr:col>
      <xdr:colOff>50800</xdr:colOff>
      <xdr:row>38</xdr:row>
      <xdr:rowOff>139700</xdr:rowOff>
    </xdr:to>
    <xdr:cxnSp macro="">
      <xdr:nvCxnSpPr>
        <xdr:cNvPr id="527" name="直線コネクタ 526"/>
        <xdr:cNvCxnSpPr/>
      </xdr:nvCxnSpPr>
      <xdr:spPr>
        <a:xfrm>
          <a:off x="14592300" y="6615481"/>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30</xdr:row>
      <xdr:rowOff>7975</xdr:rowOff>
    </xdr:from>
    <xdr:to>
      <xdr:col>81</xdr:col>
      <xdr:colOff>101600</xdr:colOff>
      <xdr:row>30</xdr:row>
      <xdr:rowOff>109575</xdr:rowOff>
    </xdr:to>
    <xdr:sp macro="" textlink="">
      <xdr:nvSpPr>
        <xdr:cNvPr id="528" name="フローチャート: 判断 527"/>
        <xdr:cNvSpPr/>
      </xdr:nvSpPr>
      <xdr:spPr>
        <a:xfrm>
          <a:off x="15430500" y="5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28</xdr:row>
      <xdr:rowOff>126102</xdr:rowOff>
    </xdr:from>
    <xdr:ext cx="469744" cy="259045"/>
    <xdr:sp macro="" textlink="">
      <xdr:nvSpPr>
        <xdr:cNvPr id="529" name="テキスト ボックス 528"/>
        <xdr:cNvSpPr txBox="1"/>
      </xdr:nvSpPr>
      <xdr:spPr>
        <a:xfrm>
          <a:off x="15246428" y="49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100381</xdr:rowOff>
    </xdr:from>
    <xdr:to>
      <xdr:col>76</xdr:col>
      <xdr:colOff>114300</xdr:colOff>
      <xdr:row>38</xdr:row>
      <xdr:rowOff>139700</xdr:rowOff>
    </xdr:to>
    <xdr:cxnSp macro="">
      <xdr:nvCxnSpPr>
        <xdr:cNvPr id="530" name="直線コネクタ 529"/>
        <xdr:cNvCxnSpPr/>
      </xdr:nvCxnSpPr>
      <xdr:spPr>
        <a:xfrm flipV="1">
          <a:off x="13703300" y="6615481"/>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123190</xdr:rowOff>
    </xdr:from>
    <xdr:to>
      <xdr:col>76</xdr:col>
      <xdr:colOff>165100</xdr:colOff>
      <xdr:row>34</xdr:row>
      <xdr:rowOff>53340</xdr:rowOff>
    </xdr:to>
    <xdr:sp macro="" textlink="">
      <xdr:nvSpPr>
        <xdr:cNvPr id="531" name="フローチャート: 判断 530"/>
        <xdr:cNvSpPr/>
      </xdr:nvSpPr>
      <xdr:spPr>
        <a:xfrm>
          <a:off x="14541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32</xdr:row>
      <xdr:rowOff>69867</xdr:rowOff>
    </xdr:from>
    <xdr:ext cx="469744" cy="259045"/>
    <xdr:sp macro="" textlink="">
      <xdr:nvSpPr>
        <xdr:cNvPr id="532" name="テキスト ボックス 531"/>
        <xdr:cNvSpPr txBox="1"/>
      </xdr:nvSpPr>
      <xdr:spPr>
        <a:xfrm>
          <a:off x="14357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31</xdr:row>
      <xdr:rowOff>169139</xdr:rowOff>
    </xdr:from>
    <xdr:to>
      <xdr:col>72</xdr:col>
      <xdr:colOff>38100</xdr:colOff>
      <xdr:row>32</xdr:row>
      <xdr:rowOff>99289</xdr:rowOff>
    </xdr:to>
    <xdr:sp macro="" textlink="">
      <xdr:nvSpPr>
        <xdr:cNvPr id="534" name="フローチャート: 判断 533"/>
        <xdr:cNvSpPr/>
      </xdr:nvSpPr>
      <xdr:spPr>
        <a:xfrm>
          <a:off x="13652500" y="54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30</xdr:row>
      <xdr:rowOff>115816</xdr:rowOff>
    </xdr:from>
    <xdr:ext cx="469744" cy="259045"/>
    <xdr:sp macro="" textlink="">
      <xdr:nvSpPr>
        <xdr:cNvPr id="535" name="テキスト ボックス 534"/>
        <xdr:cNvSpPr txBox="1"/>
      </xdr:nvSpPr>
      <xdr:spPr>
        <a:xfrm>
          <a:off x="13468428" y="525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98273</xdr:rowOff>
    </xdr:from>
    <xdr:to>
      <xdr:col>67</xdr:col>
      <xdr:colOff>101600</xdr:colOff>
      <xdr:row>31</xdr:row>
      <xdr:rowOff>28423</xdr:rowOff>
    </xdr:to>
    <xdr:sp macro="" textlink="">
      <xdr:nvSpPr>
        <xdr:cNvPr id="536" name="フローチャート: 判断 535"/>
        <xdr:cNvSpPr/>
      </xdr:nvSpPr>
      <xdr:spPr>
        <a:xfrm>
          <a:off x="12763500" y="524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44950</xdr:rowOff>
    </xdr:from>
    <xdr:ext cx="469744" cy="259045"/>
    <xdr:sp macro="" textlink="">
      <xdr:nvSpPr>
        <xdr:cNvPr id="537" name="テキスト ボックス 536"/>
        <xdr:cNvSpPr txBox="1"/>
      </xdr:nvSpPr>
      <xdr:spPr>
        <a:xfrm>
          <a:off x="12579428" y="501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49581</xdr:rowOff>
    </xdr:from>
    <xdr:to>
      <xdr:col>76</xdr:col>
      <xdr:colOff>165100</xdr:colOff>
      <xdr:row>38</xdr:row>
      <xdr:rowOff>151181</xdr:rowOff>
    </xdr:to>
    <xdr:sp macro="" textlink="">
      <xdr:nvSpPr>
        <xdr:cNvPr id="547" name="楕円 546"/>
        <xdr:cNvSpPr/>
      </xdr:nvSpPr>
      <xdr:spPr>
        <a:xfrm>
          <a:off x="14541500" y="65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142308</xdr:rowOff>
    </xdr:from>
    <xdr:ext cx="378565" cy="259045"/>
    <xdr:sp macro="" textlink="">
      <xdr:nvSpPr>
        <xdr:cNvPr id="548" name="テキスト ボックス 547"/>
        <xdr:cNvSpPr txBox="1"/>
      </xdr:nvSpPr>
      <xdr:spPr>
        <a:xfrm>
          <a:off x="14403017" y="665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2" name="テキスト ボックス 61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4" name="テキスト ボックス 61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138900</xdr:rowOff>
    </xdr:from>
    <xdr:to>
      <xdr:col>85</xdr:col>
      <xdr:colOff>126364</xdr:colOff>
      <xdr:row>79</xdr:row>
      <xdr:rowOff>9589</xdr:rowOff>
    </xdr:to>
    <xdr:cxnSp macro="">
      <xdr:nvCxnSpPr>
        <xdr:cNvPr id="626" name="直線コネクタ 625"/>
        <xdr:cNvCxnSpPr/>
      </xdr:nvCxnSpPr>
      <xdr:spPr>
        <a:xfrm flipV="1">
          <a:off x="16317595" y="12311850"/>
          <a:ext cx="1269" cy="124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13416</xdr:rowOff>
    </xdr:from>
    <xdr:ext cx="534377" cy="259045"/>
    <xdr:sp macro="" textlink="">
      <xdr:nvSpPr>
        <xdr:cNvPr id="627" name="公債費最小値テキスト"/>
        <xdr:cNvSpPr txBox="1"/>
      </xdr:nvSpPr>
      <xdr:spPr>
        <a:xfrm>
          <a:off x="16370300" y="135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9589</xdr:rowOff>
    </xdr:from>
    <xdr:to>
      <xdr:col>86</xdr:col>
      <xdr:colOff>25400</xdr:colOff>
      <xdr:row>79</xdr:row>
      <xdr:rowOff>9589</xdr:rowOff>
    </xdr:to>
    <xdr:cxnSp macro="">
      <xdr:nvCxnSpPr>
        <xdr:cNvPr id="628" name="直線コネクタ 627"/>
        <xdr:cNvCxnSpPr/>
      </xdr:nvCxnSpPr>
      <xdr:spPr>
        <a:xfrm>
          <a:off x="16230600" y="1355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85577</xdr:rowOff>
    </xdr:from>
    <xdr:ext cx="534377" cy="259045"/>
    <xdr:sp macro="" textlink="">
      <xdr:nvSpPr>
        <xdr:cNvPr id="629" name="公債費最大値テキスト"/>
        <xdr:cNvSpPr txBox="1"/>
      </xdr:nvSpPr>
      <xdr:spPr>
        <a:xfrm>
          <a:off x="16370300" y="1208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138900</xdr:rowOff>
    </xdr:from>
    <xdr:to>
      <xdr:col>86</xdr:col>
      <xdr:colOff>25400</xdr:colOff>
      <xdr:row>71</xdr:row>
      <xdr:rowOff>138900</xdr:rowOff>
    </xdr:to>
    <xdr:cxnSp macro="">
      <xdr:nvCxnSpPr>
        <xdr:cNvPr id="630" name="直線コネクタ 629"/>
        <xdr:cNvCxnSpPr/>
      </xdr:nvCxnSpPr>
      <xdr:spPr>
        <a:xfrm>
          <a:off x="16230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9589</xdr:rowOff>
    </xdr:from>
    <xdr:to>
      <xdr:col>85</xdr:col>
      <xdr:colOff>127000</xdr:colOff>
      <xdr:row>79</xdr:row>
      <xdr:rowOff>69101</xdr:rowOff>
    </xdr:to>
    <xdr:cxnSp macro="">
      <xdr:nvCxnSpPr>
        <xdr:cNvPr id="631" name="直線コネクタ 630"/>
        <xdr:cNvCxnSpPr/>
      </xdr:nvCxnSpPr>
      <xdr:spPr>
        <a:xfrm flipV="1">
          <a:off x="15481300" y="13554139"/>
          <a:ext cx="8382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72267</xdr:rowOff>
    </xdr:from>
    <xdr:ext cx="534377" cy="259045"/>
    <xdr:sp macro="" textlink="">
      <xdr:nvSpPr>
        <xdr:cNvPr id="632" name="公債費平均値テキスト"/>
        <xdr:cNvSpPr txBox="1"/>
      </xdr:nvSpPr>
      <xdr:spPr>
        <a:xfrm>
          <a:off x="16370300" y="1258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49390</xdr:rowOff>
    </xdr:from>
    <xdr:to>
      <xdr:col>85</xdr:col>
      <xdr:colOff>177800</xdr:colOff>
      <xdr:row>74</xdr:row>
      <xdr:rowOff>150990</xdr:rowOff>
    </xdr:to>
    <xdr:sp macro="" textlink="">
      <xdr:nvSpPr>
        <xdr:cNvPr id="633" name="フローチャート: 判断 632"/>
        <xdr:cNvSpPr/>
      </xdr:nvSpPr>
      <xdr:spPr>
        <a:xfrm>
          <a:off x="16268700" y="127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69101</xdr:rowOff>
    </xdr:from>
    <xdr:to>
      <xdr:col>81</xdr:col>
      <xdr:colOff>50800</xdr:colOff>
      <xdr:row>79</xdr:row>
      <xdr:rowOff>75082</xdr:rowOff>
    </xdr:to>
    <xdr:cxnSp macro="">
      <xdr:nvCxnSpPr>
        <xdr:cNvPr id="634" name="直線コネクタ 633"/>
        <xdr:cNvCxnSpPr/>
      </xdr:nvCxnSpPr>
      <xdr:spPr>
        <a:xfrm flipV="1">
          <a:off x="14592300" y="13613651"/>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155536</xdr:rowOff>
    </xdr:from>
    <xdr:to>
      <xdr:col>81</xdr:col>
      <xdr:colOff>101600</xdr:colOff>
      <xdr:row>76</xdr:row>
      <xdr:rowOff>85686</xdr:rowOff>
    </xdr:to>
    <xdr:sp macro="" textlink="">
      <xdr:nvSpPr>
        <xdr:cNvPr id="635" name="フローチャート: 判断 634"/>
        <xdr:cNvSpPr/>
      </xdr:nvSpPr>
      <xdr:spPr>
        <a:xfrm>
          <a:off x="15430500" y="1301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102214</xdr:rowOff>
    </xdr:from>
    <xdr:ext cx="534377" cy="259045"/>
    <xdr:sp macro="" textlink="">
      <xdr:nvSpPr>
        <xdr:cNvPr id="636" name="テキスト ボックス 635"/>
        <xdr:cNvSpPr txBox="1"/>
      </xdr:nvSpPr>
      <xdr:spPr>
        <a:xfrm>
          <a:off x="15214111" y="127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35764</xdr:rowOff>
    </xdr:from>
    <xdr:to>
      <xdr:col>76</xdr:col>
      <xdr:colOff>114300</xdr:colOff>
      <xdr:row>79</xdr:row>
      <xdr:rowOff>75082</xdr:rowOff>
    </xdr:to>
    <xdr:cxnSp macro="">
      <xdr:nvCxnSpPr>
        <xdr:cNvPr id="637" name="直線コネクタ 636"/>
        <xdr:cNvCxnSpPr/>
      </xdr:nvCxnSpPr>
      <xdr:spPr>
        <a:xfrm>
          <a:off x="13703300" y="13580314"/>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23788</xdr:rowOff>
    </xdr:from>
    <xdr:to>
      <xdr:col>76</xdr:col>
      <xdr:colOff>165100</xdr:colOff>
      <xdr:row>76</xdr:row>
      <xdr:rowOff>125388</xdr:rowOff>
    </xdr:to>
    <xdr:sp macro="" textlink="">
      <xdr:nvSpPr>
        <xdr:cNvPr id="638" name="フローチャート: 判断 637"/>
        <xdr:cNvSpPr/>
      </xdr:nvSpPr>
      <xdr:spPr>
        <a:xfrm>
          <a:off x="14541500" y="1305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141914</xdr:rowOff>
    </xdr:from>
    <xdr:ext cx="534377" cy="259045"/>
    <xdr:sp macro="" textlink="">
      <xdr:nvSpPr>
        <xdr:cNvPr id="639" name="テキスト ボックス 638"/>
        <xdr:cNvSpPr txBox="1"/>
      </xdr:nvSpPr>
      <xdr:spPr>
        <a:xfrm>
          <a:off x="14325111" y="128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13475</xdr:rowOff>
    </xdr:from>
    <xdr:to>
      <xdr:col>71</xdr:col>
      <xdr:colOff>177800</xdr:colOff>
      <xdr:row>79</xdr:row>
      <xdr:rowOff>35764</xdr:rowOff>
    </xdr:to>
    <xdr:cxnSp macro="">
      <xdr:nvCxnSpPr>
        <xdr:cNvPr id="640" name="直線コネクタ 639"/>
        <xdr:cNvCxnSpPr/>
      </xdr:nvCxnSpPr>
      <xdr:spPr>
        <a:xfrm>
          <a:off x="12814300" y="13558025"/>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35561</xdr:rowOff>
    </xdr:from>
    <xdr:to>
      <xdr:col>72</xdr:col>
      <xdr:colOff>38100</xdr:colOff>
      <xdr:row>76</xdr:row>
      <xdr:rowOff>137161</xdr:rowOff>
    </xdr:to>
    <xdr:sp macro="" textlink="">
      <xdr:nvSpPr>
        <xdr:cNvPr id="641" name="フローチャート: 判断 640"/>
        <xdr:cNvSpPr/>
      </xdr:nvSpPr>
      <xdr:spPr>
        <a:xfrm>
          <a:off x="13652500" y="1306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153687</xdr:rowOff>
    </xdr:from>
    <xdr:ext cx="534377" cy="259045"/>
    <xdr:sp macro="" textlink="">
      <xdr:nvSpPr>
        <xdr:cNvPr id="642" name="テキスト ボックス 641"/>
        <xdr:cNvSpPr txBox="1"/>
      </xdr:nvSpPr>
      <xdr:spPr>
        <a:xfrm>
          <a:off x="13436111" y="128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5804</xdr:rowOff>
    </xdr:from>
    <xdr:to>
      <xdr:col>67</xdr:col>
      <xdr:colOff>101600</xdr:colOff>
      <xdr:row>76</xdr:row>
      <xdr:rowOff>107404</xdr:rowOff>
    </xdr:to>
    <xdr:sp macro="" textlink="">
      <xdr:nvSpPr>
        <xdr:cNvPr id="643" name="フローチャート: 判断 642"/>
        <xdr:cNvSpPr/>
      </xdr:nvSpPr>
      <xdr:spPr>
        <a:xfrm>
          <a:off x="12763500" y="13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123931</xdr:rowOff>
    </xdr:from>
    <xdr:ext cx="534377" cy="259045"/>
    <xdr:sp macro="" textlink="">
      <xdr:nvSpPr>
        <xdr:cNvPr id="644" name="テキスト ボックス 643"/>
        <xdr:cNvSpPr txBox="1"/>
      </xdr:nvSpPr>
      <xdr:spPr>
        <a:xfrm>
          <a:off x="12547111" y="128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130239</xdr:rowOff>
    </xdr:from>
    <xdr:to>
      <xdr:col>85</xdr:col>
      <xdr:colOff>177800</xdr:colOff>
      <xdr:row>79</xdr:row>
      <xdr:rowOff>60389</xdr:rowOff>
    </xdr:to>
    <xdr:sp macro="" textlink="">
      <xdr:nvSpPr>
        <xdr:cNvPr id="650" name="楕円 649"/>
        <xdr:cNvSpPr/>
      </xdr:nvSpPr>
      <xdr:spPr>
        <a:xfrm>
          <a:off x="16268700" y="135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45166</xdr:rowOff>
    </xdr:from>
    <xdr:ext cx="534377" cy="259045"/>
    <xdr:sp macro="" textlink="">
      <xdr:nvSpPr>
        <xdr:cNvPr id="651" name="公債費該当値テキスト"/>
        <xdr:cNvSpPr txBox="1"/>
      </xdr:nvSpPr>
      <xdr:spPr>
        <a:xfrm>
          <a:off x="16370300" y="1341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18301</xdr:rowOff>
    </xdr:from>
    <xdr:to>
      <xdr:col>81</xdr:col>
      <xdr:colOff>101600</xdr:colOff>
      <xdr:row>79</xdr:row>
      <xdr:rowOff>119901</xdr:rowOff>
    </xdr:to>
    <xdr:sp macro="" textlink="">
      <xdr:nvSpPr>
        <xdr:cNvPr id="652" name="楕円 651"/>
        <xdr:cNvSpPr/>
      </xdr:nvSpPr>
      <xdr:spPr>
        <a:xfrm>
          <a:off x="15430500" y="135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111028</xdr:rowOff>
    </xdr:from>
    <xdr:ext cx="534377" cy="259045"/>
    <xdr:sp macro="" textlink="">
      <xdr:nvSpPr>
        <xdr:cNvPr id="653" name="テキスト ボックス 652"/>
        <xdr:cNvSpPr txBox="1"/>
      </xdr:nvSpPr>
      <xdr:spPr>
        <a:xfrm>
          <a:off x="15214111" y="1365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24282</xdr:rowOff>
    </xdr:from>
    <xdr:to>
      <xdr:col>76</xdr:col>
      <xdr:colOff>165100</xdr:colOff>
      <xdr:row>79</xdr:row>
      <xdr:rowOff>125882</xdr:rowOff>
    </xdr:to>
    <xdr:sp macro="" textlink="">
      <xdr:nvSpPr>
        <xdr:cNvPr id="654" name="楕円 653"/>
        <xdr:cNvSpPr/>
      </xdr:nvSpPr>
      <xdr:spPr>
        <a:xfrm>
          <a:off x="14541500" y="135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117009</xdr:rowOff>
    </xdr:from>
    <xdr:ext cx="534377" cy="259045"/>
    <xdr:sp macro="" textlink="">
      <xdr:nvSpPr>
        <xdr:cNvPr id="655" name="テキスト ボックス 654"/>
        <xdr:cNvSpPr txBox="1"/>
      </xdr:nvSpPr>
      <xdr:spPr>
        <a:xfrm>
          <a:off x="14325111" y="136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156414</xdr:rowOff>
    </xdr:from>
    <xdr:to>
      <xdr:col>72</xdr:col>
      <xdr:colOff>38100</xdr:colOff>
      <xdr:row>79</xdr:row>
      <xdr:rowOff>86564</xdr:rowOff>
    </xdr:to>
    <xdr:sp macro="" textlink="">
      <xdr:nvSpPr>
        <xdr:cNvPr id="656" name="楕円 655"/>
        <xdr:cNvSpPr/>
      </xdr:nvSpPr>
      <xdr:spPr>
        <a:xfrm>
          <a:off x="13652500" y="135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77691</xdr:rowOff>
    </xdr:from>
    <xdr:ext cx="534377" cy="259045"/>
    <xdr:sp macro="" textlink="">
      <xdr:nvSpPr>
        <xdr:cNvPr id="657" name="テキスト ボックス 656"/>
        <xdr:cNvSpPr txBox="1"/>
      </xdr:nvSpPr>
      <xdr:spPr>
        <a:xfrm>
          <a:off x="13436111" y="1362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134125</xdr:rowOff>
    </xdr:from>
    <xdr:to>
      <xdr:col>67</xdr:col>
      <xdr:colOff>101600</xdr:colOff>
      <xdr:row>79</xdr:row>
      <xdr:rowOff>64275</xdr:rowOff>
    </xdr:to>
    <xdr:sp macro="" textlink="">
      <xdr:nvSpPr>
        <xdr:cNvPr id="658" name="楕円 657"/>
        <xdr:cNvSpPr/>
      </xdr:nvSpPr>
      <xdr:spPr>
        <a:xfrm>
          <a:off x="12763500" y="135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55402</xdr:rowOff>
    </xdr:from>
    <xdr:ext cx="534377" cy="259045"/>
    <xdr:sp macro="" textlink="">
      <xdr:nvSpPr>
        <xdr:cNvPr id="659" name="テキスト ボックス 658"/>
        <xdr:cNvSpPr txBox="1"/>
      </xdr:nvSpPr>
      <xdr:spPr>
        <a:xfrm>
          <a:off x="12547111" y="1359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57975</xdr:rowOff>
    </xdr:from>
    <xdr:to>
      <xdr:col>85</xdr:col>
      <xdr:colOff>126364</xdr:colOff>
      <xdr:row>98</xdr:row>
      <xdr:rowOff>137795</xdr:rowOff>
    </xdr:to>
    <xdr:cxnSp macro="">
      <xdr:nvCxnSpPr>
        <xdr:cNvPr id="683" name="直線コネクタ 682"/>
        <xdr:cNvCxnSpPr/>
      </xdr:nvCxnSpPr>
      <xdr:spPr>
        <a:xfrm flipV="1">
          <a:off x="16317595" y="15831375"/>
          <a:ext cx="1269" cy="110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141622</xdr:rowOff>
    </xdr:from>
    <xdr:ext cx="469744" cy="259045"/>
    <xdr:sp macro="" textlink="">
      <xdr:nvSpPr>
        <xdr:cNvPr id="684" name="積立金最小値テキスト"/>
        <xdr:cNvSpPr txBox="1"/>
      </xdr:nvSpPr>
      <xdr:spPr>
        <a:xfrm>
          <a:off x="16370300" y="1694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137795</xdr:rowOff>
    </xdr:from>
    <xdr:to>
      <xdr:col>86</xdr:col>
      <xdr:colOff>25400</xdr:colOff>
      <xdr:row>98</xdr:row>
      <xdr:rowOff>137795</xdr:rowOff>
    </xdr:to>
    <xdr:cxnSp macro="">
      <xdr:nvCxnSpPr>
        <xdr:cNvPr id="685" name="直線コネクタ 684"/>
        <xdr:cNvCxnSpPr/>
      </xdr:nvCxnSpPr>
      <xdr:spPr>
        <a:xfrm>
          <a:off x="16230600" y="169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4652</xdr:rowOff>
    </xdr:from>
    <xdr:ext cx="534377" cy="259045"/>
    <xdr:sp macro="" textlink="">
      <xdr:nvSpPr>
        <xdr:cNvPr id="686" name="積立金最大値テキスト"/>
        <xdr:cNvSpPr txBox="1"/>
      </xdr:nvSpPr>
      <xdr:spPr>
        <a:xfrm>
          <a:off x="16370300" y="1560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57975</xdr:rowOff>
    </xdr:from>
    <xdr:to>
      <xdr:col>86</xdr:col>
      <xdr:colOff>25400</xdr:colOff>
      <xdr:row>92</xdr:row>
      <xdr:rowOff>57975</xdr:rowOff>
    </xdr:to>
    <xdr:cxnSp macro="">
      <xdr:nvCxnSpPr>
        <xdr:cNvPr id="687" name="直線コネクタ 686"/>
        <xdr:cNvCxnSpPr/>
      </xdr:nvCxnSpPr>
      <xdr:spPr>
        <a:xfrm>
          <a:off x="16230600" y="1583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85407</xdr:rowOff>
    </xdr:from>
    <xdr:to>
      <xdr:col>85</xdr:col>
      <xdr:colOff>127000</xdr:colOff>
      <xdr:row>96</xdr:row>
      <xdr:rowOff>76112</xdr:rowOff>
    </xdr:to>
    <xdr:cxnSp macro="">
      <xdr:nvCxnSpPr>
        <xdr:cNvPr id="688" name="直線コネクタ 687"/>
        <xdr:cNvCxnSpPr/>
      </xdr:nvCxnSpPr>
      <xdr:spPr>
        <a:xfrm>
          <a:off x="15481300" y="15515907"/>
          <a:ext cx="838200" cy="10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104004</xdr:rowOff>
    </xdr:from>
    <xdr:ext cx="534377" cy="259045"/>
    <xdr:sp macro="" textlink="">
      <xdr:nvSpPr>
        <xdr:cNvPr id="689" name="積立金平均値テキスト"/>
        <xdr:cNvSpPr txBox="1"/>
      </xdr:nvSpPr>
      <xdr:spPr>
        <a:xfrm>
          <a:off x="16370300" y="160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81127</xdr:rowOff>
    </xdr:from>
    <xdr:to>
      <xdr:col>85</xdr:col>
      <xdr:colOff>177800</xdr:colOff>
      <xdr:row>95</xdr:row>
      <xdr:rowOff>11277</xdr:rowOff>
    </xdr:to>
    <xdr:sp macro="" textlink="">
      <xdr:nvSpPr>
        <xdr:cNvPr id="690" name="フローチャート: 判断 689"/>
        <xdr:cNvSpPr/>
      </xdr:nvSpPr>
      <xdr:spPr>
        <a:xfrm>
          <a:off x="16268700" y="1619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85407</xdr:rowOff>
    </xdr:from>
    <xdr:to>
      <xdr:col>81</xdr:col>
      <xdr:colOff>50800</xdr:colOff>
      <xdr:row>98</xdr:row>
      <xdr:rowOff>54660</xdr:rowOff>
    </xdr:to>
    <xdr:cxnSp macro="">
      <xdr:nvCxnSpPr>
        <xdr:cNvPr id="691" name="直線コネクタ 690"/>
        <xdr:cNvCxnSpPr/>
      </xdr:nvCxnSpPr>
      <xdr:spPr>
        <a:xfrm flipV="1">
          <a:off x="14592300" y="15515907"/>
          <a:ext cx="889000" cy="13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16548</xdr:rowOff>
    </xdr:from>
    <xdr:to>
      <xdr:col>81</xdr:col>
      <xdr:colOff>101600</xdr:colOff>
      <xdr:row>95</xdr:row>
      <xdr:rowOff>118148</xdr:rowOff>
    </xdr:to>
    <xdr:sp macro="" textlink="">
      <xdr:nvSpPr>
        <xdr:cNvPr id="692" name="フローチャート: 判断 691"/>
        <xdr:cNvSpPr/>
      </xdr:nvSpPr>
      <xdr:spPr>
        <a:xfrm>
          <a:off x="154305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109275</xdr:rowOff>
    </xdr:from>
    <xdr:ext cx="534377" cy="259045"/>
    <xdr:sp macro="" textlink="">
      <xdr:nvSpPr>
        <xdr:cNvPr id="693" name="テキスト ボックス 692"/>
        <xdr:cNvSpPr txBox="1"/>
      </xdr:nvSpPr>
      <xdr:spPr>
        <a:xfrm>
          <a:off x="15214111" y="163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54660</xdr:rowOff>
    </xdr:from>
    <xdr:to>
      <xdr:col>76</xdr:col>
      <xdr:colOff>114300</xdr:colOff>
      <xdr:row>99</xdr:row>
      <xdr:rowOff>4711</xdr:rowOff>
    </xdr:to>
    <xdr:cxnSp macro="">
      <xdr:nvCxnSpPr>
        <xdr:cNvPr id="694" name="直線コネクタ 693"/>
        <xdr:cNvCxnSpPr/>
      </xdr:nvCxnSpPr>
      <xdr:spPr>
        <a:xfrm flipV="1">
          <a:off x="13703300" y="16856760"/>
          <a:ext cx="889000" cy="1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136449</xdr:rowOff>
    </xdr:from>
    <xdr:to>
      <xdr:col>76</xdr:col>
      <xdr:colOff>165100</xdr:colOff>
      <xdr:row>97</xdr:row>
      <xdr:rowOff>66599</xdr:rowOff>
    </xdr:to>
    <xdr:sp macro="" textlink="">
      <xdr:nvSpPr>
        <xdr:cNvPr id="695" name="フローチャート: 判断 694"/>
        <xdr:cNvSpPr/>
      </xdr:nvSpPr>
      <xdr:spPr>
        <a:xfrm>
          <a:off x="14541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83126</xdr:rowOff>
    </xdr:from>
    <xdr:ext cx="469744" cy="259045"/>
    <xdr:sp macro="" textlink="">
      <xdr:nvSpPr>
        <xdr:cNvPr id="696" name="テキスト ボックス 695"/>
        <xdr:cNvSpPr txBox="1"/>
      </xdr:nvSpPr>
      <xdr:spPr>
        <a:xfrm>
          <a:off x="14357428" y="16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72797</xdr:rowOff>
    </xdr:from>
    <xdr:to>
      <xdr:col>71</xdr:col>
      <xdr:colOff>177800</xdr:colOff>
      <xdr:row>99</xdr:row>
      <xdr:rowOff>4711</xdr:rowOff>
    </xdr:to>
    <xdr:cxnSp macro="">
      <xdr:nvCxnSpPr>
        <xdr:cNvPr id="697" name="直線コネクタ 696"/>
        <xdr:cNvCxnSpPr/>
      </xdr:nvCxnSpPr>
      <xdr:spPr>
        <a:xfrm>
          <a:off x="12814300" y="16703447"/>
          <a:ext cx="889000" cy="27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76442</xdr:rowOff>
    </xdr:from>
    <xdr:to>
      <xdr:col>72</xdr:col>
      <xdr:colOff>38100</xdr:colOff>
      <xdr:row>97</xdr:row>
      <xdr:rowOff>6592</xdr:rowOff>
    </xdr:to>
    <xdr:sp macro="" textlink="">
      <xdr:nvSpPr>
        <xdr:cNvPr id="698" name="フローチャート: 判断 697"/>
        <xdr:cNvSpPr/>
      </xdr:nvSpPr>
      <xdr:spPr>
        <a:xfrm>
          <a:off x="13652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23119</xdr:rowOff>
    </xdr:from>
    <xdr:ext cx="534377" cy="259045"/>
    <xdr:sp macro="" textlink="">
      <xdr:nvSpPr>
        <xdr:cNvPr id="699" name="テキスト ボックス 698"/>
        <xdr:cNvSpPr txBox="1"/>
      </xdr:nvSpPr>
      <xdr:spPr>
        <a:xfrm>
          <a:off x="13436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14987</xdr:rowOff>
    </xdr:from>
    <xdr:to>
      <xdr:col>67</xdr:col>
      <xdr:colOff>101600</xdr:colOff>
      <xdr:row>96</xdr:row>
      <xdr:rowOff>116587</xdr:rowOff>
    </xdr:to>
    <xdr:sp macro="" textlink="">
      <xdr:nvSpPr>
        <xdr:cNvPr id="700" name="フローチャート: 判断 699"/>
        <xdr:cNvSpPr/>
      </xdr:nvSpPr>
      <xdr:spPr>
        <a:xfrm>
          <a:off x="127635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133114</xdr:rowOff>
    </xdr:from>
    <xdr:ext cx="534377" cy="259045"/>
    <xdr:sp macro="" textlink="">
      <xdr:nvSpPr>
        <xdr:cNvPr id="701" name="テキスト ボックス 700"/>
        <xdr:cNvSpPr txBox="1"/>
      </xdr:nvSpPr>
      <xdr:spPr>
        <a:xfrm>
          <a:off x="12547111" y="162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25312</xdr:rowOff>
    </xdr:from>
    <xdr:to>
      <xdr:col>85</xdr:col>
      <xdr:colOff>177800</xdr:colOff>
      <xdr:row>96</xdr:row>
      <xdr:rowOff>126912</xdr:rowOff>
    </xdr:to>
    <xdr:sp macro="" textlink="">
      <xdr:nvSpPr>
        <xdr:cNvPr id="707" name="楕円 706"/>
        <xdr:cNvSpPr/>
      </xdr:nvSpPr>
      <xdr:spPr>
        <a:xfrm>
          <a:off x="16268700" y="164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3739</xdr:rowOff>
    </xdr:from>
    <xdr:ext cx="534377" cy="259045"/>
    <xdr:sp macro="" textlink="">
      <xdr:nvSpPr>
        <xdr:cNvPr id="708" name="積立金該当値テキスト"/>
        <xdr:cNvSpPr txBox="1"/>
      </xdr:nvSpPr>
      <xdr:spPr>
        <a:xfrm>
          <a:off x="16370300" y="164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34607</xdr:rowOff>
    </xdr:from>
    <xdr:to>
      <xdr:col>81</xdr:col>
      <xdr:colOff>101600</xdr:colOff>
      <xdr:row>90</xdr:row>
      <xdr:rowOff>136207</xdr:rowOff>
    </xdr:to>
    <xdr:sp macro="" textlink="">
      <xdr:nvSpPr>
        <xdr:cNvPr id="709" name="楕円 708"/>
        <xdr:cNvSpPr/>
      </xdr:nvSpPr>
      <xdr:spPr>
        <a:xfrm>
          <a:off x="15430500" y="154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152734</xdr:rowOff>
    </xdr:from>
    <xdr:ext cx="534377" cy="259045"/>
    <xdr:sp macro="" textlink="">
      <xdr:nvSpPr>
        <xdr:cNvPr id="710" name="テキスト ボックス 709"/>
        <xdr:cNvSpPr txBox="1"/>
      </xdr:nvSpPr>
      <xdr:spPr>
        <a:xfrm>
          <a:off x="15214111" y="1524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3860</xdr:rowOff>
    </xdr:from>
    <xdr:to>
      <xdr:col>76</xdr:col>
      <xdr:colOff>165100</xdr:colOff>
      <xdr:row>98</xdr:row>
      <xdr:rowOff>105460</xdr:rowOff>
    </xdr:to>
    <xdr:sp macro="" textlink="">
      <xdr:nvSpPr>
        <xdr:cNvPr id="711" name="楕円 710"/>
        <xdr:cNvSpPr/>
      </xdr:nvSpPr>
      <xdr:spPr>
        <a:xfrm>
          <a:off x="14541500" y="168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96587</xdr:rowOff>
    </xdr:from>
    <xdr:ext cx="469744" cy="259045"/>
    <xdr:sp macro="" textlink="">
      <xdr:nvSpPr>
        <xdr:cNvPr id="712" name="テキスト ボックス 711"/>
        <xdr:cNvSpPr txBox="1"/>
      </xdr:nvSpPr>
      <xdr:spPr>
        <a:xfrm>
          <a:off x="14357428" y="168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125361</xdr:rowOff>
    </xdr:from>
    <xdr:to>
      <xdr:col>72</xdr:col>
      <xdr:colOff>38100</xdr:colOff>
      <xdr:row>99</xdr:row>
      <xdr:rowOff>55511</xdr:rowOff>
    </xdr:to>
    <xdr:sp macro="" textlink="">
      <xdr:nvSpPr>
        <xdr:cNvPr id="713" name="楕円 712"/>
        <xdr:cNvSpPr/>
      </xdr:nvSpPr>
      <xdr:spPr>
        <a:xfrm>
          <a:off x="13652500" y="169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46638</xdr:rowOff>
    </xdr:from>
    <xdr:ext cx="469744" cy="259045"/>
    <xdr:sp macro="" textlink="">
      <xdr:nvSpPr>
        <xdr:cNvPr id="714" name="テキスト ボックス 713"/>
        <xdr:cNvSpPr txBox="1"/>
      </xdr:nvSpPr>
      <xdr:spPr>
        <a:xfrm>
          <a:off x="13468428" y="1702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21997</xdr:rowOff>
    </xdr:from>
    <xdr:to>
      <xdr:col>67</xdr:col>
      <xdr:colOff>101600</xdr:colOff>
      <xdr:row>97</xdr:row>
      <xdr:rowOff>123597</xdr:rowOff>
    </xdr:to>
    <xdr:sp macro="" textlink="">
      <xdr:nvSpPr>
        <xdr:cNvPr id="715" name="楕円 714"/>
        <xdr:cNvSpPr/>
      </xdr:nvSpPr>
      <xdr:spPr>
        <a:xfrm>
          <a:off x="12763500" y="166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114724</xdr:rowOff>
    </xdr:from>
    <xdr:ext cx="469744" cy="259045"/>
    <xdr:sp macro="" textlink="">
      <xdr:nvSpPr>
        <xdr:cNvPr id="716" name="テキスト ボックス 715"/>
        <xdr:cNvSpPr txBox="1"/>
      </xdr:nvSpPr>
      <xdr:spPr>
        <a:xfrm>
          <a:off x="12579428" y="1674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52070</xdr:rowOff>
    </xdr:from>
    <xdr:to>
      <xdr:col>116</xdr:col>
      <xdr:colOff>62864</xdr:colOff>
      <xdr:row>39</xdr:row>
      <xdr:rowOff>98878</xdr:rowOff>
    </xdr:to>
    <xdr:cxnSp macro="">
      <xdr:nvCxnSpPr>
        <xdr:cNvPr id="742" name="直線コネクタ 741"/>
        <xdr:cNvCxnSpPr/>
      </xdr:nvCxnSpPr>
      <xdr:spPr>
        <a:xfrm flipV="1">
          <a:off x="22159595" y="5367020"/>
          <a:ext cx="1269"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170197</xdr:rowOff>
    </xdr:from>
    <xdr:ext cx="534377" cy="259045"/>
    <xdr:sp macro="" textlink="">
      <xdr:nvSpPr>
        <xdr:cNvPr id="745" name="投資及び出資金最大値テキスト"/>
        <xdr:cNvSpPr txBox="1"/>
      </xdr:nvSpPr>
      <xdr:spPr>
        <a:xfrm>
          <a:off x="22212300" y="51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52070</xdr:rowOff>
    </xdr:from>
    <xdr:to>
      <xdr:col>116</xdr:col>
      <xdr:colOff>152400</xdr:colOff>
      <xdr:row>31</xdr:row>
      <xdr:rowOff>52070</xdr:rowOff>
    </xdr:to>
    <xdr:cxnSp macro="">
      <xdr:nvCxnSpPr>
        <xdr:cNvPr id="746" name="直線コネクタ 745"/>
        <xdr:cNvCxnSpPr/>
      </xdr:nvCxnSpPr>
      <xdr:spPr>
        <a:xfrm>
          <a:off x="22072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36612</xdr:rowOff>
    </xdr:from>
    <xdr:to>
      <xdr:col>116</xdr:col>
      <xdr:colOff>63500</xdr:colOff>
      <xdr:row>39</xdr:row>
      <xdr:rowOff>40096</xdr:rowOff>
    </xdr:to>
    <xdr:cxnSp macro="">
      <xdr:nvCxnSpPr>
        <xdr:cNvPr id="747" name="直線コネクタ 746"/>
        <xdr:cNvCxnSpPr/>
      </xdr:nvCxnSpPr>
      <xdr:spPr>
        <a:xfrm>
          <a:off x="21323300" y="6723162"/>
          <a:ext cx="8382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137576</xdr:rowOff>
    </xdr:from>
    <xdr:ext cx="469744" cy="259045"/>
    <xdr:sp macro="" textlink="">
      <xdr:nvSpPr>
        <xdr:cNvPr id="748" name="投資及び出資金平均値テキスト"/>
        <xdr:cNvSpPr txBox="1"/>
      </xdr:nvSpPr>
      <xdr:spPr>
        <a:xfrm>
          <a:off x="22212300" y="630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114699</xdr:rowOff>
    </xdr:from>
    <xdr:to>
      <xdr:col>116</xdr:col>
      <xdr:colOff>114300</xdr:colOff>
      <xdr:row>38</xdr:row>
      <xdr:rowOff>44849</xdr:rowOff>
    </xdr:to>
    <xdr:sp macro="" textlink="">
      <xdr:nvSpPr>
        <xdr:cNvPr id="749" name="フローチャート: 判断 748"/>
        <xdr:cNvSpPr/>
      </xdr:nvSpPr>
      <xdr:spPr>
        <a:xfrm>
          <a:off x="22110700" y="64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36612</xdr:rowOff>
    </xdr:from>
    <xdr:to>
      <xdr:col>111</xdr:col>
      <xdr:colOff>177800</xdr:colOff>
      <xdr:row>39</xdr:row>
      <xdr:rowOff>44124</xdr:rowOff>
    </xdr:to>
    <xdr:cxnSp macro="">
      <xdr:nvCxnSpPr>
        <xdr:cNvPr id="750" name="直線コネクタ 749"/>
        <xdr:cNvCxnSpPr/>
      </xdr:nvCxnSpPr>
      <xdr:spPr>
        <a:xfrm flipV="1">
          <a:off x="20434300" y="6723162"/>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93037</xdr:rowOff>
    </xdr:from>
    <xdr:to>
      <xdr:col>112</xdr:col>
      <xdr:colOff>38100</xdr:colOff>
      <xdr:row>38</xdr:row>
      <xdr:rowOff>23186</xdr:rowOff>
    </xdr:to>
    <xdr:sp macro="" textlink="">
      <xdr:nvSpPr>
        <xdr:cNvPr id="751" name="フローチャート: 判断 750"/>
        <xdr:cNvSpPr/>
      </xdr:nvSpPr>
      <xdr:spPr>
        <a:xfrm>
          <a:off x="21272500" y="6436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39714</xdr:rowOff>
    </xdr:from>
    <xdr:ext cx="469744" cy="259045"/>
    <xdr:sp macro="" textlink="">
      <xdr:nvSpPr>
        <xdr:cNvPr id="752" name="テキスト ボックス 751"/>
        <xdr:cNvSpPr txBox="1"/>
      </xdr:nvSpPr>
      <xdr:spPr>
        <a:xfrm>
          <a:off x="21088428" y="621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44124</xdr:rowOff>
    </xdr:from>
    <xdr:to>
      <xdr:col>107</xdr:col>
      <xdr:colOff>50800</xdr:colOff>
      <xdr:row>39</xdr:row>
      <xdr:rowOff>45974</xdr:rowOff>
    </xdr:to>
    <xdr:cxnSp macro="">
      <xdr:nvCxnSpPr>
        <xdr:cNvPr id="753" name="直線コネクタ 752"/>
        <xdr:cNvCxnSpPr/>
      </xdr:nvCxnSpPr>
      <xdr:spPr>
        <a:xfrm flipV="1">
          <a:off x="19545300" y="6730674"/>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90642</xdr:rowOff>
    </xdr:from>
    <xdr:to>
      <xdr:col>107</xdr:col>
      <xdr:colOff>101600</xdr:colOff>
      <xdr:row>39</xdr:row>
      <xdr:rowOff>20792</xdr:rowOff>
    </xdr:to>
    <xdr:sp macro="" textlink="">
      <xdr:nvSpPr>
        <xdr:cNvPr id="754" name="フローチャート: 判断 753"/>
        <xdr:cNvSpPr/>
      </xdr:nvSpPr>
      <xdr:spPr>
        <a:xfrm>
          <a:off x="20383500" y="660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37319</xdr:rowOff>
    </xdr:from>
    <xdr:ext cx="469744" cy="259045"/>
    <xdr:sp macro="" textlink="">
      <xdr:nvSpPr>
        <xdr:cNvPr id="755" name="テキスト ボックス 754"/>
        <xdr:cNvSpPr txBox="1"/>
      </xdr:nvSpPr>
      <xdr:spPr>
        <a:xfrm>
          <a:off x="20199428" y="638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39007</xdr:rowOff>
    </xdr:from>
    <xdr:to>
      <xdr:col>102</xdr:col>
      <xdr:colOff>114300</xdr:colOff>
      <xdr:row>39</xdr:row>
      <xdr:rowOff>45974</xdr:rowOff>
    </xdr:to>
    <xdr:cxnSp macro="">
      <xdr:nvCxnSpPr>
        <xdr:cNvPr id="756" name="直線コネクタ 755"/>
        <xdr:cNvCxnSpPr/>
      </xdr:nvCxnSpPr>
      <xdr:spPr>
        <a:xfrm>
          <a:off x="18656300" y="6725557"/>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103378</xdr:rowOff>
    </xdr:from>
    <xdr:to>
      <xdr:col>102</xdr:col>
      <xdr:colOff>165100</xdr:colOff>
      <xdr:row>39</xdr:row>
      <xdr:rowOff>33528</xdr:rowOff>
    </xdr:to>
    <xdr:sp macro="" textlink="">
      <xdr:nvSpPr>
        <xdr:cNvPr id="757" name="フローチャート: 判断 756"/>
        <xdr:cNvSpPr/>
      </xdr:nvSpPr>
      <xdr:spPr>
        <a:xfrm>
          <a:off x="19494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50055</xdr:rowOff>
    </xdr:from>
    <xdr:ext cx="469744" cy="259045"/>
    <xdr:sp macro="" textlink="">
      <xdr:nvSpPr>
        <xdr:cNvPr id="758" name="テキスト ボックス 757"/>
        <xdr:cNvSpPr txBox="1"/>
      </xdr:nvSpPr>
      <xdr:spPr>
        <a:xfrm>
          <a:off x="19310428" y="639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152364</xdr:rowOff>
    </xdr:from>
    <xdr:to>
      <xdr:col>98</xdr:col>
      <xdr:colOff>38100</xdr:colOff>
      <xdr:row>38</xdr:row>
      <xdr:rowOff>82514</xdr:rowOff>
    </xdr:to>
    <xdr:sp macro="" textlink="">
      <xdr:nvSpPr>
        <xdr:cNvPr id="759" name="フローチャート: 判断 758"/>
        <xdr:cNvSpPr/>
      </xdr:nvSpPr>
      <xdr:spPr>
        <a:xfrm>
          <a:off x="18605500" y="64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99041</xdr:rowOff>
    </xdr:from>
    <xdr:ext cx="469744" cy="259045"/>
    <xdr:sp macro="" textlink="">
      <xdr:nvSpPr>
        <xdr:cNvPr id="760" name="テキスト ボックス 759"/>
        <xdr:cNvSpPr txBox="1"/>
      </xdr:nvSpPr>
      <xdr:spPr>
        <a:xfrm>
          <a:off x="18421428" y="627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66" name="楕円 765"/>
        <xdr:cNvSpPr/>
      </xdr:nvSpPr>
      <xdr:spPr>
        <a:xfrm>
          <a:off x="221107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75673</xdr:rowOff>
    </xdr:from>
    <xdr:ext cx="378565" cy="259045"/>
    <xdr:sp macro="" textlink="">
      <xdr:nvSpPr>
        <xdr:cNvPr id="767" name="投資及び出資金該当値テキスト"/>
        <xdr:cNvSpPr txBox="1"/>
      </xdr:nvSpPr>
      <xdr:spPr>
        <a:xfrm>
          <a:off x="22212300" y="659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157262</xdr:rowOff>
    </xdr:from>
    <xdr:to>
      <xdr:col>112</xdr:col>
      <xdr:colOff>38100</xdr:colOff>
      <xdr:row>39</xdr:row>
      <xdr:rowOff>87412</xdr:rowOff>
    </xdr:to>
    <xdr:sp macro="" textlink="">
      <xdr:nvSpPr>
        <xdr:cNvPr id="768" name="楕円 767"/>
        <xdr:cNvSpPr/>
      </xdr:nvSpPr>
      <xdr:spPr>
        <a:xfrm>
          <a:off x="21272500" y="66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78539</xdr:rowOff>
    </xdr:from>
    <xdr:ext cx="378565" cy="259045"/>
    <xdr:sp macro="" textlink="">
      <xdr:nvSpPr>
        <xdr:cNvPr id="769" name="テキスト ボックス 768"/>
        <xdr:cNvSpPr txBox="1"/>
      </xdr:nvSpPr>
      <xdr:spPr>
        <a:xfrm>
          <a:off x="21134017" y="6765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164774</xdr:rowOff>
    </xdr:from>
    <xdr:to>
      <xdr:col>107</xdr:col>
      <xdr:colOff>101600</xdr:colOff>
      <xdr:row>39</xdr:row>
      <xdr:rowOff>94924</xdr:rowOff>
    </xdr:to>
    <xdr:sp macro="" textlink="">
      <xdr:nvSpPr>
        <xdr:cNvPr id="770" name="楕円 769"/>
        <xdr:cNvSpPr/>
      </xdr:nvSpPr>
      <xdr:spPr>
        <a:xfrm>
          <a:off x="20383500" y="66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86051</xdr:rowOff>
    </xdr:from>
    <xdr:ext cx="378565" cy="259045"/>
    <xdr:sp macro="" textlink="">
      <xdr:nvSpPr>
        <xdr:cNvPr id="771" name="テキスト ボックス 770"/>
        <xdr:cNvSpPr txBox="1"/>
      </xdr:nvSpPr>
      <xdr:spPr>
        <a:xfrm>
          <a:off x="20245017" y="677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166624</xdr:rowOff>
    </xdr:from>
    <xdr:to>
      <xdr:col>102</xdr:col>
      <xdr:colOff>165100</xdr:colOff>
      <xdr:row>39</xdr:row>
      <xdr:rowOff>96774</xdr:rowOff>
    </xdr:to>
    <xdr:sp macro="" textlink="">
      <xdr:nvSpPr>
        <xdr:cNvPr id="772" name="楕円 771"/>
        <xdr:cNvSpPr/>
      </xdr:nvSpPr>
      <xdr:spPr>
        <a:xfrm>
          <a:off x="19494500" y="66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87901</xdr:rowOff>
    </xdr:from>
    <xdr:ext cx="378565" cy="259045"/>
    <xdr:sp macro="" textlink="">
      <xdr:nvSpPr>
        <xdr:cNvPr id="773" name="テキスト ボックス 772"/>
        <xdr:cNvSpPr txBox="1"/>
      </xdr:nvSpPr>
      <xdr:spPr>
        <a:xfrm>
          <a:off x="19356017" y="6774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159657</xdr:rowOff>
    </xdr:from>
    <xdr:to>
      <xdr:col>98</xdr:col>
      <xdr:colOff>38100</xdr:colOff>
      <xdr:row>39</xdr:row>
      <xdr:rowOff>89807</xdr:rowOff>
    </xdr:to>
    <xdr:sp macro="" textlink="">
      <xdr:nvSpPr>
        <xdr:cNvPr id="774" name="楕円 773"/>
        <xdr:cNvSpPr/>
      </xdr:nvSpPr>
      <xdr:spPr>
        <a:xfrm>
          <a:off x="18605500" y="667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80934</xdr:rowOff>
    </xdr:from>
    <xdr:ext cx="378565" cy="259045"/>
    <xdr:sp macro="" textlink="">
      <xdr:nvSpPr>
        <xdr:cNvPr id="775" name="テキスト ボックス 774"/>
        <xdr:cNvSpPr txBox="1"/>
      </xdr:nvSpPr>
      <xdr:spPr>
        <a:xfrm>
          <a:off x="18467017" y="676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3340</xdr:rowOff>
    </xdr:from>
    <xdr:to>
      <xdr:col>116</xdr:col>
      <xdr:colOff>62864</xdr:colOff>
      <xdr:row>59</xdr:row>
      <xdr:rowOff>35078</xdr:rowOff>
    </xdr:to>
    <xdr:cxnSp macro="">
      <xdr:nvCxnSpPr>
        <xdr:cNvPr id="799" name="直線コネクタ 798"/>
        <xdr:cNvCxnSpPr/>
      </xdr:nvCxnSpPr>
      <xdr:spPr>
        <a:xfrm flipV="1">
          <a:off x="22159595" y="8747290"/>
          <a:ext cx="1269" cy="1403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38905</xdr:rowOff>
    </xdr:from>
    <xdr:ext cx="378565" cy="259045"/>
    <xdr:sp macro="" textlink="">
      <xdr:nvSpPr>
        <xdr:cNvPr id="800" name="貸付金最小値テキスト"/>
        <xdr:cNvSpPr txBox="1"/>
      </xdr:nvSpPr>
      <xdr:spPr>
        <a:xfrm>
          <a:off x="22212300" y="1015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35078</xdr:rowOff>
    </xdr:from>
    <xdr:to>
      <xdr:col>116</xdr:col>
      <xdr:colOff>152400</xdr:colOff>
      <xdr:row>59</xdr:row>
      <xdr:rowOff>35078</xdr:rowOff>
    </xdr:to>
    <xdr:cxnSp macro="">
      <xdr:nvCxnSpPr>
        <xdr:cNvPr id="801" name="直線コネクタ 800"/>
        <xdr:cNvCxnSpPr/>
      </xdr:nvCxnSpPr>
      <xdr:spPr>
        <a:xfrm>
          <a:off x="22072600" y="1015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121467</xdr:rowOff>
    </xdr:from>
    <xdr:ext cx="534377" cy="259045"/>
    <xdr:sp macro="" textlink="">
      <xdr:nvSpPr>
        <xdr:cNvPr id="802" name="貸付金最大値テキスト"/>
        <xdr:cNvSpPr txBox="1"/>
      </xdr:nvSpPr>
      <xdr:spPr>
        <a:xfrm>
          <a:off x="22212300" y="852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3340</xdr:rowOff>
    </xdr:from>
    <xdr:to>
      <xdr:col>116</xdr:col>
      <xdr:colOff>152400</xdr:colOff>
      <xdr:row>51</xdr:row>
      <xdr:rowOff>3340</xdr:rowOff>
    </xdr:to>
    <xdr:cxnSp macro="">
      <xdr:nvCxnSpPr>
        <xdr:cNvPr id="803" name="直線コネクタ 802"/>
        <xdr:cNvCxnSpPr/>
      </xdr:nvCxnSpPr>
      <xdr:spPr>
        <a:xfrm>
          <a:off x="22072600" y="87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157950</xdr:rowOff>
    </xdr:from>
    <xdr:to>
      <xdr:col>116</xdr:col>
      <xdr:colOff>63500</xdr:colOff>
      <xdr:row>51</xdr:row>
      <xdr:rowOff>3340</xdr:rowOff>
    </xdr:to>
    <xdr:cxnSp macro="">
      <xdr:nvCxnSpPr>
        <xdr:cNvPr id="804" name="直線コネクタ 803"/>
        <xdr:cNvCxnSpPr/>
      </xdr:nvCxnSpPr>
      <xdr:spPr>
        <a:xfrm>
          <a:off x="21323300" y="8730450"/>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148480</xdr:rowOff>
    </xdr:from>
    <xdr:ext cx="469744" cy="259045"/>
    <xdr:sp macro="" textlink="">
      <xdr:nvSpPr>
        <xdr:cNvPr id="805" name="貸付金平均値テキスト"/>
        <xdr:cNvSpPr txBox="1"/>
      </xdr:nvSpPr>
      <xdr:spPr>
        <a:xfrm>
          <a:off x="22212300" y="9749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170053</xdr:rowOff>
    </xdr:from>
    <xdr:to>
      <xdr:col>116</xdr:col>
      <xdr:colOff>114300</xdr:colOff>
      <xdr:row>57</xdr:row>
      <xdr:rowOff>100203</xdr:rowOff>
    </xdr:to>
    <xdr:sp macro="" textlink="">
      <xdr:nvSpPr>
        <xdr:cNvPr id="806" name="フローチャート: 判断 805"/>
        <xdr:cNvSpPr/>
      </xdr:nvSpPr>
      <xdr:spPr>
        <a:xfrm>
          <a:off x="22110700" y="977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157950</xdr:rowOff>
    </xdr:from>
    <xdr:to>
      <xdr:col>111</xdr:col>
      <xdr:colOff>177800</xdr:colOff>
      <xdr:row>53</xdr:row>
      <xdr:rowOff>42316</xdr:rowOff>
    </xdr:to>
    <xdr:cxnSp macro="">
      <xdr:nvCxnSpPr>
        <xdr:cNvPr id="807" name="直線コネクタ 806"/>
        <xdr:cNvCxnSpPr/>
      </xdr:nvCxnSpPr>
      <xdr:spPr>
        <a:xfrm flipV="1">
          <a:off x="20434300" y="8730450"/>
          <a:ext cx="889000" cy="39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75794</xdr:rowOff>
    </xdr:from>
    <xdr:to>
      <xdr:col>112</xdr:col>
      <xdr:colOff>38100</xdr:colOff>
      <xdr:row>58</xdr:row>
      <xdr:rowOff>5944</xdr:rowOff>
    </xdr:to>
    <xdr:sp macro="" textlink="">
      <xdr:nvSpPr>
        <xdr:cNvPr id="808" name="フローチャート: 判断 807"/>
        <xdr:cNvSpPr/>
      </xdr:nvSpPr>
      <xdr:spPr>
        <a:xfrm>
          <a:off x="212725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168521</xdr:rowOff>
    </xdr:from>
    <xdr:ext cx="469744" cy="259045"/>
    <xdr:sp macro="" textlink="">
      <xdr:nvSpPr>
        <xdr:cNvPr id="809" name="テキスト ボックス 808"/>
        <xdr:cNvSpPr txBox="1"/>
      </xdr:nvSpPr>
      <xdr:spPr>
        <a:xfrm>
          <a:off x="21088428" y="99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155664</xdr:rowOff>
    </xdr:from>
    <xdr:to>
      <xdr:col>107</xdr:col>
      <xdr:colOff>50800</xdr:colOff>
      <xdr:row>53</xdr:row>
      <xdr:rowOff>42316</xdr:rowOff>
    </xdr:to>
    <xdr:cxnSp macro="">
      <xdr:nvCxnSpPr>
        <xdr:cNvPr id="810" name="直線コネクタ 809"/>
        <xdr:cNvCxnSpPr/>
      </xdr:nvCxnSpPr>
      <xdr:spPr>
        <a:xfrm>
          <a:off x="19545300" y="9071064"/>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120371</xdr:rowOff>
    </xdr:from>
    <xdr:to>
      <xdr:col>107</xdr:col>
      <xdr:colOff>101600</xdr:colOff>
      <xdr:row>58</xdr:row>
      <xdr:rowOff>50521</xdr:rowOff>
    </xdr:to>
    <xdr:sp macro="" textlink="">
      <xdr:nvSpPr>
        <xdr:cNvPr id="811" name="フローチャート: 判断 810"/>
        <xdr:cNvSpPr/>
      </xdr:nvSpPr>
      <xdr:spPr>
        <a:xfrm>
          <a:off x="20383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41648</xdr:rowOff>
    </xdr:from>
    <xdr:ext cx="469744" cy="259045"/>
    <xdr:sp macro="" textlink="">
      <xdr:nvSpPr>
        <xdr:cNvPr id="812" name="テキスト ボックス 811"/>
        <xdr:cNvSpPr txBox="1"/>
      </xdr:nvSpPr>
      <xdr:spPr>
        <a:xfrm>
          <a:off x="20199428"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106096</xdr:rowOff>
    </xdr:from>
    <xdr:to>
      <xdr:col>102</xdr:col>
      <xdr:colOff>114300</xdr:colOff>
      <xdr:row>52</xdr:row>
      <xdr:rowOff>155664</xdr:rowOff>
    </xdr:to>
    <xdr:cxnSp macro="">
      <xdr:nvCxnSpPr>
        <xdr:cNvPr id="813" name="直線コネクタ 812"/>
        <xdr:cNvCxnSpPr/>
      </xdr:nvCxnSpPr>
      <xdr:spPr>
        <a:xfrm>
          <a:off x="18656300" y="9021496"/>
          <a:ext cx="8890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114160</xdr:rowOff>
    </xdr:from>
    <xdr:to>
      <xdr:col>102</xdr:col>
      <xdr:colOff>165100</xdr:colOff>
      <xdr:row>58</xdr:row>
      <xdr:rowOff>44310</xdr:rowOff>
    </xdr:to>
    <xdr:sp macro="" textlink="">
      <xdr:nvSpPr>
        <xdr:cNvPr id="814" name="フローチャート: 判断 813"/>
        <xdr:cNvSpPr/>
      </xdr:nvSpPr>
      <xdr:spPr>
        <a:xfrm>
          <a:off x="19494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35437</xdr:rowOff>
    </xdr:from>
    <xdr:ext cx="469744" cy="259045"/>
    <xdr:sp macro="" textlink="">
      <xdr:nvSpPr>
        <xdr:cNvPr id="815" name="テキスト ボックス 814"/>
        <xdr:cNvSpPr txBox="1"/>
      </xdr:nvSpPr>
      <xdr:spPr>
        <a:xfrm>
          <a:off x="19310428" y="997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107683</xdr:rowOff>
    </xdr:from>
    <xdr:to>
      <xdr:col>98</xdr:col>
      <xdr:colOff>38100</xdr:colOff>
      <xdr:row>58</xdr:row>
      <xdr:rowOff>37833</xdr:rowOff>
    </xdr:to>
    <xdr:sp macro="" textlink="">
      <xdr:nvSpPr>
        <xdr:cNvPr id="816" name="フローチャート: 判断 815"/>
        <xdr:cNvSpPr/>
      </xdr:nvSpPr>
      <xdr:spPr>
        <a:xfrm>
          <a:off x="18605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28960</xdr:rowOff>
    </xdr:from>
    <xdr:ext cx="469744" cy="259045"/>
    <xdr:sp macro="" textlink="">
      <xdr:nvSpPr>
        <xdr:cNvPr id="817" name="テキスト ボックス 816"/>
        <xdr:cNvSpPr txBox="1"/>
      </xdr:nvSpPr>
      <xdr:spPr>
        <a:xfrm>
          <a:off x="18421428" y="997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123990</xdr:rowOff>
    </xdr:from>
    <xdr:to>
      <xdr:col>116</xdr:col>
      <xdr:colOff>114300</xdr:colOff>
      <xdr:row>51</xdr:row>
      <xdr:rowOff>54140</xdr:rowOff>
    </xdr:to>
    <xdr:sp macro="" textlink="">
      <xdr:nvSpPr>
        <xdr:cNvPr id="823" name="楕円 822"/>
        <xdr:cNvSpPr/>
      </xdr:nvSpPr>
      <xdr:spPr>
        <a:xfrm>
          <a:off x="22110700" y="86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77017</xdr:rowOff>
    </xdr:from>
    <xdr:ext cx="534377" cy="259045"/>
    <xdr:sp macro="" textlink="">
      <xdr:nvSpPr>
        <xdr:cNvPr id="824" name="貸付金該当値テキスト"/>
        <xdr:cNvSpPr txBox="1"/>
      </xdr:nvSpPr>
      <xdr:spPr>
        <a:xfrm>
          <a:off x="22212300" y="864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107150</xdr:rowOff>
    </xdr:from>
    <xdr:to>
      <xdr:col>112</xdr:col>
      <xdr:colOff>38100</xdr:colOff>
      <xdr:row>51</xdr:row>
      <xdr:rowOff>37300</xdr:rowOff>
    </xdr:to>
    <xdr:sp macro="" textlink="">
      <xdr:nvSpPr>
        <xdr:cNvPr id="825" name="楕円 824"/>
        <xdr:cNvSpPr/>
      </xdr:nvSpPr>
      <xdr:spPr>
        <a:xfrm>
          <a:off x="21272500" y="86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53827</xdr:rowOff>
    </xdr:from>
    <xdr:ext cx="534377" cy="259045"/>
    <xdr:sp macro="" textlink="">
      <xdr:nvSpPr>
        <xdr:cNvPr id="826" name="テキスト ボックス 825"/>
        <xdr:cNvSpPr txBox="1"/>
      </xdr:nvSpPr>
      <xdr:spPr>
        <a:xfrm>
          <a:off x="21056111" y="84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162966</xdr:rowOff>
    </xdr:from>
    <xdr:to>
      <xdr:col>107</xdr:col>
      <xdr:colOff>101600</xdr:colOff>
      <xdr:row>53</xdr:row>
      <xdr:rowOff>93116</xdr:rowOff>
    </xdr:to>
    <xdr:sp macro="" textlink="">
      <xdr:nvSpPr>
        <xdr:cNvPr id="827" name="楕円 826"/>
        <xdr:cNvSpPr/>
      </xdr:nvSpPr>
      <xdr:spPr>
        <a:xfrm>
          <a:off x="20383500" y="90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109643</xdr:rowOff>
    </xdr:from>
    <xdr:ext cx="534377" cy="259045"/>
    <xdr:sp macro="" textlink="">
      <xdr:nvSpPr>
        <xdr:cNvPr id="828" name="テキスト ボックス 827"/>
        <xdr:cNvSpPr txBox="1"/>
      </xdr:nvSpPr>
      <xdr:spPr>
        <a:xfrm>
          <a:off x="20167111" y="885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104864</xdr:rowOff>
    </xdr:from>
    <xdr:to>
      <xdr:col>102</xdr:col>
      <xdr:colOff>165100</xdr:colOff>
      <xdr:row>53</xdr:row>
      <xdr:rowOff>35014</xdr:rowOff>
    </xdr:to>
    <xdr:sp macro="" textlink="">
      <xdr:nvSpPr>
        <xdr:cNvPr id="829" name="楕円 828"/>
        <xdr:cNvSpPr/>
      </xdr:nvSpPr>
      <xdr:spPr>
        <a:xfrm>
          <a:off x="19494500" y="90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51541</xdr:rowOff>
    </xdr:from>
    <xdr:ext cx="534377" cy="259045"/>
    <xdr:sp macro="" textlink="">
      <xdr:nvSpPr>
        <xdr:cNvPr id="830" name="テキスト ボックス 829"/>
        <xdr:cNvSpPr txBox="1"/>
      </xdr:nvSpPr>
      <xdr:spPr>
        <a:xfrm>
          <a:off x="19278111" y="87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55296</xdr:rowOff>
    </xdr:from>
    <xdr:to>
      <xdr:col>98</xdr:col>
      <xdr:colOff>38100</xdr:colOff>
      <xdr:row>52</xdr:row>
      <xdr:rowOff>156896</xdr:rowOff>
    </xdr:to>
    <xdr:sp macro="" textlink="">
      <xdr:nvSpPr>
        <xdr:cNvPr id="831" name="楕円 830"/>
        <xdr:cNvSpPr/>
      </xdr:nvSpPr>
      <xdr:spPr>
        <a:xfrm>
          <a:off x="18605500" y="897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1973</xdr:rowOff>
    </xdr:from>
    <xdr:ext cx="534377" cy="259045"/>
    <xdr:sp macro="" textlink="">
      <xdr:nvSpPr>
        <xdr:cNvPr id="832" name="テキスト ボックス 831"/>
        <xdr:cNvSpPr txBox="1"/>
      </xdr:nvSpPr>
      <xdr:spPr>
        <a:xfrm>
          <a:off x="18389111" y="87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141757</xdr:rowOff>
    </xdr:from>
    <xdr:to>
      <xdr:col>116</xdr:col>
      <xdr:colOff>62864</xdr:colOff>
      <xdr:row>78</xdr:row>
      <xdr:rowOff>94163</xdr:rowOff>
    </xdr:to>
    <xdr:cxnSp macro="">
      <xdr:nvCxnSpPr>
        <xdr:cNvPr id="855" name="直線コネクタ 854"/>
        <xdr:cNvCxnSpPr/>
      </xdr:nvCxnSpPr>
      <xdr:spPr>
        <a:xfrm flipV="1">
          <a:off x="22159595" y="12314707"/>
          <a:ext cx="1269" cy="115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97990</xdr:rowOff>
    </xdr:from>
    <xdr:ext cx="534377" cy="259045"/>
    <xdr:sp macro="" textlink="">
      <xdr:nvSpPr>
        <xdr:cNvPr id="856" name="繰出金最小値テキスト"/>
        <xdr:cNvSpPr txBox="1"/>
      </xdr:nvSpPr>
      <xdr:spPr>
        <a:xfrm>
          <a:off x="22212300" y="134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94163</xdr:rowOff>
    </xdr:from>
    <xdr:to>
      <xdr:col>116</xdr:col>
      <xdr:colOff>152400</xdr:colOff>
      <xdr:row>78</xdr:row>
      <xdr:rowOff>94163</xdr:rowOff>
    </xdr:to>
    <xdr:cxnSp macro="">
      <xdr:nvCxnSpPr>
        <xdr:cNvPr id="857" name="直線コネクタ 856"/>
        <xdr:cNvCxnSpPr/>
      </xdr:nvCxnSpPr>
      <xdr:spPr>
        <a:xfrm>
          <a:off x="22072600" y="1346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88434</xdr:rowOff>
    </xdr:from>
    <xdr:ext cx="534377" cy="259045"/>
    <xdr:sp macro="" textlink="">
      <xdr:nvSpPr>
        <xdr:cNvPr id="858" name="繰出金最大値テキスト"/>
        <xdr:cNvSpPr txBox="1"/>
      </xdr:nvSpPr>
      <xdr:spPr>
        <a:xfrm>
          <a:off x="22212300" y="12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141757</xdr:rowOff>
    </xdr:from>
    <xdr:to>
      <xdr:col>116</xdr:col>
      <xdr:colOff>152400</xdr:colOff>
      <xdr:row>71</xdr:row>
      <xdr:rowOff>141757</xdr:rowOff>
    </xdr:to>
    <xdr:cxnSp macro="">
      <xdr:nvCxnSpPr>
        <xdr:cNvPr id="859" name="直線コネクタ 858"/>
        <xdr:cNvCxnSpPr/>
      </xdr:nvCxnSpPr>
      <xdr:spPr>
        <a:xfrm>
          <a:off x="22072600" y="12314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33218</xdr:rowOff>
    </xdr:from>
    <xdr:to>
      <xdr:col>116</xdr:col>
      <xdr:colOff>63500</xdr:colOff>
      <xdr:row>76</xdr:row>
      <xdr:rowOff>62433</xdr:rowOff>
    </xdr:to>
    <xdr:cxnSp macro="">
      <xdr:nvCxnSpPr>
        <xdr:cNvPr id="860" name="直線コネクタ 859"/>
        <xdr:cNvCxnSpPr/>
      </xdr:nvCxnSpPr>
      <xdr:spPr>
        <a:xfrm flipV="1">
          <a:off x="21323300" y="13063418"/>
          <a:ext cx="8382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54078</xdr:rowOff>
    </xdr:from>
    <xdr:ext cx="534377" cy="259045"/>
    <xdr:sp macro="" textlink="">
      <xdr:nvSpPr>
        <xdr:cNvPr id="861" name="繰出金平均値テキスト"/>
        <xdr:cNvSpPr txBox="1"/>
      </xdr:nvSpPr>
      <xdr:spPr>
        <a:xfrm>
          <a:off x="22212300" y="12569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31201</xdr:rowOff>
    </xdr:from>
    <xdr:to>
      <xdr:col>116</xdr:col>
      <xdr:colOff>114300</xdr:colOff>
      <xdr:row>74</xdr:row>
      <xdr:rowOff>132801</xdr:rowOff>
    </xdr:to>
    <xdr:sp macro="" textlink="">
      <xdr:nvSpPr>
        <xdr:cNvPr id="862" name="フローチャート: 判断 861"/>
        <xdr:cNvSpPr/>
      </xdr:nvSpPr>
      <xdr:spPr>
        <a:xfrm>
          <a:off x="22110700" y="1271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2952</xdr:rowOff>
    </xdr:from>
    <xdr:to>
      <xdr:col>111</xdr:col>
      <xdr:colOff>177800</xdr:colOff>
      <xdr:row>76</xdr:row>
      <xdr:rowOff>62433</xdr:rowOff>
    </xdr:to>
    <xdr:cxnSp macro="">
      <xdr:nvCxnSpPr>
        <xdr:cNvPr id="863" name="直線コネクタ 862"/>
        <xdr:cNvCxnSpPr/>
      </xdr:nvCxnSpPr>
      <xdr:spPr>
        <a:xfrm>
          <a:off x="20434300" y="12518802"/>
          <a:ext cx="889000" cy="57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35727</xdr:rowOff>
    </xdr:from>
    <xdr:to>
      <xdr:col>112</xdr:col>
      <xdr:colOff>38100</xdr:colOff>
      <xdr:row>74</xdr:row>
      <xdr:rowOff>137327</xdr:rowOff>
    </xdr:to>
    <xdr:sp macro="" textlink="">
      <xdr:nvSpPr>
        <xdr:cNvPr id="864" name="フローチャート: 判断 863"/>
        <xdr:cNvSpPr/>
      </xdr:nvSpPr>
      <xdr:spPr>
        <a:xfrm>
          <a:off x="212725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153854</xdr:rowOff>
    </xdr:from>
    <xdr:ext cx="534377" cy="259045"/>
    <xdr:sp macro="" textlink="">
      <xdr:nvSpPr>
        <xdr:cNvPr id="865" name="テキスト ボックス 864"/>
        <xdr:cNvSpPr txBox="1"/>
      </xdr:nvSpPr>
      <xdr:spPr>
        <a:xfrm>
          <a:off x="21056111" y="124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2952</xdr:rowOff>
    </xdr:from>
    <xdr:to>
      <xdr:col>107</xdr:col>
      <xdr:colOff>50800</xdr:colOff>
      <xdr:row>73</xdr:row>
      <xdr:rowOff>25766</xdr:rowOff>
    </xdr:to>
    <xdr:cxnSp macro="">
      <xdr:nvCxnSpPr>
        <xdr:cNvPr id="866" name="直線コネクタ 865"/>
        <xdr:cNvCxnSpPr/>
      </xdr:nvCxnSpPr>
      <xdr:spPr>
        <a:xfrm flipV="1">
          <a:off x="19545300" y="12518802"/>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71298</xdr:rowOff>
    </xdr:from>
    <xdr:to>
      <xdr:col>107</xdr:col>
      <xdr:colOff>101600</xdr:colOff>
      <xdr:row>72</xdr:row>
      <xdr:rowOff>1448</xdr:rowOff>
    </xdr:to>
    <xdr:sp macro="" textlink="">
      <xdr:nvSpPr>
        <xdr:cNvPr id="867" name="フローチャート: 判断 866"/>
        <xdr:cNvSpPr/>
      </xdr:nvSpPr>
      <xdr:spPr>
        <a:xfrm>
          <a:off x="20383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17975</xdr:rowOff>
    </xdr:from>
    <xdr:ext cx="534377" cy="259045"/>
    <xdr:sp macro="" textlink="">
      <xdr:nvSpPr>
        <xdr:cNvPr id="868" name="テキスト ボックス 867"/>
        <xdr:cNvSpPr txBox="1"/>
      </xdr:nvSpPr>
      <xdr:spPr>
        <a:xfrm>
          <a:off x="20167111" y="1201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4277</xdr:rowOff>
    </xdr:from>
    <xdr:to>
      <xdr:col>102</xdr:col>
      <xdr:colOff>114300</xdr:colOff>
      <xdr:row>73</xdr:row>
      <xdr:rowOff>25766</xdr:rowOff>
    </xdr:to>
    <xdr:cxnSp macro="">
      <xdr:nvCxnSpPr>
        <xdr:cNvPr id="869" name="直線コネクタ 868"/>
        <xdr:cNvCxnSpPr/>
      </xdr:nvCxnSpPr>
      <xdr:spPr>
        <a:xfrm>
          <a:off x="18656300" y="12520127"/>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93838</xdr:rowOff>
    </xdr:from>
    <xdr:to>
      <xdr:col>102</xdr:col>
      <xdr:colOff>165100</xdr:colOff>
      <xdr:row>72</xdr:row>
      <xdr:rowOff>23988</xdr:rowOff>
    </xdr:to>
    <xdr:sp macro="" textlink="">
      <xdr:nvSpPr>
        <xdr:cNvPr id="870" name="フローチャート: 判断 869"/>
        <xdr:cNvSpPr/>
      </xdr:nvSpPr>
      <xdr:spPr>
        <a:xfrm>
          <a:off x="19494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40515</xdr:rowOff>
    </xdr:from>
    <xdr:ext cx="534377" cy="259045"/>
    <xdr:sp macro="" textlink="">
      <xdr:nvSpPr>
        <xdr:cNvPr id="871" name="テキスト ボックス 870"/>
        <xdr:cNvSpPr txBox="1"/>
      </xdr:nvSpPr>
      <xdr:spPr>
        <a:xfrm>
          <a:off x="19278111" y="1204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93152</xdr:rowOff>
    </xdr:from>
    <xdr:to>
      <xdr:col>98</xdr:col>
      <xdr:colOff>38100</xdr:colOff>
      <xdr:row>72</xdr:row>
      <xdr:rowOff>23302</xdr:rowOff>
    </xdr:to>
    <xdr:sp macro="" textlink="">
      <xdr:nvSpPr>
        <xdr:cNvPr id="872" name="フローチャート: 判断 871"/>
        <xdr:cNvSpPr/>
      </xdr:nvSpPr>
      <xdr:spPr>
        <a:xfrm>
          <a:off x="18605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39829</xdr:rowOff>
    </xdr:from>
    <xdr:ext cx="534377" cy="259045"/>
    <xdr:sp macro="" textlink="">
      <xdr:nvSpPr>
        <xdr:cNvPr id="873" name="テキスト ボックス 872"/>
        <xdr:cNvSpPr txBox="1"/>
      </xdr:nvSpPr>
      <xdr:spPr>
        <a:xfrm>
          <a:off x="18389111" y="120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153868</xdr:rowOff>
    </xdr:from>
    <xdr:to>
      <xdr:col>116</xdr:col>
      <xdr:colOff>114300</xdr:colOff>
      <xdr:row>76</xdr:row>
      <xdr:rowOff>84018</xdr:rowOff>
    </xdr:to>
    <xdr:sp macro="" textlink="">
      <xdr:nvSpPr>
        <xdr:cNvPr id="879" name="楕円 878"/>
        <xdr:cNvSpPr/>
      </xdr:nvSpPr>
      <xdr:spPr>
        <a:xfrm>
          <a:off x="22110700" y="130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132295</xdr:rowOff>
    </xdr:from>
    <xdr:ext cx="534377" cy="259045"/>
    <xdr:sp macro="" textlink="">
      <xdr:nvSpPr>
        <xdr:cNvPr id="880" name="繰出金該当値テキスト"/>
        <xdr:cNvSpPr txBox="1"/>
      </xdr:nvSpPr>
      <xdr:spPr>
        <a:xfrm>
          <a:off x="22212300" y="1299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11633</xdr:rowOff>
    </xdr:from>
    <xdr:to>
      <xdr:col>112</xdr:col>
      <xdr:colOff>38100</xdr:colOff>
      <xdr:row>76</xdr:row>
      <xdr:rowOff>113233</xdr:rowOff>
    </xdr:to>
    <xdr:sp macro="" textlink="">
      <xdr:nvSpPr>
        <xdr:cNvPr id="881" name="楕円 880"/>
        <xdr:cNvSpPr/>
      </xdr:nvSpPr>
      <xdr:spPr>
        <a:xfrm>
          <a:off x="21272500" y="130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104360</xdr:rowOff>
    </xdr:from>
    <xdr:ext cx="534377" cy="259045"/>
    <xdr:sp macro="" textlink="">
      <xdr:nvSpPr>
        <xdr:cNvPr id="882" name="テキスト ボックス 881"/>
        <xdr:cNvSpPr txBox="1"/>
      </xdr:nvSpPr>
      <xdr:spPr>
        <a:xfrm>
          <a:off x="21056111" y="1313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123602</xdr:rowOff>
    </xdr:from>
    <xdr:to>
      <xdr:col>107</xdr:col>
      <xdr:colOff>101600</xdr:colOff>
      <xdr:row>73</xdr:row>
      <xdr:rowOff>53752</xdr:rowOff>
    </xdr:to>
    <xdr:sp macro="" textlink="">
      <xdr:nvSpPr>
        <xdr:cNvPr id="883" name="楕円 882"/>
        <xdr:cNvSpPr/>
      </xdr:nvSpPr>
      <xdr:spPr>
        <a:xfrm>
          <a:off x="20383500" y="1246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44879</xdr:rowOff>
    </xdr:from>
    <xdr:ext cx="534377" cy="259045"/>
    <xdr:sp macro="" textlink="">
      <xdr:nvSpPr>
        <xdr:cNvPr id="884" name="テキスト ボックス 883"/>
        <xdr:cNvSpPr txBox="1"/>
      </xdr:nvSpPr>
      <xdr:spPr>
        <a:xfrm>
          <a:off x="20167111" y="125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146416</xdr:rowOff>
    </xdr:from>
    <xdr:to>
      <xdr:col>102</xdr:col>
      <xdr:colOff>165100</xdr:colOff>
      <xdr:row>73</xdr:row>
      <xdr:rowOff>76566</xdr:rowOff>
    </xdr:to>
    <xdr:sp macro="" textlink="">
      <xdr:nvSpPr>
        <xdr:cNvPr id="885" name="楕円 884"/>
        <xdr:cNvSpPr/>
      </xdr:nvSpPr>
      <xdr:spPr>
        <a:xfrm>
          <a:off x="19494500" y="1249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67693</xdr:rowOff>
    </xdr:from>
    <xdr:ext cx="534377" cy="259045"/>
    <xdr:sp macro="" textlink="">
      <xdr:nvSpPr>
        <xdr:cNvPr id="886" name="テキスト ボックス 885"/>
        <xdr:cNvSpPr txBox="1"/>
      </xdr:nvSpPr>
      <xdr:spPr>
        <a:xfrm>
          <a:off x="19278111" y="1258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124927</xdr:rowOff>
    </xdr:from>
    <xdr:to>
      <xdr:col>98</xdr:col>
      <xdr:colOff>38100</xdr:colOff>
      <xdr:row>73</xdr:row>
      <xdr:rowOff>55077</xdr:rowOff>
    </xdr:to>
    <xdr:sp macro="" textlink="">
      <xdr:nvSpPr>
        <xdr:cNvPr id="887" name="楕円 886"/>
        <xdr:cNvSpPr/>
      </xdr:nvSpPr>
      <xdr:spPr>
        <a:xfrm>
          <a:off x="18605500" y="1246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46204</xdr:rowOff>
    </xdr:from>
    <xdr:ext cx="534377" cy="259045"/>
    <xdr:sp macro="" textlink="">
      <xdr:nvSpPr>
        <xdr:cNvPr id="888" name="テキスト ボックス 887"/>
        <xdr:cNvSpPr txBox="1"/>
      </xdr:nvSpPr>
      <xdr:spPr>
        <a:xfrm>
          <a:off x="18389111" y="1256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類似団体と比較すると住民一人当たりのコストは平均を下回るものが多い。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新型コロナウイルス対策により扶助費が増大している。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新庁舎建設事業のうち本庁舎建設事業の完了と総合運動公園整備事業費の減少により普通建設事業費の一人当たりのコストは減少したが、今後、複合交流施設や給食センターの建設事業が開始されると増大することが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79,634
76,215
167.34
38,957,554
35,031,479
3,620,670
19,096,812
31,122,789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29210</xdr:rowOff>
    </xdr:from>
    <xdr:to>
      <xdr:col>24</xdr:col>
      <xdr:colOff>62865</xdr:colOff>
      <xdr:row>39</xdr:row>
      <xdr:rowOff>135890</xdr:rowOff>
    </xdr:to>
    <xdr:cxnSp macro="">
      <xdr:nvCxnSpPr>
        <xdr:cNvPr id="56" name="直線コネクタ 55"/>
        <xdr:cNvCxnSpPr/>
      </xdr:nvCxnSpPr>
      <xdr:spPr>
        <a:xfrm flipV="1">
          <a:off x="4633595" y="5172710"/>
          <a:ext cx="1270" cy="1649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139717</xdr:rowOff>
    </xdr:from>
    <xdr:ext cx="469744" cy="259045"/>
    <xdr:sp macro="" textlink="">
      <xdr:nvSpPr>
        <xdr:cNvPr id="57" name="議会費最小値テキスト"/>
        <xdr:cNvSpPr txBox="1"/>
      </xdr:nvSpPr>
      <xdr:spPr>
        <a:xfrm>
          <a:off x="4686300"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135890</xdr:rowOff>
    </xdr:from>
    <xdr:to>
      <xdr:col>24</xdr:col>
      <xdr:colOff>152400</xdr:colOff>
      <xdr:row>39</xdr:row>
      <xdr:rowOff>135890</xdr:rowOff>
    </xdr:to>
    <xdr:cxnSp macro="">
      <xdr:nvCxnSpPr>
        <xdr:cNvPr id="58" name="直線コネクタ 57"/>
        <xdr:cNvCxnSpPr/>
      </xdr:nvCxnSpPr>
      <xdr:spPr>
        <a:xfrm>
          <a:off x="4546600" y="682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147337</xdr:rowOff>
    </xdr:from>
    <xdr:ext cx="469744" cy="259045"/>
    <xdr:sp macro="" textlink="">
      <xdr:nvSpPr>
        <xdr:cNvPr id="59" name="議会費最大値テキスト"/>
        <xdr:cNvSpPr txBox="1"/>
      </xdr:nvSpPr>
      <xdr:spPr>
        <a:xfrm>
          <a:off x="4686300" y="494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29210</xdr:rowOff>
    </xdr:from>
    <xdr:to>
      <xdr:col>24</xdr:col>
      <xdr:colOff>152400</xdr:colOff>
      <xdr:row>30</xdr:row>
      <xdr:rowOff>29210</xdr:rowOff>
    </xdr:to>
    <xdr:cxnSp macro="">
      <xdr:nvCxnSpPr>
        <xdr:cNvPr id="60" name="直線コネクタ 59"/>
        <xdr:cNvCxnSpPr/>
      </xdr:nvCxnSpPr>
      <xdr:spPr>
        <a:xfrm>
          <a:off x="4546600" y="517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21590</xdr:rowOff>
    </xdr:from>
    <xdr:to>
      <xdr:col>24</xdr:col>
      <xdr:colOff>63500</xdr:colOff>
      <xdr:row>39</xdr:row>
      <xdr:rowOff>10160</xdr:rowOff>
    </xdr:to>
    <xdr:cxnSp macro="">
      <xdr:nvCxnSpPr>
        <xdr:cNvPr id="61" name="直線コネクタ 60"/>
        <xdr:cNvCxnSpPr/>
      </xdr:nvCxnSpPr>
      <xdr:spPr>
        <a:xfrm>
          <a:off x="3797300" y="5336540"/>
          <a:ext cx="838200" cy="13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79392</xdr:rowOff>
    </xdr:from>
    <xdr:ext cx="469744" cy="259045"/>
    <xdr:sp macro="" textlink="">
      <xdr:nvSpPr>
        <xdr:cNvPr id="62" name="議会費平均値テキスト"/>
        <xdr:cNvSpPr txBox="1"/>
      </xdr:nvSpPr>
      <xdr:spPr>
        <a:xfrm>
          <a:off x="4686300" y="5737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56515</xdr:rowOff>
    </xdr:from>
    <xdr:to>
      <xdr:col>24</xdr:col>
      <xdr:colOff>114300</xdr:colOff>
      <xdr:row>34</xdr:row>
      <xdr:rowOff>158115</xdr:rowOff>
    </xdr:to>
    <xdr:sp macro="" textlink="">
      <xdr:nvSpPr>
        <xdr:cNvPr id="63" name="フローチャート: 判断 62"/>
        <xdr:cNvSpPr/>
      </xdr:nvSpPr>
      <xdr:spPr>
        <a:xfrm>
          <a:off x="45847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21590</xdr:rowOff>
    </xdr:from>
    <xdr:to>
      <xdr:col>19</xdr:col>
      <xdr:colOff>177800</xdr:colOff>
      <xdr:row>36</xdr:row>
      <xdr:rowOff>67310</xdr:rowOff>
    </xdr:to>
    <xdr:cxnSp macro="">
      <xdr:nvCxnSpPr>
        <xdr:cNvPr id="64" name="直線コネクタ 63"/>
        <xdr:cNvCxnSpPr/>
      </xdr:nvCxnSpPr>
      <xdr:spPr>
        <a:xfrm flipV="1">
          <a:off x="2908300" y="5336540"/>
          <a:ext cx="889000" cy="90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xdr:rowOff>
    </xdr:from>
    <xdr:to>
      <xdr:col>20</xdr:col>
      <xdr:colOff>38100</xdr:colOff>
      <xdr:row>32</xdr:row>
      <xdr:rowOff>110490</xdr:rowOff>
    </xdr:to>
    <xdr:sp macro="" textlink="">
      <xdr:nvSpPr>
        <xdr:cNvPr id="65" name="フローチャート: 判断 64"/>
        <xdr:cNvSpPr/>
      </xdr:nvSpPr>
      <xdr:spPr>
        <a:xfrm>
          <a:off x="3746500" y="54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101617</xdr:rowOff>
    </xdr:from>
    <xdr:ext cx="469744" cy="259045"/>
    <xdr:sp macro="" textlink="">
      <xdr:nvSpPr>
        <xdr:cNvPr id="66" name="テキスト ボックス 65"/>
        <xdr:cNvSpPr txBox="1"/>
      </xdr:nvSpPr>
      <xdr:spPr>
        <a:xfrm>
          <a:off x="3562428"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67310</xdr:rowOff>
    </xdr:from>
    <xdr:to>
      <xdr:col>15</xdr:col>
      <xdr:colOff>50800</xdr:colOff>
      <xdr:row>37</xdr:row>
      <xdr:rowOff>4445</xdr:rowOff>
    </xdr:to>
    <xdr:cxnSp macro="">
      <xdr:nvCxnSpPr>
        <xdr:cNvPr id="67" name="直線コネクタ 66"/>
        <xdr:cNvCxnSpPr/>
      </xdr:nvCxnSpPr>
      <xdr:spPr>
        <a:xfrm flipV="1">
          <a:off x="2019300" y="62395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3175</xdr:rowOff>
    </xdr:from>
    <xdr:to>
      <xdr:col>15</xdr:col>
      <xdr:colOff>101600</xdr:colOff>
      <xdr:row>32</xdr:row>
      <xdr:rowOff>104775</xdr:rowOff>
    </xdr:to>
    <xdr:sp macro="" textlink="">
      <xdr:nvSpPr>
        <xdr:cNvPr id="68" name="フローチャート: 判断 67"/>
        <xdr:cNvSpPr/>
      </xdr:nvSpPr>
      <xdr:spPr>
        <a:xfrm>
          <a:off x="2857500" y="54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121302</xdr:rowOff>
    </xdr:from>
    <xdr:ext cx="469744" cy="259045"/>
    <xdr:sp macro="" textlink="">
      <xdr:nvSpPr>
        <xdr:cNvPr id="69" name="テキスト ボックス 68"/>
        <xdr:cNvSpPr txBox="1"/>
      </xdr:nvSpPr>
      <xdr:spPr>
        <a:xfrm>
          <a:off x="2673428" y="52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93980</xdr:rowOff>
    </xdr:from>
    <xdr:to>
      <xdr:col>10</xdr:col>
      <xdr:colOff>114300</xdr:colOff>
      <xdr:row>37</xdr:row>
      <xdr:rowOff>4445</xdr:rowOff>
    </xdr:to>
    <xdr:cxnSp macro="">
      <xdr:nvCxnSpPr>
        <xdr:cNvPr id="70" name="直線コネクタ 69"/>
        <xdr:cNvCxnSpPr/>
      </xdr:nvCxnSpPr>
      <xdr:spPr>
        <a:xfrm>
          <a:off x="1130300" y="626618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67945</xdr:rowOff>
    </xdr:from>
    <xdr:to>
      <xdr:col>10</xdr:col>
      <xdr:colOff>165100</xdr:colOff>
      <xdr:row>32</xdr:row>
      <xdr:rowOff>169545</xdr:rowOff>
    </xdr:to>
    <xdr:sp macro="" textlink="">
      <xdr:nvSpPr>
        <xdr:cNvPr id="71" name="フローチャート: 判断 70"/>
        <xdr:cNvSpPr/>
      </xdr:nvSpPr>
      <xdr:spPr>
        <a:xfrm>
          <a:off x="1968500" y="55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14622</xdr:rowOff>
    </xdr:from>
    <xdr:ext cx="469744" cy="259045"/>
    <xdr:sp macro="" textlink="">
      <xdr:nvSpPr>
        <xdr:cNvPr id="72" name="テキスト ボックス 71"/>
        <xdr:cNvSpPr txBox="1"/>
      </xdr:nvSpPr>
      <xdr:spPr>
        <a:xfrm>
          <a:off x="1784428" y="53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167005</xdr:rowOff>
    </xdr:from>
    <xdr:to>
      <xdr:col>6</xdr:col>
      <xdr:colOff>38100</xdr:colOff>
      <xdr:row>32</xdr:row>
      <xdr:rowOff>97155</xdr:rowOff>
    </xdr:to>
    <xdr:sp macro="" textlink="">
      <xdr:nvSpPr>
        <xdr:cNvPr id="73" name="フローチャート: 判断 72"/>
        <xdr:cNvSpPr/>
      </xdr:nvSpPr>
      <xdr:spPr>
        <a:xfrm>
          <a:off x="1079500" y="548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113682</xdr:rowOff>
    </xdr:from>
    <xdr:ext cx="469744" cy="259045"/>
    <xdr:sp macro="" textlink="">
      <xdr:nvSpPr>
        <xdr:cNvPr id="74" name="テキスト ボックス 73"/>
        <xdr:cNvSpPr txBox="1"/>
      </xdr:nvSpPr>
      <xdr:spPr>
        <a:xfrm>
          <a:off x="895428" y="52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130810</xdr:rowOff>
    </xdr:from>
    <xdr:to>
      <xdr:col>24</xdr:col>
      <xdr:colOff>114300</xdr:colOff>
      <xdr:row>39</xdr:row>
      <xdr:rowOff>60960</xdr:rowOff>
    </xdr:to>
    <xdr:sp macro="" textlink="">
      <xdr:nvSpPr>
        <xdr:cNvPr id="80" name="楕円 79"/>
        <xdr:cNvSpPr/>
      </xdr:nvSpPr>
      <xdr:spPr>
        <a:xfrm>
          <a:off x="45847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45737</xdr:rowOff>
    </xdr:from>
    <xdr:ext cx="469744" cy="259045"/>
    <xdr:sp macro="" textlink="">
      <xdr:nvSpPr>
        <xdr:cNvPr id="81" name="議会費該当値テキスト"/>
        <xdr:cNvSpPr txBox="1"/>
      </xdr:nvSpPr>
      <xdr:spPr>
        <a:xfrm>
          <a:off x="4686300"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142240</xdr:rowOff>
    </xdr:from>
    <xdr:to>
      <xdr:col>20</xdr:col>
      <xdr:colOff>38100</xdr:colOff>
      <xdr:row>31</xdr:row>
      <xdr:rowOff>72390</xdr:rowOff>
    </xdr:to>
    <xdr:sp macro="" textlink="">
      <xdr:nvSpPr>
        <xdr:cNvPr id="82" name="楕円 81"/>
        <xdr:cNvSpPr/>
      </xdr:nvSpPr>
      <xdr:spPr>
        <a:xfrm>
          <a:off x="3746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88917</xdr:rowOff>
    </xdr:from>
    <xdr:ext cx="469744" cy="259045"/>
    <xdr:sp macro="" textlink="">
      <xdr:nvSpPr>
        <xdr:cNvPr id="83" name="テキスト ボックス 82"/>
        <xdr:cNvSpPr txBox="1"/>
      </xdr:nvSpPr>
      <xdr:spPr>
        <a:xfrm>
          <a:off x="3562428" y="506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16510</xdr:rowOff>
    </xdr:from>
    <xdr:to>
      <xdr:col>15</xdr:col>
      <xdr:colOff>101600</xdr:colOff>
      <xdr:row>36</xdr:row>
      <xdr:rowOff>118110</xdr:rowOff>
    </xdr:to>
    <xdr:sp macro="" textlink="">
      <xdr:nvSpPr>
        <xdr:cNvPr id="84" name="楕円 83"/>
        <xdr:cNvSpPr/>
      </xdr:nvSpPr>
      <xdr:spPr>
        <a:xfrm>
          <a:off x="2857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109237</xdr:rowOff>
    </xdr:from>
    <xdr:ext cx="469744" cy="259045"/>
    <xdr:sp macro="" textlink="">
      <xdr:nvSpPr>
        <xdr:cNvPr id="85" name="テキスト ボックス 84"/>
        <xdr:cNvSpPr txBox="1"/>
      </xdr:nvSpPr>
      <xdr:spPr>
        <a:xfrm>
          <a:off x="2673428"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125095</xdr:rowOff>
    </xdr:from>
    <xdr:to>
      <xdr:col>10</xdr:col>
      <xdr:colOff>165100</xdr:colOff>
      <xdr:row>37</xdr:row>
      <xdr:rowOff>55245</xdr:rowOff>
    </xdr:to>
    <xdr:sp macro="" textlink="">
      <xdr:nvSpPr>
        <xdr:cNvPr id="86" name="楕円 85"/>
        <xdr:cNvSpPr/>
      </xdr:nvSpPr>
      <xdr:spPr>
        <a:xfrm>
          <a:off x="1968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46372</xdr:rowOff>
    </xdr:from>
    <xdr:ext cx="469744" cy="259045"/>
    <xdr:sp macro="" textlink="">
      <xdr:nvSpPr>
        <xdr:cNvPr id="87" name="テキスト ボックス 86"/>
        <xdr:cNvSpPr txBox="1"/>
      </xdr:nvSpPr>
      <xdr:spPr>
        <a:xfrm>
          <a:off x="1784428"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43180</xdr:rowOff>
    </xdr:from>
    <xdr:to>
      <xdr:col>6</xdr:col>
      <xdr:colOff>38100</xdr:colOff>
      <xdr:row>36</xdr:row>
      <xdr:rowOff>144780</xdr:rowOff>
    </xdr:to>
    <xdr:sp macro="" textlink="">
      <xdr:nvSpPr>
        <xdr:cNvPr id="88" name="楕円 87"/>
        <xdr:cNvSpPr/>
      </xdr:nvSpPr>
      <xdr:spPr>
        <a:xfrm>
          <a:off x="1079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135907</xdr:rowOff>
    </xdr:from>
    <xdr:ext cx="469744" cy="259045"/>
    <xdr:sp macro="" textlink="">
      <xdr:nvSpPr>
        <xdr:cNvPr id="89" name="テキスト ボックス 88"/>
        <xdr:cNvSpPr txBox="1"/>
      </xdr:nvSpPr>
      <xdr:spPr>
        <a:xfrm>
          <a:off x="895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157013</xdr:rowOff>
    </xdr:from>
    <xdr:to>
      <xdr:col>24</xdr:col>
      <xdr:colOff>62865</xdr:colOff>
      <xdr:row>59</xdr:row>
      <xdr:rowOff>63553</xdr:rowOff>
    </xdr:to>
    <xdr:cxnSp macro="">
      <xdr:nvCxnSpPr>
        <xdr:cNvPr id="114" name="直線コネクタ 113"/>
        <xdr:cNvCxnSpPr/>
      </xdr:nvCxnSpPr>
      <xdr:spPr>
        <a:xfrm flipV="1">
          <a:off x="4633595" y="9758213"/>
          <a:ext cx="1270" cy="420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67380</xdr:rowOff>
    </xdr:from>
    <xdr:ext cx="534377" cy="259045"/>
    <xdr:sp macro="" textlink="">
      <xdr:nvSpPr>
        <xdr:cNvPr id="115" name="総務費最小値テキスト"/>
        <xdr:cNvSpPr txBox="1"/>
      </xdr:nvSpPr>
      <xdr:spPr>
        <a:xfrm>
          <a:off x="4686300" y="101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63553</xdr:rowOff>
    </xdr:from>
    <xdr:to>
      <xdr:col>24</xdr:col>
      <xdr:colOff>152400</xdr:colOff>
      <xdr:row>59</xdr:row>
      <xdr:rowOff>63553</xdr:rowOff>
    </xdr:to>
    <xdr:cxnSp macro="">
      <xdr:nvCxnSpPr>
        <xdr:cNvPr id="116" name="直線コネクタ 115"/>
        <xdr:cNvCxnSpPr/>
      </xdr:nvCxnSpPr>
      <xdr:spPr>
        <a:xfrm>
          <a:off x="4546600" y="10179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103690</xdr:rowOff>
    </xdr:from>
    <xdr:ext cx="599010" cy="259045"/>
    <xdr:sp macro="" textlink="">
      <xdr:nvSpPr>
        <xdr:cNvPr id="117" name="総務費最大値テキスト"/>
        <xdr:cNvSpPr txBox="1"/>
      </xdr:nvSpPr>
      <xdr:spPr>
        <a:xfrm>
          <a:off x="4686300" y="95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157013</xdr:rowOff>
    </xdr:from>
    <xdr:to>
      <xdr:col>24</xdr:col>
      <xdr:colOff>152400</xdr:colOff>
      <xdr:row>56</xdr:row>
      <xdr:rowOff>157013</xdr:rowOff>
    </xdr:to>
    <xdr:cxnSp macro="">
      <xdr:nvCxnSpPr>
        <xdr:cNvPr id="118" name="直線コネクタ 117"/>
        <xdr:cNvCxnSpPr/>
      </xdr:nvCxnSpPr>
      <xdr:spPr>
        <a:xfrm>
          <a:off x="4546600" y="975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141140</xdr:rowOff>
    </xdr:from>
    <xdr:to>
      <xdr:col>24</xdr:col>
      <xdr:colOff>63500</xdr:colOff>
      <xdr:row>58</xdr:row>
      <xdr:rowOff>113350</xdr:rowOff>
    </xdr:to>
    <xdr:cxnSp macro="">
      <xdr:nvCxnSpPr>
        <xdr:cNvPr id="119" name="直線コネクタ 118"/>
        <xdr:cNvCxnSpPr/>
      </xdr:nvCxnSpPr>
      <xdr:spPr>
        <a:xfrm>
          <a:off x="3797300" y="8713640"/>
          <a:ext cx="838200" cy="13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165627</xdr:rowOff>
    </xdr:from>
    <xdr:ext cx="534377" cy="259045"/>
    <xdr:sp macro="" textlink="">
      <xdr:nvSpPr>
        <xdr:cNvPr id="120" name="総務費平均値テキスト"/>
        <xdr:cNvSpPr txBox="1"/>
      </xdr:nvSpPr>
      <xdr:spPr>
        <a:xfrm>
          <a:off x="4686300" y="9766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142750</xdr:rowOff>
    </xdr:from>
    <xdr:to>
      <xdr:col>24</xdr:col>
      <xdr:colOff>114300</xdr:colOff>
      <xdr:row>58</xdr:row>
      <xdr:rowOff>72900</xdr:rowOff>
    </xdr:to>
    <xdr:sp macro="" textlink="">
      <xdr:nvSpPr>
        <xdr:cNvPr id="121" name="フローチャート: 判断 120"/>
        <xdr:cNvSpPr/>
      </xdr:nvSpPr>
      <xdr:spPr>
        <a:xfrm>
          <a:off x="4584700" y="991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141140</xdr:rowOff>
    </xdr:from>
    <xdr:to>
      <xdr:col>19</xdr:col>
      <xdr:colOff>177800</xdr:colOff>
      <xdr:row>57</xdr:row>
      <xdr:rowOff>64994</xdr:rowOff>
    </xdr:to>
    <xdr:cxnSp macro="">
      <xdr:nvCxnSpPr>
        <xdr:cNvPr id="122" name="直線コネクタ 121"/>
        <xdr:cNvCxnSpPr/>
      </xdr:nvCxnSpPr>
      <xdr:spPr>
        <a:xfrm flipV="1">
          <a:off x="2908300" y="8713640"/>
          <a:ext cx="889000" cy="11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78331</xdr:rowOff>
    </xdr:from>
    <xdr:to>
      <xdr:col>20</xdr:col>
      <xdr:colOff>38100</xdr:colOff>
      <xdr:row>54</xdr:row>
      <xdr:rowOff>8481</xdr:rowOff>
    </xdr:to>
    <xdr:sp macro="" textlink="">
      <xdr:nvSpPr>
        <xdr:cNvPr id="123" name="フローチャート: 判断 122"/>
        <xdr:cNvSpPr/>
      </xdr:nvSpPr>
      <xdr:spPr>
        <a:xfrm>
          <a:off x="37465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171058</xdr:rowOff>
    </xdr:from>
    <xdr:ext cx="599010" cy="259045"/>
    <xdr:sp macro="" textlink="">
      <xdr:nvSpPr>
        <xdr:cNvPr id="124" name="テキスト ボックス 123"/>
        <xdr:cNvSpPr txBox="1"/>
      </xdr:nvSpPr>
      <xdr:spPr>
        <a:xfrm>
          <a:off x="3497795" y="925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64994</xdr:rowOff>
    </xdr:from>
    <xdr:to>
      <xdr:col>15</xdr:col>
      <xdr:colOff>50800</xdr:colOff>
      <xdr:row>59</xdr:row>
      <xdr:rowOff>18915</xdr:rowOff>
    </xdr:to>
    <xdr:cxnSp macro="">
      <xdr:nvCxnSpPr>
        <xdr:cNvPr id="125" name="直線コネクタ 124"/>
        <xdr:cNvCxnSpPr/>
      </xdr:nvCxnSpPr>
      <xdr:spPr>
        <a:xfrm flipV="1">
          <a:off x="2019300" y="9837644"/>
          <a:ext cx="889000" cy="29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38966</xdr:rowOff>
    </xdr:from>
    <xdr:to>
      <xdr:col>15</xdr:col>
      <xdr:colOff>101600</xdr:colOff>
      <xdr:row>58</xdr:row>
      <xdr:rowOff>140566</xdr:rowOff>
    </xdr:to>
    <xdr:sp macro="" textlink="">
      <xdr:nvSpPr>
        <xdr:cNvPr id="126" name="フローチャート: 判断 125"/>
        <xdr:cNvSpPr/>
      </xdr:nvSpPr>
      <xdr:spPr>
        <a:xfrm>
          <a:off x="2857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131693</xdr:rowOff>
    </xdr:from>
    <xdr:ext cx="534377" cy="259045"/>
    <xdr:sp macro="" textlink="">
      <xdr:nvSpPr>
        <xdr:cNvPr id="127" name="テキスト ボックス 126"/>
        <xdr:cNvSpPr txBox="1"/>
      </xdr:nvSpPr>
      <xdr:spPr>
        <a:xfrm>
          <a:off x="2641111" y="100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166431</xdr:rowOff>
    </xdr:from>
    <xdr:to>
      <xdr:col>10</xdr:col>
      <xdr:colOff>114300</xdr:colOff>
      <xdr:row>59</xdr:row>
      <xdr:rowOff>18915</xdr:rowOff>
    </xdr:to>
    <xdr:cxnSp macro="">
      <xdr:nvCxnSpPr>
        <xdr:cNvPr id="128" name="直線コネクタ 127"/>
        <xdr:cNvCxnSpPr/>
      </xdr:nvCxnSpPr>
      <xdr:spPr>
        <a:xfrm>
          <a:off x="1130300" y="10110531"/>
          <a:ext cx="8890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94592</xdr:rowOff>
    </xdr:from>
    <xdr:to>
      <xdr:col>10</xdr:col>
      <xdr:colOff>165100</xdr:colOff>
      <xdr:row>59</xdr:row>
      <xdr:rowOff>24742</xdr:rowOff>
    </xdr:to>
    <xdr:sp macro="" textlink="">
      <xdr:nvSpPr>
        <xdr:cNvPr id="129" name="フローチャート: 判断 128"/>
        <xdr:cNvSpPr/>
      </xdr:nvSpPr>
      <xdr:spPr>
        <a:xfrm>
          <a:off x="1968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41269</xdr:rowOff>
    </xdr:from>
    <xdr:ext cx="534377" cy="259045"/>
    <xdr:sp macro="" textlink="">
      <xdr:nvSpPr>
        <xdr:cNvPr id="130" name="テキスト ボックス 129"/>
        <xdr:cNvSpPr txBox="1"/>
      </xdr:nvSpPr>
      <xdr:spPr>
        <a:xfrm>
          <a:off x="1752111" y="98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80487</xdr:rowOff>
    </xdr:from>
    <xdr:to>
      <xdr:col>6</xdr:col>
      <xdr:colOff>38100</xdr:colOff>
      <xdr:row>59</xdr:row>
      <xdr:rowOff>10637</xdr:rowOff>
    </xdr:to>
    <xdr:sp macro="" textlink="">
      <xdr:nvSpPr>
        <xdr:cNvPr id="131" name="フローチャート: 判断 130"/>
        <xdr:cNvSpPr/>
      </xdr:nvSpPr>
      <xdr:spPr>
        <a:xfrm>
          <a:off x="1079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27164</xdr:rowOff>
    </xdr:from>
    <xdr:ext cx="534377" cy="259045"/>
    <xdr:sp macro="" textlink="">
      <xdr:nvSpPr>
        <xdr:cNvPr id="132" name="テキスト ボックス 131"/>
        <xdr:cNvSpPr txBox="1"/>
      </xdr:nvSpPr>
      <xdr:spPr>
        <a:xfrm>
          <a:off x="863111" y="97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62550</xdr:rowOff>
    </xdr:from>
    <xdr:to>
      <xdr:col>24</xdr:col>
      <xdr:colOff>114300</xdr:colOff>
      <xdr:row>58</xdr:row>
      <xdr:rowOff>164150</xdr:rowOff>
    </xdr:to>
    <xdr:sp macro="" textlink="">
      <xdr:nvSpPr>
        <xdr:cNvPr id="138" name="楕円 137"/>
        <xdr:cNvSpPr/>
      </xdr:nvSpPr>
      <xdr:spPr>
        <a:xfrm>
          <a:off x="4584700" y="1000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148927</xdr:rowOff>
    </xdr:from>
    <xdr:ext cx="534377" cy="259045"/>
    <xdr:sp macro="" textlink="">
      <xdr:nvSpPr>
        <xdr:cNvPr id="139" name="総務費該当値テキスト"/>
        <xdr:cNvSpPr txBox="1"/>
      </xdr:nvSpPr>
      <xdr:spPr>
        <a:xfrm>
          <a:off x="4686300" y="992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90340</xdr:rowOff>
    </xdr:from>
    <xdr:to>
      <xdr:col>20</xdr:col>
      <xdr:colOff>38100</xdr:colOff>
      <xdr:row>51</xdr:row>
      <xdr:rowOff>20490</xdr:rowOff>
    </xdr:to>
    <xdr:sp macro="" textlink="">
      <xdr:nvSpPr>
        <xdr:cNvPr id="140" name="楕円 139"/>
        <xdr:cNvSpPr/>
      </xdr:nvSpPr>
      <xdr:spPr>
        <a:xfrm>
          <a:off x="3746500" y="86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37017</xdr:rowOff>
    </xdr:from>
    <xdr:ext cx="599010" cy="259045"/>
    <xdr:sp macro="" textlink="">
      <xdr:nvSpPr>
        <xdr:cNvPr id="141" name="テキスト ボックス 140"/>
        <xdr:cNvSpPr txBox="1"/>
      </xdr:nvSpPr>
      <xdr:spPr>
        <a:xfrm>
          <a:off x="3497795" y="84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14194</xdr:rowOff>
    </xdr:from>
    <xdr:to>
      <xdr:col>15</xdr:col>
      <xdr:colOff>101600</xdr:colOff>
      <xdr:row>57</xdr:row>
      <xdr:rowOff>115794</xdr:rowOff>
    </xdr:to>
    <xdr:sp macro="" textlink="">
      <xdr:nvSpPr>
        <xdr:cNvPr id="142" name="楕円 141"/>
        <xdr:cNvSpPr/>
      </xdr:nvSpPr>
      <xdr:spPr>
        <a:xfrm>
          <a:off x="2857500" y="97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132321</xdr:rowOff>
    </xdr:from>
    <xdr:ext cx="534377" cy="259045"/>
    <xdr:sp macro="" textlink="">
      <xdr:nvSpPr>
        <xdr:cNvPr id="143" name="テキスト ボックス 142"/>
        <xdr:cNvSpPr txBox="1"/>
      </xdr:nvSpPr>
      <xdr:spPr>
        <a:xfrm>
          <a:off x="2641111" y="95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139565</xdr:rowOff>
    </xdr:from>
    <xdr:to>
      <xdr:col>10</xdr:col>
      <xdr:colOff>165100</xdr:colOff>
      <xdr:row>59</xdr:row>
      <xdr:rowOff>69715</xdr:rowOff>
    </xdr:to>
    <xdr:sp macro="" textlink="">
      <xdr:nvSpPr>
        <xdr:cNvPr id="144" name="楕円 143"/>
        <xdr:cNvSpPr/>
      </xdr:nvSpPr>
      <xdr:spPr>
        <a:xfrm>
          <a:off x="1968500" y="100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60842</xdr:rowOff>
    </xdr:from>
    <xdr:ext cx="534377" cy="259045"/>
    <xdr:sp macro="" textlink="">
      <xdr:nvSpPr>
        <xdr:cNvPr id="145" name="テキスト ボックス 144"/>
        <xdr:cNvSpPr txBox="1"/>
      </xdr:nvSpPr>
      <xdr:spPr>
        <a:xfrm>
          <a:off x="1752111" y="101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115631</xdr:rowOff>
    </xdr:from>
    <xdr:to>
      <xdr:col>6</xdr:col>
      <xdr:colOff>38100</xdr:colOff>
      <xdr:row>59</xdr:row>
      <xdr:rowOff>45781</xdr:rowOff>
    </xdr:to>
    <xdr:sp macro="" textlink="">
      <xdr:nvSpPr>
        <xdr:cNvPr id="146" name="楕円 145"/>
        <xdr:cNvSpPr/>
      </xdr:nvSpPr>
      <xdr:spPr>
        <a:xfrm>
          <a:off x="1079500" y="100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36908</xdr:rowOff>
    </xdr:from>
    <xdr:ext cx="534377" cy="259045"/>
    <xdr:sp macro="" textlink="">
      <xdr:nvSpPr>
        <xdr:cNvPr id="147" name="テキスト ボックス 146"/>
        <xdr:cNvSpPr txBox="1"/>
      </xdr:nvSpPr>
      <xdr:spPr>
        <a:xfrm>
          <a:off x="863111" y="1015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81235</xdr:rowOff>
    </xdr:from>
    <xdr:to>
      <xdr:col>24</xdr:col>
      <xdr:colOff>62865</xdr:colOff>
      <xdr:row>75</xdr:row>
      <xdr:rowOff>10999</xdr:rowOff>
    </xdr:to>
    <xdr:cxnSp macro="">
      <xdr:nvCxnSpPr>
        <xdr:cNvPr id="172" name="直線コネクタ 171"/>
        <xdr:cNvCxnSpPr/>
      </xdr:nvCxnSpPr>
      <xdr:spPr>
        <a:xfrm flipV="1">
          <a:off x="4633595" y="12254185"/>
          <a:ext cx="1270" cy="615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14826</xdr:rowOff>
    </xdr:from>
    <xdr:ext cx="599010" cy="259045"/>
    <xdr:sp macro="" textlink="">
      <xdr:nvSpPr>
        <xdr:cNvPr id="173" name="民生費最小値テキスト"/>
        <xdr:cNvSpPr txBox="1"/>
      </xdr:nvSpPr>
      <xdr:spPr>
        <a:xfrm>
          <a:off x="4686300" y="1287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10999</xdr:rowOff>
    </xdr:from>
    <xdr:to>
      <xdr:col>24</xdr:col>
      <xdr:colOff>152400</xdr:colOff>
      <xdr:row>75</xdr:row>
      <xdr:rowOff>10999</xdr:rowOff>
    </xdr:to>
    <xdr:cxnSp macro="">
      <xdr:nvCxnSpPr>
        <xdr:cNvPr id="174" name="直線コネクタ 173"/>
        <xdr:cNvCxnSpPr/>
      </xdr:nvCxnSpPr>
      <xdr:spPr>
        <a:xfrm>
          <a:off x="4546600" y="1286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27912</xdr:rowOff>
    </xdr:from>
    <xdr:ext cx="599010" cy="259045"/>
    <xdr:sp macro="" textlink="">
      <xdr:nvSpPr>
        <xdr:cNvPr id="175" name="民生費最大値テキスト"/>
        <xdr:cNvSpPr txBox="1"/>
      </xdr:nvSpPr>
      <xdr:spPr>
        <a:xfrm>
          <a:off x="4686300" y="1202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190,069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81235</xdr:rowOff>
    </xdr:from>
    <xdr:to>
      <xdr:col>24</xdr:col>
      <xdr:colOff>152400</xdr:colOff>
      <xdr:row>71</xdr:row>
      <xdr:rowOff>81235</xdr:rowOff>
    </xdr:to>
    <xdr:cxnSp macro="">
      <xdr:nvCxnSpPr>
        <xdr:cNvPr id="176" name="直線コネクタ 175"/>
        <xdr:cNvCxnSpPr/>
      </xdr:nvCxnSpPr>
      <xdr:spPr>
        <a:xfrm>
          <a:off x="4546600" y="12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1607</xdr:rowOff>
    </xdr:from>
    <xdr:to>
      <xdr:col>24</xdr:col>
      <xdr:colOff>63500</xdr:colOff>
      <xdr:row>76</xdr:row>
      <xdr:rowOff>35973</xdr:rowOff>
    </xdr:to>
    <xdr:cxnSp macro="">
      <xdr:nvCxnSpPr>
        <xdr:cNvPr id="177" name="直線コネクタ 176"/>
        <xdr:cNvCxnSpPr/>
      </xdr:nvCxnSpPr>
      <xdr:spPr>
        <a:xfrm flipV="1">
          <a:off x="3797300" y="12688907"/>
          <a:ext cx="838200" cy="3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158983</xdr:rowOff>
    </xdr:from>
    <xdr:ext cx="599010" cy="259045"/>
    <xdr:sp macro="" textlink="">
      <xdr:nvSpPr>
        <xdr:cNvPr id="178" name="民生費平均値テキスト"/>
        <xdr:cNvSpPr txBox="1"/>
      </xdr:nvSpPr>
      <xdr:spPr>
        <a:xfrm>
          <a:off x="4686300" y="1233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136106</xdr:rowOff>
    </xdr:from>
    <xdr:to>
      <xdr:col>24</xdr:col>
      <xdr:colOff>114300</xdr:colOff>
      <xdr:row>73</xdr:row>
      <xdr:rowOff>66256</xdr:rowOff>
    </xdr:to>
    <xdr:sp macro="" textlink="">
      <xdr:nvSpPr>
        <xdr:cNvPr id="179" name="フローチャート: 判断 178"/>
        <xdr:cNvSpPr/>
      </xdr:nvSpPr>
      <xdr:spPr>
        <a:xfrm>
          <a:off x="4584700" y="1248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35973</xdr:rowOff>
    </xdr:from>
    <xdr:to>
      <xdr:col>19</xdr:col>
      <xdr:colOff>177800</xdr:colOff>
      <xdr:row>76</xdr:row>
      <xdr:rowOff>131394</xdr:rowOff>
    </xdr:to>
    <xdr:cxnSp macro="">
      <xdr:nvCxnSpPr>
        <xdr:cNvPr id="180" name="直線コネクタ 179"/>
        <xdr:cNvCxnSpPr/>
      </xdr:nvCxnSpPr>
      <xdr:spPr>
        <a:xfrm flipV="1">
          <a:off x="2908300" y="13066173"/>
          <a:ext cx="889000" cy="9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35179</xdr:rowOff>
    </xdr:from>
    <xdr:to>
      <xdr:col>20</xdr:col>
      <xdr:colOff>38100</xdr:colOff>
      <xdr:row>74</xdr:row>
      <xdr:rowOff>136779</xdr:rowOff>
    </xdr:to>
    <xdr:sp macro="" textlink="">
      <xdr:nvSpPr>
        <xdr:cNvPr id="181" name="フローチャート: 判断 180"/>
        <xdr:cNvSpPr/>
      </xdr:nvSpPr>
      <xdr:spPr>
        <a:xfrm>
          <a:off x="3746500" y="1272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153306</xdr:rowOff>
    </xdr:from>
    <xdr:ext cx="599010" cy="259045"/>
    <xdr:sp macro="" textlink="">
      <xdr:nvSpPr>
        <xdr:cNvPr id="182" name="テキスト ボックス 181"/>
        <xdr:cNvSpPr txBox="1"/>
      </xdr:nvSpPr>
      <xdr:spPr>
        <a:xfrm>
          <a:off x="3497795" y="1249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131394</xdr:rowOff>
    </xdr:from>
    <xdr:to>
      <xdr:col>15</xdr:col>
      <xdr:colOff>50800</xdr:colOff>
      <xdr:row>77</xdr:row>
      <xdr:rowOff>143796</xdr:rowOff>
    </xdr:to>
    <xdr:cxnSp macro="">
      <xdr:nvCxnSpPr>
        <xdr:cNvPr id="183" name="直線コネクタ 182"/>
        <xdr:cNvCxnSpPr/>
      </xdr:nvCxnSpPr>
      <xdr:spPr>
        <a:xfrm flipV="1">
          <a:off x="2019300" y="13161594"/>
          <a:ext cx="889000" cy="18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77813</xdr:rowOff>
    </xdr:from>
    <xdr:to>
      <xdr:col>15</xdr:col>
      <xdr:colOff>101600</xdr:colOff>
      <xdr:row>76</xdr:row>
      <xdr:rowOff>7962</xdr:rowOff>
    </xdr:to>
    <xdr:sp macro="" textlink="">
      <xdr:nvSpPr>
        <xdr:cNvPr id="184" name="フローチャート: 判断 183"/>
        <xdr:cNvSpPr/>
      </xdr:nvSpPr>
      <xdr:spPr>
        <a:xfrm>
          <a:off x="2857500" y="129365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24490</xdr:rowOff>
    </xdr:from>
    <xdr:ext cx="599010" cy="259045"/>
    <xdr:sp macro="" textlink="">
      <xdr:nvSpPr>
        <xdr:cNvPr id="185" name="テキスト ボックス 184"/>
        <xdr:cNvSpPr txBox="1"/>
      </xdr:nvSpPr>
      <xdr:spPr>
        <a:xfrm>
          <a:off x="2608795" y="1271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143796</xdr:rowOff>
    </xdr:from>
    <xdr:to>
      <xdr:col>10</xdr:col>
      <xdr:colOff>114300</xdr:colOff>
      <xdr:row>78</xdr:row>
      <xdr:rowOff>44183</xdr:rowOff>
    </xdr:to>
    <xdr:cxnSp macro="">
      <xdr:nvCxnSpPr>
        <xdr:cNvPr id="186" name="直線コネクタ 185"/>
        <xdr:cNvCxnSpPr/>
      </xdr:nvCxnSpPr>
      <xdr:spPr>
        <a:xfrm flipV="1">
          <a:off x="1130300" y="13345446"/>
          <a:ext cx="889000" cy="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21140</xdr:rowOff>
    </xdr:from>
    <xdr:to>
      <xdr:col>10</xdr:col>
      <xdr:colOff>165100</xdr:colOff>
      <xdr:row>76</xdr:row>
      <xdr:rowOff>122740</xdr:rowOff>
    </xdr:to>
    <xdr:sp macro="" textlink="">
      <xdr:nvSpPr>
        <xdr:cNvPr id="187" name="フローチャート: 判断 186"/>
        <xdr:cNvSpPr/>
      </xdr:nvSpPr>
      <xdr:spPr>
        <a:xfrm>
          <a:off x="1968500" y="130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139266</xdr:rowOff>
    </xdr:from>
    <xdr:ext cx="599010" cy="259045"/>
    <xdr:sp macro="" textlink="">
      <xdr:nvSpPr>
        <xdr:cNvPr id="188" name="テキスト ボックス 187"/>
        <xdr:cNvSpPr txBox="1"/>
      </xdr:nvSpPr>
      <xdr:spPr>
        <a:xfrm>
          <a:off x="1719795" y="1282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32493</xdr:rowOff>
    </xdr:from>
    <xdr:to>
      <xdr:col>6</xdr:col>
      <xdr:colOff>38100</xdr:colOff>
      <xdr:row>75</xdr:row>
      <xdr:rowOff>134093</xdr:rowOff>
    </xdr:to>
    <xdr:sp macro="" textlink="">
      <xdr:nvSpPr>
        <xdr:cNvPr id="189" name="フローチャート: 判断 188"/>
        <xdr:cNvSpPr/>
      </xdr:nvSpPr>
      <xdr:spPr>
        <a:xfrm>
          <a:off x="1079500" y="128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150620</xdr:rowOff>
    </xdr:from>
    <xdr:ext cx="599010" cy="259045"/>
    <xdr:sp macro="" textlink="">
      <xdr:nvSpPr>
        <xdr:cNvPr id="190" name="テキスト ボックス 189"/>
        <xdr:cNvSpPr txBox="1"/>
      </xdr:nvSpPr>
      <xdr:spPr>
        <a:xfrm>
          <a:off x="830795" y="1266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122257</xdr:rowOff>
    </xdr:from>
    <xdr:to>
      <xdr:col>24</xdr:col>
      <xdr:colOff>114300</xdr:colOff>
      <xdr:row>74</xdr:row>
      <xdr:rowOff>52407</xdr:rowOff>
    </xdr:to>
    <xdr:sp macro="" textlink="">
      <xdr:nvSpPr>
        <xdr:cNvPr id="196" name="楕円 195"/>
        <xdr:cNvSpPr/>
      </xdr:nvSpPr>
      <xdr:spPr>
        <a:xfrm>
          <a:off x="4584700" y="1263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100684</xdr:rowOff>
    </xdr:from>
    <xdr:ext cx="599010" cy="259045"/>
    <xdr:sp macro="" textlink="">
      <xdr:nvSpPr>
        <xdr:cNvPr id="197" name="民生費該当値テキスト"/>
        <xdr:cNvSpPr txBox="1"/>
      </xdr:nvSpPr>
      <xdr:spPr>
        <a:xfrm>
          <a:off x="4686300" y="126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156623</xdr:rowOff>
    </xdr:from>
    <xdr:to>
      <xdr:col>20</xdr:col>
      <xdr:colOff>38100</xdr:colOff>
      <xdr:row>76</xdr:row>
      <xdr:rowOff>86773</xdr:rowOff>
    </xdr:to>
    <xdr:sp macro="" textlink="">
      <xdr:nvSpPr>
        <xdr:cNvPr id="198" name="楕円 197"/>
        <xdr:cNvSpPr/>
      </xdr:nvSpPr>
      <xdr:spPr>
        <a:xfrm>
          <a:off x="3746500" y="130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77900</xdr:rowOff>
    </xdr:from>
    <xdr:ext cx="599010" cy="259045"/>
    <xdr:sp macro="" textlink="">
      <xdr:nvSpPr>
        <xdr:cNvPr id="199" name="テキスト ボックス 198"/>
        <xdr:cNvSpPr txBox="1"/>
      </xdr:nvSpPr>
      <xdr:spPr>
        <a:xfrm>
          <a:off x="3497795" y="131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80594</xdr:rowOff>
    </xdr:from>
    <xdr:to>
      <xdr:col>15</xdr:col>
      <xdr:colOff>101600</xdr:colOff>
      <xdr:row>77</xdr:row>
      <xdr:rowOff>10744</xdr:rowOff>
    </xdr:to>
    <xdr:sp macro="" textlink="">
      <xdr:nvSpPr>
        <xdr:cNvPr id="200" name="楕円 199"/>
        <xdr:cNvSpPr/>
      </xdr:nvSpPr>
      <xdr:spPr>
        <a:xfrm>
          <a:off x="2857500" y="131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1871</xdr:rowOff>
    </xdr:from>
    <xdr:ext cx="599010" cy="259045"/>
    <xdr:sp macro="" textlink="">
      <xdr:nvSpPr>
        <xdr:cNvPr id="201" name="テキスト ボックス 200"/>
        <xdr:cNvSpPr txBox="1"/>
      </xdr:nvSpPr>
      <xdr:spPr>
        <a:xfrm>
          <a:off x="2608795" y="1320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92996</xdr:rowOff>
    </xdr:from>
    <xdr:to>
      <xdr:col>10</xdr:col>
      <xdr:colOff>165100</xdr:colOff>
      <xdr:row>78</xdr:row>
      <xdr:rowOff>23146</xdr:rowOff>
    </xdr:to>
    <xdr:sp macro="" textlink="">
      <xdr:nvSpPr>
        <xdr:cNvPr id="202" name="楕円 201"/>
        <xdr:cNvSpPr/>
      </xdr:nvSpPr>
      <xdr:spPr>
        <a:xfrm>
          <a:off x="1968500" y="132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14273</xdr:rowOff>
    </xdr:from>
    <xdr:ext cx="599010" cy="259045"/>
    <xdr:sp macro="" textlink="">
      <xdr:nvSpPr>
        <xdr:cNvPr id="203" name="テキスト ボックス 202"/>
        <xdr:cNvSpPr txBox="1"/>
      </xdr:nvSpPr>
      <xdr:spPr>
        <a:xfrm>
          <a:off x="1719795" y="1338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164833</xdr:rowOff>
    </xdr:from>
    <xdr:to>
      <xdr:col>6</xdr:col>
      <xdr:colOff>38100</xdr:colOff>
      <xdr:row>78</xdr:row>
      <xdr:rowOff>94983</xdr:rowOff>
    </xdr:to>
    <xdr:sp macro="" textlink="">
      <xdr:nvSpPr>
        <xdr:cNvPr id="204" name="楕円 203"/>
        <xdr:cNvSpPr/>
      </xdr:nvSpPr>
      <xdr:spPr>
        <a:xfrm>
          <a:off x="1079500" y="133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86110</xdr:rowOff>
    </xdr:from>
    <xdr:ext cx="599010" cy="259045"/>
    <xdr:sp macro="" textlink="">
      <xdr:nvSpPr>
        <xdr:cNvPr id="205" name="テキスト ボックス 204"/>
        <xdr:cNvSpPr txBox="1"/>
      </xdr:nvSpPr>
      <xdr:spPr>
        <a:xfrm>
          <a:off x="830795" y="1345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7536</xdr:rowOff>
    </xdr:from>
    <xdr:to>
      <xdr:col>24</xdr:col>
      <xdr:colOff>62865</xdr:colOff>
      <xdr:row>97</xdr:row>
      <xdr:rowOff>51558</xdr:rowOff>
    </xdr:to>
    <xdr:cxnSp macro="">
      <xdr:nvCxnSpPr>
        <xdr:cNvPr id="232" name="直線コネクタ 231"/>
        <xdr:cNvCxnSpPr/>
      </xdr:nvCxnSpPr>
      <xdr:spPr>
        <a:xfrm flipV="1">
          <a:off x="4633595" y="15438036"/>
          <a:ext cx="1270" cy="124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55385</xdr:rowOff>
    </xdr:from>
    <xdr:ext cx="534377" cy="259045"/>
    <xdr:sp macro="" textlink="">
      <xdr:nvSpPr>
        <xdr:cNvPr id="233" name="衛生費最小値テキスト"/>
        <xdr:cNvSpPr txBox="1"/>
      </xdr:nvSpPr>
      <xdr:spPr>
        <a:xfrm>
          <a:off x="4686300" y="1668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51558</xdr:rowOff>
    </xdr:from>
    <xdr:to>
      <xdr:col>24</xdr:col>
      <xdr:colOff>152400</xdr:colOff>
      <xdr:row>97</xdr:row>
      <xdr:rowOff>51558</xdr:rowOff>
    </xdr:to>
    <xdr:cxnSp macro="">
      <xdr:nvCxnSpPr>
        <xdr:cNvPr id="234" name="直線コネクタ 233"/>
        <xdr:cNvCxnSpPr/>
      </xdr:nvCxnSpPr>
      <xdr:spPr>
        <a:xfrm>
          <a:off x="4546600" y="16682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125663</xdr:rowOff>
    </xdr:from>
    <xdr:ext cx="534377" cy="259045"/>
    <xdr:sp macro="" textlink="">
      <xdr:nvSpPr>
        <xdr:cNvPr id="235" name="衛生費最大値テキスト"/>
        <xdr:cNvSpPr txBox="1"/>
      </xdr:nvSpPr>
      <xdr:spPr>
        <a:xfrm>
          <a:off x="4686300" y="15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7536</xdr:rowOff>
    </xdr:from>
    <xdr:to>
      <xdr:col>24</xdr:col>
      <xdr:colOff>152400</xdr:colOff>
      <xdr:row>90</xdr:row>
      <xdr:rowOff>7536</xdr:rowOff>
    </xdr:to>
    <xdr:cxnSp macro="">
      <xdr:nvCxnSpPr>
        <xdr:cNvPr id="236" name="直線コネクタ 235"/>
        <xdr:cNvCxnSpPr/>
      </xdr:nvCxnSpPr>
      <xdr:spPr>
        <a:xfrm>
          <a:off x="4546600" y="1543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51558</xdr:rowOff>
    </xdr:from>
    <xdr:to>
      <xdr:col>24</xdr:col>
      <xdr:colOff>63500</xdr:colOff>
      <xdr:row>98</xdr:row>
      <xdr:rowOff>89964</xdr:rowOff>
    </xdr:to>
    <xdr:cxnSp macro="">
      <xdr:nvCxnSpPr>
        <xdr:cNvPr id="237" name="直線コネクタ 236"/>
        <xdr:cNvCxnSpPr/>
      </xdr:nvCxnSpPr>
      <xdr:spPr>
        <a:xfrm flipV="1">
          <a:off x="3797300" y="16682208"/>
          <a:ext cx="838200" cy="20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88003</xdr:rowOff>
    </xdr:from>
    <xdr:ext cx="534377" cy="259045"/>
    <xdr:sp macro="" textlink="">
      <xdr:nvSpPr>
        <xdr:cNvPr id="238" name="衛生費平均値テキスト"/>
        <xdr:cNvSpPr txBox="1"/>
      </xdr:nvSpPr>
      <xdr:spPr>
        <a:xfrm>
          <a:off x="4686300" y="158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65126</xdr:rowOff>
    </xdr:from>
    <xdr:to>
      <xdr:col>24</xdr:col>
      <xdr:colOff>114300</xdr:colOff>
      <xdr:row>93</xdr:row>
      <xdr:rowOff>166726</xdr:rowOff>
    </xdr:to>
    <xdr:sp macro="" textlink="">
      <xdr:nvSpPr>
        <xdr:cNvPr id="239" name="フローチャート: 判断 238"/>
        <xdr:cNvSpPr/>
      </xdr:nvSpPr>
      <xdr:spPr>
        <a:xfrm>
          <a:off x="4584700" y="1600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89964</xdr:rowOff>
    </xdr:from>
    <xdr:to>
      <xdr:col>19</xdr:col>
      <xdr:colOff>177800</xdr:colOff>
      <xdr:row>98</xdr:row>
      <xdr:rowOff>130066</xdr:rowOff>
    </xdr:to>
    <xdr:cxnSp macro="">
      <xdr:nvCxnSpPr>
        <xdr:cNvPr id="240" name="直線コネクタ 239"/>
        <xdr:cNvCxnSpPr/>
      </xdr:nvCxnSpPr>
      <xdr:spPr>
        <a:xfrm flipV="1">
          <a:off x="2908300" y="16892064"/>
          <a:ext cx="889000" cy="4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23389</xdr:rowOff>
    </xdr:from>
    <xdr:to>
      <xdr:col>20</xdr:col>
      <xdr:colOff>38100</xdr:colOff>
      <xdr:row>94</xdr:row>
      <xdr:rowOff>124989</xdr:rowOff>
    </xdr:to>
    <xdr:sp macro="" textlink="">
      <xdr:nvSpPr>
        <xdr:cNvPr id="241" name="フローチャート: 判断 240"/>
        <xdr:cNvSpPr/>
      </xdr:nvSpPr>
      <xdr:spPr>
        <a:xfrm>
          <a:off x="3746500" y="1613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141516</xdr:rowOff>
    </xdr:from>
    <xdr:ext cx="534377" cy="259045"/>
    <xdr:sp macro="" textlink="">
      <xdr:nvSpPr>
        <xdr:cNvPr id="242" name="テキスト ボックス 241"/>
        <xdr:cNvSpPr txBox="1"/>
      </xdr:nvSpPr>
      <xdr:spPr>
        <a:xfrm>
          <a:off x="3530111" y="1591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89049</xdr:rowOff>
    </xdr:from>
    <xdr:to>
      <xdr:col>15</xdr:col>
      <xdr:colOff>50800</xdr:colOff>
      <xdr:row>98</xdr:row>
      <xdr:rowOff>130066</xdr:rowOff>
    </xdr:to>
    <xdr:cxnSp macro="">
      <xdr:nvCxnSpPr>
        <xdr:cNvPr id="243" name="直線コネクタ 242"/>
        <xdr:cNvCxnSpPr/>
      </xdr:nvCxnSpPr>
      <xdr:spPr>
        <a:xfrm>
          <a:off x="2019300" y="16548249"/>
          <a:ext cx="889000" cy="38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168911</xdr:rowOff>
    </xdr:from>
    <xdr:to>
      <xdr:col>15</xdr:col>
      <xdr:colOff>101600</xdr:colOff>
      <xdr:row>95</xdr:row>
      <xdr:rowOff>99061</xdr:rowOff>
    </xdr:to>
    <xdr:sp macro="" textlink="">
      <xdr:nvSpPr>
        <xdr:cNvPr id="244" name="フローチャート: 判断 243"/>
        <xdr:cNvSpPr/>
      </xdr:nvSpPr>
      <xdr:spPr>
        <a:xfrm>
          <a:off x="2857500" y="1628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115588</xdr:rowOff>
    </xdr:from>
    <xdr:ext cx="534377" cy="259045"/>
    <xdr:sp macro="" textlink="">
      <xdr:nvSpPr>
        <xdr:cNvPr id="245" name="テキスト ボックス 244"/>
        <xdr:cNvSpPr txBox="1"/>
      </xdr:nvSpPr>
      <xdr:spPr>
        <a:xfrm>
          <a:off x="2641111" y="160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89049</xdr:rowOff>
    </xdr:from>
    <xdr:to>
      <xdr:col>10</xdr:col>
      <xdr:colOff>114300</xdr:colOff>
      <xdr:row>97</xdr:row>
      <xdr:rowOff>93523</xdr:rowOff>
    </xdr:to>
    <xdr:cxnSp macro="">
      <xdr:nvCxnSpPr>
        <xdr:cNvPr id="246" name="直線コネクタ 245"/>
        <xdr:cNvCxnSpPr/>
      </xdr:nvCxnSpPr>
      <xdr:spPr>
        <a:xfrm flipV="1">
          <a:off x="1130300" y="16548249"/>
          <a:ext cx="889000" cy="17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15715</xdr:rowOff>
    </xdr:from>
    <xdr:to>
      <xdr:col>10</xdr:col>
      <xdr:colOff>165100</xdr:colOff>
      <xdr:row>94</xdr:row>
      <xdr:rowOff>117315</xdr:rowOff>
    </xdr:to>
    <xdr:sp macro="" textlink="">
      <xdr:nvSpPr>
        <xdr:cNvPr id="247" name="フローチャート: 判断 246"/>
        <xdr:cNvSpPr/>
      </xdr:nvSpPr>
      <xdr:spPr>
        <a:xfrm>
          <a:off x="1968500" y="16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133842</xdr:rowOff>
    </xdr:from>
    <xdr:ext cx="534377" cy="259045"/>
    <xdr:sp macro="" textlink="">
      <xdr:nvSpPr>
        <xdr:cNvPr id="248" name="テキスト ボックス 247"/>
        <xdr:cNvSpPr txBox="1"/>
      </xdr:nvSpPr>
      <xdr:spPr>
        <a:xfrm>
          <a:off x="1752111" y="159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147324</xdr:rowOff>
    </xdr:from>
    <xdr:to>
      <xdr:col>6</xdr:col>
      <xdr:colOff>38100</xdr:colOff>
      <xdr:row>96</xdr:row>
      <xdr:rowOff>77474</xdr:rowOff>
    </xdr:to>
    <xdr:sp macro="" textlink="">
      <xdr:nvSpPr>
        <xdr:cNvPr id="249" name="フローチャート: 判断 248"/>
        <xdr:cNvSpPr/>
      </xdr:nvSpPr>
      <xdr:spPr>
        <a:xfrm>
          <a:off x="1079500" y="1643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94001</xdr:rowOff>
    </xdr:from>
    <xdr:ext cx="534377" cy="259045"/>
    <xdr:sp macro="" textlink="">
      <xdr:nvSpPr>
        <xdr:cNvPr id="250" name="テキスト ボックス 249"/>
        <xdr:cNvSpPr txBox="1"/>
      </xdr:nvSpPr>
      <xdr:spPr>
        <a:xfrm>
          <a:off x="863111" y="1621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758</xdr:rowOff>
    </xdr:from>
    <xdr:to>
      <xdr:col>24</xdr:col>
      <xdr:colOff>114300</xdr:colOff>
      <xdr:row>97</xdr:row>
      <xdr:rowOff>102358</xdr:rowOff>
    </xdr:to>
    <xdr:sp macro="" textlink="">
      <xdr:nvSpPr>
        <xdr:cNvPr id="256" name="楕円 255"/>
        <xdr:cNvSpPr/>
      </xdr:nvSpPr>
      <xdr:spPr>
        <a:xfrm>
          <a:off x="4584700" y="166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87135</xdr:rowOff>
    </xdr:from>
    <xdr:ext cx="534377" cy="259045"/>
    <xdr:sp macro="" textlink="">
      <xdr:nvSpPr>
        <xdr:cNvPr id="257" name="衛生費該当値テキスト"/>
        <xdr:cNvSpPr txBox="1"/>
      </xdr:nvSpPr>
      <xdr:spPr>
        <a:xfrm>
          <a:off x="4686300" y="165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39164</xdr:rowOff>
    </xdr:from>
    <xdr:to>
      <xdr:col>20</xdr:col>
      <xdr:colOff>38100</xdr:colOff>
      <xdr:row>98</xdr:row>
      <xdr:rowOff>140764</xdr:rowOff>
    </xdr:to>
    <xdr:sp macro="" textlink="">
      <xdr:nvSpPr>
        <xdr:cNvPr id="258" name="楕円 257"/>
        <xdr:cNvSpPr/>
      </xdr:nvSpPr>
      <xdr:spPr>
        <a:xfrm>
          <a:off x="3746500" y="168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131891</xdr:rowOff>
    </xdr:from>
    <xdr:ext cx="534377" cy="259045"/>
    <xdr:sp macro="" textlink="">
      <xdr:nvSpPr>
        <xdr:cNvPr id="259" name="テキスト ボックス 258"/>
        <xdr:cNvSpPr txBox="1"/>
      </xdr:nvSpPr>
      <xdr:spPr>
        <a:xfrm>
          <a:off x="3530111" y="1693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79266</xdr:rowOff>
    </xdr:from>
    <xdr:to>
      <xdr:col>15</xdr:col>
      <xdr:colOff>101600</xdr:colOff>
      <xdr:row>99</xdr:row>
      <xdr:rowOff>9416</xdr:rowOff>
    </xdr:to>
    <xdr:sp macro="" textlink="">
      <xdr:nvSpPr>
        <xdr:cNvPr id="260" name="楕円 259"/>
        <xdr:cNvSpPr/>
      </xdr:nvSpPr>
      <xdr:spPr>
        <a:xfrm>
          <a:off x="2857500" y="168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543</xdr:rowOff>
    </xdr:from>
    <xdr:ext cx="534377" cy="259045"/>
    <xdr:sp macro="" textlink="">
      <xdr:nvSpPr>
        <xdr:cNvPr id="261" name="テキスト ボックス 260"/>
        <xdr:cNvSpPr txBox="1"/>
      </xdr:nvSpPr>
      <xdr:spPr>
        <a:xfrm>
          <a:off x="2641111" y="1697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38249</xdr:rowOff>
    </xdr:from>
    <xdr:to>
      <xdr:col>10</xdr:col>
      <xdr:colOff>165100</xdr:colOff>
      <xdr:row>96</xdr:row>
      <xdr:rowOff>139849</xdr:rowOff>
    </xdr:to>
    <xdr:sp macro="" textlink="">
      <xdr:nvSpPr>
        <xdr:cNvPr id="262" name="楕円 261"/>
        <xdr:cNvSpPr/>
      </xdr:nvSpPr>
      <xdr:spPr>
        <a:xfrm>
          <a:off x="1968500" y="164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130976</xdr:rowOff>
    </xdr:from>
    <xdr:ext cx="534377" cy="259045"/>
    <xdr:sp macro="" textlink="">
      <xdr:nvSpPr>
        <xdr:cNvPr id="263" name="テキスト ボックス 262"/>
        <xdr:cNvSpPr txBox="1"/>
      </xdr:nvSpPr>
      <xdr:spPr>
        <a:xfrm>
          <a:off x="1752111" y="1659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42723</xdr:rowOff>
    </xdr:from>
    <xdr:to>
      <xdr:col>6</xdr:col>
      <xdr:colOff>38100</xdr:colOff>
      <xdr:row>97</xdr:row>
      <xdr:rowOff>144323</xdr:rowOff>
    </xdr:to>
    <xdr:sp macro="" textlink="">
      <xdr:nvSpPr>
        <xdr:cNvPr id="264" name="楕円 263"/>
        <xdr:cNvSpPr/>
      </xdr:nvSpPr>
      <xdr:spPr>
        <a:xfrm>
          <a:off x="1079500" y="166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135450</xdr:rowOff>
    </xdr:from>
    <xdr:ext cx="534377" cy="259045"/>
    <xdr:sp macro="" textlink="">
      <xdr:nvSpPr>
        <xdr:cNvPr id="265" name="テキスト ボックス 264"/>
        <xdr:cNvSpPr txBox="1"/>
      </xdr:nvSpPr>
      <xdr:spPr>
        <a:xfrm>
          <a:off x="863111" y="167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1" name="テキスト ボックス 280"/>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3" name="テキスト ボックス 282"/>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144780</xdr:rowOff>
    </xdr:from>
    <xdr:to>
      <xdr:col>54</xdr:col>
      <xdr:colOff>189865</xdr:colOff>
      <xdr:row>38</xdr:row>
      <xdr:rowOff>43180</xdr:rowOff>
    </xdr:to>
    <xdr:cxnSp macro="">
      <xdr:nvCxnSpPr>
        <xdr:cNvPr id="289" name="直線コネクタ 288"/>
        <xdr:cNvCxnSpPr/>
      </xdr:nvCxnSpPr>
      <xdr:spPr>
        <a:xfrm flipV="1">
          <a:off x="10475595" y="5116830"/>
          <a:ext cx="1270" cy="144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47007</xdr:rowOff>
    </xdr:from>
    <xdr:ext cx="378565" cy="259045"/>
    <xdr:sp macro="" textlink="">
      <xdr:nvSpPr>
        <xdr:cNvPr id="290" name="労働費最小値テキスト"/>
        <xdr:cNvSpPr txBox="1"/>
      </xdr:nvSpPr>
      <xdr:spPr>
        <a:xfrm>
          <a:off x="10528300" y="6562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43180</xdr:rowOff>
    </xdr:from>
    <xdr:to>
      <xdr:col>55</xdr:col>
      <xdr:colOff>88900</xdr:colOff>
      <xdr:row>38</xdr:row>
      <xdr:rowOff>43180</xdr:rowOff>
    </xdr:to>
    <xdr:cxnSp macro="">
      <xdr:nvCxnSpPr>
        <xdr:cNvPr id="291" name="直線コネクタ 290"/>
        <xdr:cNvCxnSpPr/>
      </xdr:nvCxnSpPr>
      <xdr:spPr>
        <a:xfrm>
          <a:off x="10388600" y="655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91457</xdr:rowOff>
    </xdr:from>
    <xdr:ext cx="469744" cy="259045"/>
    <xdr:sp macro="" textlink="">
      <xdr:nvSpPr>
        <xdr:cNvPr id="292" name="労働費最大値テキスト"/>
        <xdr:cNvSpPr txBox="1"/>
      </xdr:nvSpPr>
      <xdr:spPr>
        <a:xfrm>
          <a:off x="10528300" y="489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144780</xdr:rowOff>
    </xdr:from>
    <xdr:to>
      <xdr:col>55</xdr:col>
      <xdr:colOff>88900</xdr:colOff>
      <xdr:row>29</xdr:row>
      <xdr:rowOff>144780</xdr:rowOff>
    </xdr:to>
    <xdr:cxnSp macro="">
      <xdr:nvCxnSpPr>
        <xdr:cNvPr id="293" name="直線コネクタ 292"/>
        <xdr:cNvCxnSpPr/>
      </xdr:nvCxnSpPr>
      <xdr:spPr>
        <a:xfrm>
          <a:off x="10388600" y="511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149860</xdr:rowOff>
    </xdr:from>
    <xdr:to>
      <xdr:col>55</xdr:col>
      <xdr:colOff>0</xdr:colOff>
      <xdr:row>38</xdr:row>
      <xdr:rowOff>43180</xdr:rowOff>
    </xdr:to>
    <xdr:cxnSp macro="">
      <xdr:nvCxnSpPr>
        <xdr:cNvPr id="294" name="直線コネクタ 293"/>
        <xdr:cNvCxnSpPr/>
      </xdr:nvCxnSpPr>
      <xdr:spPr>
        <a:xfrm>
          <a:off x="9639300" y="63220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47007</xdr:rowOff>
    </xdr:from>
    <xdr:ext cx="378565" cy="259045"/>
    <xdr:sp macro="" textlink="">
      <xdr:nvSpPr>
        <xdr:cNvPr id="295" name="労働費平均値テキスト"/>
        <xdr:cNvSpPr txBox="1"/>
      </xdr:nvSpPr>
      <xdr:spPr>
        <a:xfrm>
          <a:off x="10528300" y="57048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24130</xdr:rowOff>
    </xdr:from>
    <xdr:to>
      <xdr:col>55</xdr:col>
      <xdr:colOff>50800</xdr:colOff>
      <xdr:row>34</xdr:row>
      <xdr:rowOff>125730</xdr:rowOff>
    </xdr:to>
    <xdr:sp macro="" textlink="">
      <xdr:nvSpPr>
        <xdr:cNvPr id="296" name="フローチャート: 判断 295"/>
        <xdr:cNvSpPr/>
      </xdr:nvSpPr>
      <xdr:spPr>
        <a:xfrm>
          <a:off x="104267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149860</xdr:rowOff>
    </xdr:from>
    <xdr:to>
      <xdr:col>50</xdr:col>
      <xdr:colOff>114300</xdr:colOff>
      <xdr:row>37</xdr:row>
      <xdr:rowOff>25400</xdr:rowOff>
    </xdr:to>
    <xdr:cxnSp macro="">
      <xdr:nvCxnSpPr>
        <xdr:cNvPr id="297" name="直線コネクタ 296"/>
        <xdr:cNvCxnSpPr/>
      </xdr:nvCxnSpPr>
      <xdr:spPr>
        <a:xfrm flipV="1">
          <a:off x="8750300" y="632206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12700</xdr:rowOff>
    </xdr:from>
    <xdr:to>
      <xdr:col>50</xdr:col>
      <xdr:colOff>165100</xdr:colOff>
      <xdr:row>36</xdr:row>
      <xdr:rowOff>114300</xdr:rowOff>
    </xdr:to>
    <xdr:sp macro="" textlink="">
      <xdr:nvSpPr>
        <xdr:cNvPr id="298" name="フローチャート: 判断 297"/>
        <xdr:cNvSpPr/>
      </xdr:nvSpPr>
      <xdr:spPr>
        <a:xfrm>
          <a:off x="9588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130827</xdr:rowOff>
    </xdr:from>
    <xdr:ext cx="378565" cy="259045"/>
    <xdr:sp macro="" textlink="">
      <xdr:nvSpPr>
        <xdr:cNvPr id="299" name="テキスト ボックス 298"/>
        <xdr:cNvSpPr txBox="1"/>
      </xdr:nvSpPr>
      <xdr:spPr>
        <a:xfrm>
          <a:off x="9450017" y="596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25400</xdr:rowOff>
    </xdr:from>
    <xdr:to>
      <xdr:col>45</xdr:col>
      <xdr:colOff>177800</xdr:colOff>
      <xdr:row>37</xdr:row>
      <xdr:rowOff>165100</xdr:rowOff>
    </xdr:to>
    <xdr:cxnSp macro="">
      <xdr:nvCxnSpPr>
        <xdr:cNvPr id="300" name="直線コネクタ 299"/>
        <xdr:cNvCxnSpPr/>
      </xdr:nvCxnSpPr>
      <xdr:spPr>
        <a:xfrm flipV="1">
          <a:off x="7861300" y="636905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16510</xdr:rowOff>
    </xdr:from>
    <xdr:to>
      <xdr:col>46</xdr:col>
      <xdr:colOff>38100</xdr:colOff>
      <xdr:row>36</xdr:row>
      <xdr:rowOff>118110</xdr:rowOff>
    </xdr:to>
    <xdr:sp macro="" textlink="">
      <xdr:nvSpPr>
        <xdr:cNvPr id="301" name="フローチャート: 判断 300"/>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134637</xdr:rowOff>
    </xdr:from>
    <xdr:ext cx="378565" cy="259045"/>
    <xdr:sp macro="" textlink="">
      <xdr:nvSpPr>
        <xdr:cNvPr id="302" name="テキスト ボックス 301"/>
        <xdr:cNvSpPr txBox="1"/>
      </xdr:nvSpPr>
      <xdr:spPr>
        <a:xfrm>
          <a:off x="8561017" y="596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165100</xdr:rowOff>
    </xdr:from>
    <xdr:to>
      <xdr:col>41</xdr:col>
      <xdr:colOff>50800</xdr:colOff>
      <xdr:row>38</xdr:row>
      <xdr:rowOff>147320</xdr:rowOff>
    </xdr:to>
    <xdr:cxnSp macro="">
      <xdr:nvCxnSpPr>
        <xdr:cNvPr id="303" name="直線コネクタ 302"/>
        <xdr:cNvCxnSpPr/>
      </xdr:nvCxnSpPr>
      <xdr:spPr>
        <a:xfrm flipV="1">
          <a:off x="6972300" y="6508750"/>
          <a:ext cx="8890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87630</xdr:rowOff>
    </xdr:from>
    <xdr:to>
      <xdr:col>41</xdr:col>
      <xdr:colOff>101600</xdr:colOff>
      <xdr:row>33</xdr:row>
      <xdr:rowOff>17780</xdr:rowOff>
    </xdr:to>
    <xdr:sp macro="" textlink="">
      <xdr:nvSpPr>
        <xdr:cNvPr id="304" name="フローチャート: 判断 303"/>
        <xdr:cNvSpPr/>
      </xdr:nvSpPr>
      <xdr:spPr>
        <a:xfrm>
          <a:off x="7810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34307</xdr:rowOff>
    </xdr:from>
    <xdr:ext cx="378565" cy="259045"/>
    <xdr:sp macro="" textlink="">
      <xdr:nvSpPr>
        <xdr:cNvPr id="305" name="テキスト ボックス 304"/>
        <xdr:cNvSpPr txBox="1"/>
      </xdr:nvSpPr>
      <xdr:spPr>
        <a:xfrm>
          <a:off x="7672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45720</xdr:rowOff>
    </xdr:from>
    <xdr:to>
      <xdr:col>36</xdr:col>
      <xdr:colOff>165100</xdr:colOff>
      <xdr:row>36</xdr:row>
      <xdr:rowOff>147320</xdr:rowOff>
    </xdr:to>
    <xdr:sp macro="" textlink="">
      <xdr:nvSpPr>
        <xdr:cNvPr id="306" name="フローチャート: 判断 305"/>
        <xdr:cNvSpPr/>
      </xdr:nvSpPr>
      <xdr:spPr>
        <a:xfrm>
          <a:off x="6921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163847</xdr:rowOff>
    </xdr:from>
    <xdr:ext cx="378565" cy="259045"/>
    <xdr:sp macro="" textlink="">
      <xdr:nvSpPr>
        <xdr:cNvPr id="307" name="テキスト ボックス 306"/>
        <xdr:cNvSpPr txBox="1"/>
      </xdr:nvSpPr>
      <xdr:spPr>
        <a:xfrm>
          <a:off x="6783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163830</xdr:rowOff>
    </xdr:from>
    <xdr:to>
      <xdr:col>55</xdr:col>
      <xdr:colOff>50800</xdr:colOff>
      <xdr:row>38</xdr:row>
      <xdr:rowOff>93980</xdr:rowOff>
    </xdr:to>
    <xdr:sp macro="" textlink="">
      <xdr:nvSpPr>
        <xdr:cNvPr id="313" name="楕円 312"/>
        <xdr:cNvSpPr/>
      </xdr:nvSpPr>
      <xdr:spPr>
        <a:xfrm>
          <a:off x="104267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78757</xdr:rowOff>
    </xdr:from>
    <xdr:ext cx="378565" cy="259045"/>
    <xdr:sp macro="" textlink="">
      <xdr:nvSpPr>
        <xdr:cNvPr id="314" name="労働費該当値テキスト"/>
        <xdr:cNvSpPr txBox="1"/>
      </xdr:nvSpPr>
      <xdr:spPr>
        <a:xfrm>
          <a:off x="10528300" y="642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99060</xdr:rowOff>
    </xdr:from>
    <xdr:to>
      <xdr:col>50</xdr:col>
      <xdr:colOff>165100</xdr:colOff>
      <xdr:row>37</xdr:row>
      <xdr:rowOff>29210</xdr:rowOff>
    </xdr:to>
    <xdr:sp macro="" textlink="">
      <xdr:nvSpPr>
        <xdr:cNvPr id="315" name="楕円 314"/>
        <xdr:cNvSpPr/>
      </xdr:nvSpPr>
      <xdr:spPr>
        <a:xfrm>
          <a:off x="95885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20337</xdr:rowOff>
    </xdr:from>
    <xdr:ext cx="378565" cy="259045"/>
    <xdr:sp macro="" textlink="">
      <xdr:nvSpPr>
        <xdr:cNvPr id="316" name="テキスト ボックス 315"/>
        <xdr:cNvSpPr txBox="1"/>
      </xdr:nvSpPr>
      <xdr:spPr>
        <a:xfrm>
          <a:off x="9450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146050</xdr:rowOff>
    </xdr:from>
    <xdr:to>
      <xdr:col>46</xdr:col>
      <xdr:colOff>38100</xdr:colOff>
      <xdr:row>37</xdr:row>
      <xdr:rowOff>76200</xdr:rowOff>
    </xdr:to>
    <xdr:sp macro="" textlink="">
      <xdr:nvSpPr>
        <xdr:cNvPr id="317" name="楕円 316"/>
        <xdr:cNvSpPr/>
      </xdr:nvSpPr>
      <xdr:spPr>
        <a:xfrm>
          <a:off x="8699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67327</xdr:rowOff>
    </xdr:from>
    <xdr:ext cx="378565" cy="259045"/>
    <xdr:sp macro="" textlink="">
      <xdr:nvSpPr>
        <xdr:cNvPr id="318" name="テキスト ボックス 317"/>
        <xdr:cNvSpPr txBox="1"/>
      </xdr:nvSpPr>
      <xdr:spPr>
        <a:xfrm>
          <a:off x="8561017" y="641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114300</xdr:rowOff>
    </xdr:from>
    <xdr:to>
      <xdr:col>41</xdr:col>
      <xdr:colOff>101600</xdr:colOff>
      <xdr:row>38</xdr:row>
      <xdr:rowOff>44450</xdr:rowOff>
    </xdr:to>
    <xdr:sp macro="" textlink="">
      <xdr:nvSpPr>
        <xdr:cNvPr id="319" name="楕円 318"/>
        <xdr:cNvSpPr/>
      </xdr:nvSpPr>
      <xdr:spPr>
        <a:xfrm>
          <a:off x="7810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35577</xdr:rowOff>
    </xdr:from>
    <xdr:ext cx="378565" cy="259045"/>
    <xdr:sp macro="" textlink="">
      <xdr:nvSpPr>
        <xdr:cNvPr id="320" name="テキスト ボックス 319"/>
        <xdr:cNvSpPr txBox="1"/>
      </xdr:nvSpPr>
      <xdr:spPr>
        <a:xfrm>
          <a:off x="7672017" y="655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96520</xdr:rowOff>
    </xdr:from>
    <xdr:to>
      <xdr:col>36</xdr:col>
      <xdr:colOff>165100</xdr:colOff>
      <xdr:row>39</xdr:row>
      <xdr:rowOff>26670</xdr:rowOff>
    </xdr:to>
    <xdr:sp macro="" textlink="">
      <xdr:nvSpPr>
        <xdr:cNvPr id="321" name="楕円 320"/>
        <xdr:cNvSpPr/>
      </xdr:nvSpPr>
      <xdr:spPr>
        <a:xfrm>
          <a:off x="6921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17797</xdr:rowOff>
    </xdr:from>
    <xdr:ext cx="313932" cy="259045"/>
    <xdr:sp macro="" textlink="">
      <xdr:nvSpPr>
        <xdr:cNvPr id="322" name="テキスト ボックス 321"/>
        <xdr:cNvSpPr txBox="1"/>
      </xdr:nvSpPr>
      <xdr:spPr>
        <a:xfrm>
          <a:off x="6815333" y="67043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160594</xdr:rowOff>
    </xdr:from>
    <xdr:to>
      <xdr:col>54</xdr:col>
      <xdr:colOff>189865</xdr:colOff>
      <xdr:row>58</xdr:row>
      <xdr:rowOff>111628</xdr:rowOff>
    </xdr:to>
    <xdr:cxnSp macro="">
      <xdr:nvCxnSpPr>
        <xdr:cNvPr id="345" name="直線コネクタ 344"/>
        <xdr:cNvCxnSpPr/>
      </xdr:nvCxnSpPr>
      <xdr:spPr>
        <a:xfrm flipV="1">
          <a:off x="10475595" y="8733094"/>
          <a:ext cx="1270" cy="132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115455</xdr:rowOff>
    </xdr:from>
    <xdr:ext cx="534377" cy="259045"/>
    <xdr:sp macro="" textlink="">
      <xdr:nvSpPr>
        <xdr:cNvPr id="346" name="農林水産業費最小値テキスト"/>
        <xdr:cNvSpPr txBox="1"/>
      </xdr:nvSpPr>
      <xdr:spPr>
        <a:xfrm>
          <a:off x="10528300" y="100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111628</xdr:rowOff>
    </xdr:from>
    <xdr:to>
      <xdr:col>55</xdr:col>
      <xdr:colOff>88900</xdr:colOff>
      <xdr:row>58</xdr:row>
      <xdr:rowOff>111628</xdr:rowOff>
    </xdr:to>
    <xdr:cxnSp macro="">
      <xdr:nvCxnSpPr>
        <xdr:cNvPr id="347" name="直線コネクタ 346"/>
        <xdr:cNvCxnSpPr/>
      </xdr:nvCxnSpPr>
      <xdr:spPr>
        <a:xfrm>
          <a:off x="10388600" y="1005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107271</xdr:rowOff>
    </xdr:from>
    <xdr:ext cx="534377" cy="259045"/>
    <xdr:sp macro="" textlink="">
      <xdr:nvSpPr>
        <xdr:cNvPr id="348" name="農林水産業費最大値テキスト"/>
        <xdr:cNvSpPr txBox="1"/>
      </xdr:nvSpPr>
      <xdr:spPr>
        <a:xfrm>
          <a:off x="10528300" y="850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160594</xdr:rowOff>
    </xdr:from>
    <xdr:to>
      <xdr:col>55</xdr:col>
      <xdr:colOff>88900</xdr:colOff>
      <xdr:row>50</xdr:row>
      <xdr:rowOff>160594</xdr:rowOff>
    </xdr:to>
    <xdr:cxnSp macro="">
      <xdr:nvCxnSpPr>
        <xdr:cNvPr id="349" name="直線コネクタ 348"/>
        <xdr:cNvCxnSpPr/>
      </xdr:nvCxnSpPr>
      <xdr:spPr>
        <a:xfrm>
          <a:off x="10388600" y="87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102301</xdr:rowOff>
    </xdr:from>
    <xdr:to>
      <xdr:col>55</xdr:col>
      <xdr:colOff>0</xdr:colOff>
      <xdr:row>58</xdr:row>
      <xdr:rowOff>111628</xdr:rowOff>
    </xdr:to>
    <xdr:cxnSp macro="">
      <xdr:nvCxnSpPr>
        <xdr:cNvPr id="350" name="直線コネクタ 349"/>
        <xdr:cNvCxnSpPr/>
      </xdr:nvCxnSpPr>
      <xdr:spPr>
        <a:xfrm>
          <a:off x="9639300" y="9703501"/>
          <a:ext cx="838200" cy="35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73555</xdr:rowOff>
    </xdr:from>
    <xdr:ext cx="534377" cy="259045"/>
    <xdr:sp macro="" textlink="">
      <xdr:nvSpPr>
        <xdr:cNvPr id="351" name="農林水産業費平均値テキスト"/>
        <xdr:cNvSpPr txBox="1"/>
      </xdr:nvSpPr>
      <xdr:spPr>
        <a:xfrm>
          <a:off x="10528300" y="93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50678</xdr:rowOff>
    </xdr:from>
    <xdr:to>
      <xdr:col>55</xdr:col>
      <xdr:colOff>50800</xdr:colOff>
      <xdr:row>55</xdr:row>
      <xdr:rowOff>152278</xdr:rowOff>
    </xdr:to>
    <xdr:sp macro="" textlink="">
      <xdr:nvSpPr>
        <xdr:cNvPr id="352" name="フローチャート: 判断 351"/>
        <xdr:cNvSpPr/>
      </xdr:nvSpPr>
      <xdr:spPr>
        <a:xfrm>
          <a:off x="10426700" y="94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102301</xdr:rowOff>
    </xdr:from>
    <xdr:to>
      <xdr:col>50</xdr:col>
      <xdr:colOff>114300</xdr:colOff>
      <xdr:row>57</xdr:row>
      <xdr:rowOff>42453</xdr:rowOff>
    </xdr:to>
    <xdr:cxnSp macro="">
      <xdr:nvCxnSpPr>
        <xdr:cNvPr id="353" name="直線コネクタ 352"/>
        <xdr:cNvCxnSpPr/>
      </xdr:nvCxnSpPr>
      <xdr:spPr>
        <a:xfrm flipV="1">
          <a:off x="8750300" y="9703501"/>
          <a:ext cx="889000" cy="1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48986</xdr:rowOff>
    </xdr:from>
    <xdr:to>
      <xdr:col>50</xdr:col>
      <xdr:colOff>165100</xdr:colOff>
      <xdr:row>55</xdr:row>
      <xdr:rowOff>150586</xdr:rowOff>
    </xdr:to>
    <xdr:sp macro="" textlink="">
      <xdr:nvSpPr>
        <xdr:cNvPr id="354" name="フローチャート: 判断 353"/>
        <xdr:cNvSpPr/>
      </xdr:nvSpPr>
      <xdr:spPr>
        <a:xfrm>
          <a:off x="95885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167113</xdr:rowOff>
    </xdr:from>
    <xdr:ext cx="534377" cy="259045"/>
    <xdr:sp macro="" textlink="">
      <xdr:nvSpPr>
        <xdr:cNvPr id="355" name="テキスト ボックス 354"/>
        <xdr:cNvSpPr txBox="1"/>
      </xdr:nvSpPr>
      <xdr:spPr>
        <a:xfrm>
          <a:off x="9372111" y="925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42453</xdr:rowOff>
    </xdr:from>
    <xdr:to>
      <xdr:col>45</xdr:col>
      <xdr:colOff>177800</xdr:colOff>
      <xdr:row>58</xdr:row>
      <xdr:rowOff>24394</xdr:rowOff>
    </xdr:to>
    <xdr:cxnSp macro="">
      <xdr:nvCxnSpPr>
        <xdr:cNvPr id="356" name="直線コネクタ 355"/>
        <xdr:cNvCxnSpPr/>
      </xdr:nvCxnSpPr>
      <xdr:spPr>
        <a:xfrm flipV="1">
          <a:off x="7861300" y="9815103"/>
          <a:ext cx="889000" cy="1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93243</xdr:rowOff>
    </xdr:from>
    <xdr:to>
      <xdr:col>46</xdr:col>
      <xdr:colOff>38100</xdr:colOff>
      <xdr:row>56</xdr:row>
      <xdr:rowOff>23393</xdr:rowOff>
    </xdr:to>
    <xdr:sp macro="" textlink="">
      <xdr:nvSpPr>
        <xdr:cNvPr id="357" name="フローチャート: 判断 356"/>
        <xdr:cNvSpPr/>
      </xdr:nvSpPr>
      <xdr:spPr>
        <a:xfrm>
          <a:off x="8699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39920</xdr:rowOff>
    </xdr:from>
    <xdr:ext cx="534377" cy="259045"/>
    <xdr:sp macro="" textlink="">
      <xdr:nvSpPr>
        <xdr:cNvPr id="358" name="テキスト ボックス 357"/>
        <xdr:cNvSpPr txBox="1"/>
      </xdr:nvSpPr>
      <xdr:spPr>
        <a:xfrm>
          <a:off x="8483111" y="92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24394</xdr:rowOff>
    </xdr:from>
    <xdr:to>
      <xdr:col>41</xdr:col>
      <xdr:colOff>50800</xdr:colOff>
      <xdr:row>58</xdr:row>
      <xdr:rowOff>48351</xdr:rowOff>
    </xdr:to>
    <xdr:cxnSp macro="">
      <xdr:nvCxnSpPr>
        <xdr:cNvPr id="359" name="直線コネクタ 358"/>
        <xdr:cNvCxnSpPr/>
      </xdr:nvCxnSpPr>
      <xdr:spPr>
        <a:xfrm flipV="1">
          <a:off x="6972300" y="9968494"/>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73035</xdr:rowOff>
    </xdr:from>
    <xdr:to>
      <xdr:col>41</xdr:col>
      <xdr:colOff>101600</xdr:colOff>
      <xdr:row>56</xdr:row>
      <xdr:rowOff>3185</xdr:rowOff>
    </xdr:to>
    <xdr:sp macro="" textlink="">
      <xdr:nvSpPr>
        <xdr:cNvPr id="360" name="フローチャート: 判断 359"/>
        <xdr:cNvSpPr/>
      </xdr:nvSpPr>
      <xdr:spPr>
        <a:xfrm>
          <a:off x="7810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19712</xdr:rowOff>
    </xdr:from>
    <xdr:ext cx="534377" cy="259045"/>
    <xdr:sp macro="" textlink="">
      <xdr:nvSpPr>
        <xdr:cNvPr id="361" name="テキスト ボックス 360"/>
        <xdr:cNvSpPr txBox="1"/>
      </xdr:nvSpPr>
      <xdr:spPr>
        <a:xfrm>
          <a:off x="7594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23154</xdr:rowOff>
    </xdr:from>
    <xdr:to>
      <xdr:col>36</xdr:col>
      <xdr:colOff>165100</xdr:colOff>
      <xdr:row>56</xdr:row>
      <xdr:rowOff>124754</xdr:rowOff>
    </xdr:to>
    <xdr:sp macro="" textlink="">
      <xdr:nvSpPr>
        <xdr:cNvPr id="362" name="フローチャート: 判断 361"/>
        <xdr:cNvSpPr/>
      </xdr:nvSpPr>
      <xdr:spPr>
        <a:xfrm>
          <a:off x="6921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141281</xdr:rowOff>
    </xdr:from>
    <xdr:ext cx="534377" cy="259045"/>
    <xdr:sp macro="" textlink="">
      <xdr:nvSpPr>
        <xdr:cNvPr id="363" name="テキスト ボックス 362"/>
        <xdr:cNvSpPr txBox="1"/>
      </xdr:nvSpPr>
      <xdr:spPr>
        <a:xfrm>
          <a:off x="6705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60828</xdr:rowOff>
    </xdr:from>
    <xdr:to>
      <xdr:col>55</xdr:col>
      <xdr:colOff>50800</xdr:colOff>
      <xdr:row>58</xdr:row>
      <xdr:rowOff>162428</xdr:rowOff>
    </xdr:to>
    <xdr:sp macro="" textlink="">
      <xdr:nvSpPr>
        <xdr:cNvPr id="369" name="楕円 368"/>
        <xdr:cNvSpPr/>
      </xdr:nvSpPr>
      <xdr:spPr>
        <a:xfrm>
          <a:off x="10426700" y="100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147205</xdr:rowOff>
    </xdr:from>
    <xdr:ext cx="534377" cy="259045"/>
    <xdr:sp macro="" textlink="">
      <xdr:nvSpPr>
        <xdr:cNvPr id="370" name="農林水産業費該当値テキスト"/>
        <xdr:cNvSpPr txBox="1"/>
      </xdr:nvSpPr>
      <xdr:spPr>
        <a:xfrm>
          <a:off x="10528300" y="99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51501</xdr:rowOff>
    </xdr:from>
    <xdr:to>
      <xdr:col>50</xdr:col>
      <xdr:colOff>165100</xdr:colOff>
      <xdr:row>56</xdr:row>
      <xdr:rowOff>153101</xdr:rowOff>
    </xdr:to>
    <xdr:sp macro="" textlink="">
      <xdr:nvSpPr>
        <xdr:cNvPr id="371" name="楕円 370"/>
        <xdr:cNvSpPr/>
      </xdr:nvSpPr>
      <xdr:spPr>
        <a:xfrm>
          <a:off x="9588500" y="965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144228</xdr:rowOff>
    </xdr:from>
    <xdr:ext cx="534377" cy="259045"/>
    <xdr:sp macro="" textlink="">
      <xdr:nvSpPr>
        <xdr:cNvPr id="372" name="テキスト ボックス 371"/>
        <xdr:cNvSpPr txBox="1"/>
      </xdr:nvSpPr>
      <xdr:spPr>
        <a:xfrm>
          <a:off x="9372111" y="9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163103</xdr:rowOff>
    </xdr:from>
    <xdr:to>
      <xdr:col>46</xdr:col>
      <xdr:colOff>38100</xdr:colOff>
      <xdr:row>57</xdr:row>
      <xdr:rowOff>93253</xdr:rowOff>
    </xdr:to>
    <xdr:sp macro="" textlink="">
      <xdr:nvSpPr>
        <xdr:cNvPr id="373" name="楕円 372"/>
        <xdr:cNvSpPr/>
      </xdr:nvSpPr>
      <xdr:spPr>
        <a:xfrm>
          <a:off x="8699500" y="976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84380</xdr:rowOff>
    </xdr:from>
    <xdr:ext cx="534377" cy="259045"/>
    <xdr:sp macro="" textlink="">
      <xdr:nvSpPr>
        <xdr:cNvPr id="374" name="テキスト ボックス 373"/>
        <xdr:cNvSpPr txBox="1"/>
      </xdr:nvSpPr>
      <xdr:spPr>
        <a:xfrm>
          <a:off x="8483111" y="985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145044</xdr:rowOff>
    </xdr:from>
    <xdr:to>
      <xdr:col>41</xdr:col>
      <xdr:colOff>101600</xdr:colOff>
      <xdr:row>58</xdr:row>
      <xdr:rowOff>75194</xdr:rowOff>
    </xdr:to>
    <xdr:sp macro="" textlink="">
      <xdr:nvSpPr>
        <xdr:cNvPr id="375" name="楕円 374"/>
        <xdr:cNvSpPr/>
      </xdr:nvSpPr>
      <xdr:spPr>
        <a:xfrm>
          <a:off x="7810500" y="99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66321</xdr:rowOff>
    </xdr:from>
    <xdr:ext cx="534377" cy="259045"/>
    <xdr:sp macro="" textlink="">
      <xdr:nvSpPr>
        <xdr:cNvPr id="376" name="テキスト ボックス 375"/>
        <xdr:cNvSpPr txBox="1"/>
      </xdr:nvSpPr>
      <xdr:spPr>
        <a:xfrm>
          <a:off x="7594111" y="100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169001</xdr:rowOff>
    </xdr:from>
    <xdr:to>
      <xdr:col>36</xdr:col>
      <xdr:colOff>165100</xdr:colOff>
      <xdr:row>58</xdr:row>
      <xdr:rowOff>99151</xdr:rowOff>
    </xdr:to>
    <xdr:sp macro="" textlink="">
      <xdr:nvSpPr>
        <xdr:cNvPr id="377" name="楕円 376"/>
        <xdr:cNvSpPr/>
      </xdr:nvSpPr>
      <xdr:spPr>
        <a:xfrm>
          <a:off x="6921500" y="99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90278</xdr:rowOff>
    </xdr:from>
    <xdr:ext cx="534377" cy="259045"/>
    <xdr:sp macro="" textlink="">
      <xdr:nvSpPr>
        <xdr:cNvPr id="378" name="テキスト ボックス 377"/>
        <xdr:cNvSpPr txBox="1"/>
      </xdr:nvSpPr>
      <xdr:spPr>
        <a:xfrm>
          <a:off x="6705111" y="100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9" name="テキスト ボックス 388"/>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91" name="テキスト ボックス 390"/>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137688</xdr:rowOff>
    </xdr:from>
    <xdr:to>
      <xdr:col>54</xdr:col>
      <xdr:colOff>189865</xdr:colOff>
      <xdr:row>79</xdr:row>
      <xdr:rowOff>23343</xdr:rowOff>
    </xdr:to>
    <xdr:cxnSp macro="">
      <xdr:nvCxnSpPr>
        <xdr:cNvPr id="401" name="直線コネクタ 400"/>
        <xdr:cNvCxnSpPr/>
      </xdr:nvCxnSpPr>
      <xdr:spPr>
        <a:xfrm flipV="1">
          <a:off x="10475595" y="12310638"/>
          <a:ext cx="1270" cy="125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27170</xdr:rowOff>
    </xdr:from>
    <xdr:ext cx="469744" cy="259045"/>
    <xdr:sp macro="" textlink="">
      <xdr:nvSpPr>
        <xdr:cNvPr id="402" name="商工費最小値テキスト"/>
        <xdr:cNvSpPr txBox="1"/>
      </xdr:nvSpPr>
      <xdr:spPr>
        <a:xfrm>
          <a:off x="10528300" y="135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23343</xdr:rowOff>
    </xdr:from>
    <xdr:to>
      <xdr:col>55</xdr:col>
      <xdr:colOff>88900</xdr:colOff>
      <xdr:row>79</xdr:row>
      <xdr:rowOff>23343</xdr:rowOff>
    </xdr:to>
    <xdr:cxnSp macro="">
      <xdr:nvCxnSpPr>
        <xdr:cNvPr id="403" name="直線コネクタ 402"/>
        <xdr:cNvCxnSpPr/>
      </xdr:nvCxnSpPr>
      <xdr:spPr>
        <a:xfrm>
          <a:off x="10388600" y="1356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84365</xdr:rowOff>
    </xdr:from>
    <xdr:ext cx="534377" cy="259045"/>
    <xdr:sp macro="" textlink="">
      <xdr:nvSpPr>
        <xdr:cNvPr id="404" name="商工費最大値テキスト"/>
        <xdr:cNvSpPr txBox="1"/>
      </xdr:nvSpPr>
      <xdr:spPr>
        <a:xfrm>
          <a:off x="10528300" y="1208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137688</xdr:rowOff>
    </xdr:from>
    <xdr:to>
      <xdr:col>55</xdr:col>
      <xdr:colOff>88900</xdr:colOff>
      <xdr:row>71</xdr:row>
      <xdr:rowOff>137688</xdr:rowOff>
    </xdr:to>
    <xdr:cxnSp macro="">
      <xdr:nvCxnSpPr>
        <xdr:cNvPr id="405" name="直線コネクタ 404"/>
        <xdr:cNvCxnSpPr/>
      </xdr:nvCxnSpPr>
      <xdr:spPr>
        <a:xfrm>
          <a:off x="10388600" y="1231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168732</xdr:rowOff>
    </xdr:from>
    <xdr:to>
      <xdr:col>55</xdr:col>
      <xdr:colOff>0</xdr:colOff>
      <xdr:row>73</xdr:row>
      <xdr:rowOff>99055</xdr:rowOff>
    </xdr:to>
    <xdr:cxnSp macro="">
      <xdr:nvCxnSpPr>
        <xdr:cNvPr id="406" name="直線コネクタ 405"/>
        <xdr:cNvCxnSpPr/>
      </xdr:nvCxnSpPr>
      <xdr:spPr>
        <a:xfrm>
          <a:off x="9639300" y="12513132"/>
          <a:ext cx="838200" cy="10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22156</xdr:rowOff>
    </xdr:from>
    <xdr:ext cx="534377" cy="259045"/>
    <xdr:sp macro="" textlink="">
      <xdr:nvSpPr>
        <xdr:cNvPr id="407" name="商工費平均値テキスト"/>
        <xdr:cNvSpPr txBox="1"/>
      </xdr:nvSpPr>
      <xdr:spPr>
        <a:xfrm>
          <a:off x="10528300" y="1305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43729</xdr:rowOff>
    </xdr:from>
    <xdr:to>
      <xdr:col>55</xdr:col>
      <xdr:colOff>50800</xdr:colOff>
      <xdr:row>76</xdr:row>
      <xdr:rowOff>145329</xdr:rowOff>
    </xdr:to>
    <xdr:sp macro="" textlink="">
      <xdr:nvSpPr>
        <xdr:cNvPr id="408" name="フローチャート: 判断 407"/>
        <xdr:cNvSpPr/>
      </xdr:nvSpPr>
      <xdr:spPr>
        <a:xfrm>
          <a:off x="10426700" y="1307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168732</xdr:rowOff>
    </xdr:from>
    <xdr:to>
      <xdr:col>50</xdr:col>
      <xdr:colOff>114300</xdr:colOff>
      <xdr:row>77</xdr:row>
      <xdr:rowOff>79761</xdr:rowOff>
    </xdr:to>
    <xdr:cxnSp macro="">
      <xdr:nvCxnSpPr>
        <xdr:cNvPr id="409" name="直線コネクタ 408"/>
        <xdr:cNvCxnSpPr/>
      </xdr:nvCxnSpPr>
      <xdr:spPr>
        <a:xfrm flipV="1">
          <a:off x="8750300" y="12513132"/>
          <a:ext cx="889000" cy="76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84099</xdr:rowOff>
    </xdr:from>
    <xdr:to>
      <xdr:col>50</xdr:col>
      <xdr:colOff>165100</xdr:colOff>
      <xdr:row>77</xdr:row>
      <xdr:rowOff>14249</xdr:rowOff>
    </xdr:to>
    <xdr:sp macro="" textlink="">
      <xdr:nvSpPr>
        <xdr:cNvPr id="410" name="フローチャート: 判断 409"/>
        <xdr:cNvSpPr/>
      </xdr:nvSpPr>
      <xdr:spPr>
        <a:xfrm>
          <a:off x="9588500" y="131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5376</xdr:rowOff>
    </xdr:from>
    <xdr:ext cx="534377" cy="259045"/>
    <xdr:sp macro="" textlink="">
      <xdr:nvSpPr>
        <xdr:cNvPr id="411" name="テキスト ボックス 410"/>
        <xdr:cNvSpPr txBox="1"/>
      </xdr:nvSpPr>
      <xdr:spPr>
        <a:xfrm>
          <a:off x="9372111" y="132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143266</xdr:rowOff>
    </xdr:from>
    <xdr:to>
      <xdr:col>45</xdr:col>
      <xdr:colOff>177800</xdr:colOff>
      <xdr:row>77</xdr:row>
      <xdr:rowOff>79761</xdr:rowOff>
    </xdr:to>
    <xdr:cxnSp macro="">
      <xdr:nvCxnSpPr>
        <xdr:cNvPr id="412" name="直線コネクタ 411"/>
        <xdr:cNvCxnSpPr/>
      </xdr:nvCxnSpPr>
      <xdr:spPr>
        <a:xfrm>
          <a:off x="7861300" y="13173466"/>
          <a:ext cx="889000" cy="10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99188</xdr:rowOff>
    </xdr:from>
    <xdr:to>
      <xdr:col>46</xdr:col>
      <xdr:colOff>38100</xdr:colOff>
      <xdr:row>79</xdr:row>
      <xdr:rowOff>29338</xdr:rowOff>
    </xdr:to>
    <xdr:sp macro="" textlink="">
      <xdr:nvSpPr>
        <xdr:cNvPr id="413" name="フローチャート: 判断 412"/>
        <xdr:cNvSpPr/>
      </xdr:nvSpPr>
      <xdr:spPr>
        <a:xfrm>
          <a:off x="8699500" y="134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20465</xdr:rowOff>
    </xdr:from>
    <xdr:ext cx="469744" cy="259045"/>
    <xdr:sp macro="" textlink="">
      <xdr:nvSpPr>
        <xdr:cNvPr id="414" name="テキスト ボックス 413"/>
        <xdr:cNvSpPr txBox="1"/>
      </xdr:nvSpPr>
      <xdr:spPr>
        <a:xfrm>
          <a:off x="8515428" y="135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143266</xdr:rowOff>
    </xdr:from>
    <xdr:to>
      <xdr:col>41</xdr:col>
      <xdr:colOff>50800</xdr:colOff>
      <xdr:row>77</xdr:row>
      <xdr:rowOff>50775</xdr:rowOff>
    </xdr:to>
    <xdr:cxnSp macro="">
      <xdr:nvCxnSpPr>
        <xdr:cNvPr id="415" name="直線コネクタ 414"/>
        <xdr:cNvCxnSpPr/>
      </xdr:nvCxnSpPr>
      <xdr:spPr>
        <a:xfrm flipV="1">
          <a:off x="6972300" y="13173466"/>
          <a:ext cx="889000" cy="7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68645</xdr:rowOff>
    </xdr:from>
    <xdr:to>
      <xdr:col>41</xdr:col>
      <xdr:colOff>101600</xdr:colOff>
      <xdr:row>78</xdr:row>
      <xdr:rowOff>170245</xdr:rowOff>
    </xdr:to>
    <xdr:sp macro="" textlink="">
      <xdr:nvSpPr>
        <xdr:cNvPr id="416" name="フローチャート: 判断 415"/>
        <xdr:cNvSpPr/>
      </xdr:nvSpPr>
      <xdr:spPr>
        <a:xfrm>
          <a:off x="7810500" y="134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161372</xdr:rowOff>
    </xdr:from>
    <xdr:ext cx="534377" cy="259045"/>
    <xdr:sp macro="" textlink="">
      <xdr:nvSpPr>
        <xdr:cNvPr id="417" name="テキスト ボックス 416"/>
        <xdr:cNvSpPr txBox="1"/>
      </xdr:nvSpPr>
      <xdr:spPr>
        <a:xfrm>
          <a:off x="7594111" y="135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47158</xdr:rowOff>
    </xdr:from>
    <xdr:to>
      <xdr:col>36</xdr:col>
      <xdr:colOff>165100</xdr:colOff>
      <xdr:row>78</xdr:row>
      <xdr:rowOff>148758</xdr:rowOff>
    </xdr:to>
    <xdr:sp macro="" textlink="">
      <xdr:nvSpPr>
        <xdr:cNvPr id="418" name="フローチャート: 判断 417"/>
        <xdr:cNvSpPr/>
      </xdr:nvSpPr>
      <xdr:spPr>
        <a:xfrm>
          <a:off x="6921500" y="1342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139885</xdr:rowOff>
    </xdr:from>
    <xdr:ext cx="534377" cy="259045"/>
    <xdr:sp macro="" textlink="">
      <xdr:nvSpPr>
        <xdr:cNvPr id="419" name="テキスト ボックス 418"/>
        <xdr:cNvSpPr txBox="1"/>
      </xdr:nvSpPr>
      <xdr:spPr>
        <a:xfrm>
          <a:off x="6705111" y="135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48255</xdr:rowOff>
    </xdr:from>
    <xdr:to>
      <xdr:col>55</xdr:col>
      <xdr:colOff>50800</xdr:colOff>
      <xdr:row>73</xdr:row>
      <xdr:rowOff>149855</xdr:rowOff>
    </xdr:to>
    <xdr:sp macro="" textlink="">
      <xdr:nvSpPr>
        <xdr:cNvPr id="425" name="楕円 424"/>
        <xdr:cNvSpPr/>
      </xdr:nvSpPr>
      <xdr:spPr>
        <a:xfrm>
          <a:off x="10426700" y="125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71132</xdr:rowOff>
    </xdr:from>
    <xdr:ext cx="534377" cy="259045"/>
    <xdr:sp macro="" textlink="">
      <xdr:nvSpPr>
        <xdr:cNvPr id="426" name="商工費該当値テキスト"/>
        <xdr:cNvSpPr txBox="1"/>
      </xdr:nvSpPr>
      <xdr:spPr>
        <a:xfrm>
          <a:off x="10528300" y="1241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117932</xdr:rowOff>
    </xdr:from>
    <xdr:to>
      <xdr:col>50</xdr:col>
      <xdr:colOff>165100</xdr:colOff>
      <xdr:row>73</xdr:row>
      <xdr:rowOff>48082</xdr:rowOff>
    </xdr:to>
    <xdr:sp macro="" textlink="">
      <xdr:nvSpPr>
        <xdr:cNvPr id="427" name="楕円 426"/>
        <xdr:cNvSpPr/>
      </xdr:nvSpPr>
      <xdr:spPr>
        <a:xfrm>
          <a:off x="9588500" y="124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64609</xdr:rowOff>
    </xdr:from>
    <xdr:ext cx="534377" cy="259045"/>
    <xdr:sp macro="" textlink="">
      <xdr:nvSpPr>
        <xdr:cNvPr id="428" name="テキスト ボックス 427"/>
        <xdr:cNvSpPr txBox="1"/>
      </xdr:nvSpPr>
      <xdr:spPr>
        <a:xfrm>
          <a:off x="9372111" y="1223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28961</xdr:rowOff>
    </xdr:from>
    <xdr:to>
      <xdr:col>46</xdr:col>
      <xdr:colOff>38100</xdr:colOff>
      <xdr:row>77</xdr:row>
      <xdr:rowOff>130561</xdr:rowOff>
    </xdr:to>
    <xdr:sp macro="" textlink="">
      <xdr:nvSpPr>
        <xdr:cNvPr id="429" name="楕円 428"/>
        <xdr:cNvSpPr/>
      </xdr:nvSpPr>
      <xdr:spPr>
        <a:xfrm>
          <a:off x="8699500" y="132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147088</xdr:rowOff>
    </xdr:from>
    <xdr:ext cx="534377" cy="259045"/>
    <xdr:sp macro="" textlink="">
      <xdr:nvSpPr>
        <xdr:cNvPr id="430" name="テキスト ボックス 429"/>
        <xdr:cNvSpPr txBox="1"/>
      </xdr:nvSpPr>
      <xdr:spPr>
        <a:xfrm>
          <a:off x="8483111" y="1300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92466</xdr:rowOff>
    </xdr:from>
    <xdr:to>
      <xdr:col>41</xdr:col>
      <xdr:colOff>101600</xdr:colOff>
      <xdr:row>77</xdr:row>
      <xdr:rowOff>22616</xdr:rowOff>
    </xdr:to>
    <xdr:sp macro="" textlink="">
      <xdr:nvSpPr>
        <xdr:cNvPr id="431" name="楕円 430"/>
        <xdr:cNvSpPr/>
      </xdr:nvSpPr>
      <xdr:spPr>
        <a:xfrm>
          <a:off x="7810500" y="131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39143</xdr:rowOff>
    </xdr:from>
    <xdr:ext cx="534377" cy="259045"/>
    <xdr:sp macro="" textlink="">
      <xdr:nvSpPr>
        <xdr:cNvPr id="432" name="テキスト ボックス 431"/>
        <xdr:cNvSpPr txBox="1"/>
      </xdr:nvSpPr>
      <xdr:spPr>
        <a:xfrm>
          <a:off x="7594111" y="12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171425</xdr:rowOff>
    </xdr:from>
    <xdr:to>
      <xdr:col>36</xdr:col>
      <xdr:colOff>165100</xdr:colOff>
      <xdr:row>77</xdr:row>
      <xdr:rowOff>101575</xdr:rowOff>
    </xdr:to>
    <xdr:sp macro="" textlink="">
      <xdr:nvSpPr>
        <xdr:cNvPr id="433" name="楕円 432"/>
        <xdr:cNvSpPr/>
      </xdr:nvSpPr>
      <xdr:spPr>
        <a:xfrm>
          <a:off x="6921500" y="132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118102</xdr:rowOff>
    </xdr:from>
    <xdr:ext cx="534377" cy="259045"/>
    <xdr:sp macro="" textlink="">
      <xdr:nvSpPr>
        <xdr:cNvPr id="434" name="テキスト ボックス 433"/>
        <xdr:cNvSpPr txBox="1"/>
      </xdr:nvSpPr>
      <xdr:spPr>
        <a:xfrm>
          <a:off x="6705111" y="129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1" name="テキスト ボックス 450"/>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111754</xdr:rowOff>
    </xdr:from>
    <xdr:to>
      <xdr:col>54</xdr:col>
      <xdr:colOff>189865</xdr:colOff>
      <xdr:row>98</xdr:row>
      <xdr:rowOff>64719</xdr:rowOff>
    </xdr:to>
    <xdr:cxnSp macro="">
      <xdr:nvCxnSpPr>
        <xdr:cNvPr id="455" name="直線コネクタ 454"/>
        <xdr:cNvCxnSpPr/>
      </xdr:nvCxnSpPr>
      <xdr:spPr>
        <a:xfrm flipV="1">
          <a:off x="10475595" y="15713704"/>
          <a:ext cx="1270" cy="115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68546</xdr:rowOff>
    </xdr:from>
    <xdr:ext cx="534377" cy="259045"/>
    <xdr:sp macro="" textlink="">
      <xdr:nvSpPr>
        <xdr:cNvPr id="456" name="土木費最小値テキスト"/>
        <xdr:cNvSpPr txBox="1"/>
      </xdr:nvSpPr>
      <xdr:spPr>
        <a:xfrm>
          <a:off x="10528300" y="168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64719</xdr:rowOff>
    </xdr:from>
    <xdr:to>
      <xdr:col>55</xdr:col>
      <xdr:colOff>88900</xdr:colOff>
      <xdr:row>98</xdr:row>
      <xdr:rowOff>64719</xdr:rowOff>
    </xdr:to>
    <xdr:cxnSp macro="">
      <xdr:nvCxnSpPr>
        <xdr:cNvPr id="457" name="直線コネクタ 456"/>
        <xdr:cNvCxnSpPr/>
      </xdr:nvCxnSpPr>
      <xdr:spPr>
        <a:xfrm>
          <a:off x="10388600" y="1686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58431</xdr:rowOff>
    </xdr:from>
    <xdr:ext cx="534377" cy="259045"/>
    <xdr:sp macro="" textlink="">
      <xdr:nvSpPr>
        <xdr:cNvPr id="458" name="土木費最大値テキスト"/>
        <xdr:cNvSpPr txBox="1"/>
      </xdr:nvSpPr>
      <xdr:spPr>
        <a:xfrm>
          <a:off x="10528300" y="154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111754</xdr:rowOff>
    </xdr:from>
    <xdr:to>
      <xdr:col>55</xdr:col>
      <xdr:colOff>88900</xdr:colOff>
      <xdr:row>91</xdr:row>
      <xdr:rowOff>111754</xdr:rowOff>
    </xdr:to>
    <xdr:cxnSp macro="">
      <xdr:nvCxnSpPr>
        <xdr:cNvPr id="459" name="直線コネクタ 458"/>
        <xdr:cNvCxnSpPr/>
      </xdr:nvCxnSpPr>
      <xdr:spPr>
        <a:xfrm>
          <a:off x="10388600" y="1571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22256</xdr:rowOff>
    </xdr:from>
    <xdr:to>
      <xdr:col>55</xdr:col>
      <xdr:colOff>0</xdr:colOff>
      <xdr:row>94</xdr:row>
      <xdr:rowOff>149416</xdr:rowOff>
    </xdr:to>
    <xdr:cxnSp macro="">
      <xdr:nvCxnSpPr>
        <xdr:cNvPr id="460" name="直線コネクタ 459"/>
        <xdr:cNvCxnSpPr/>
      </xdr:nvCxnSpPr>
      <xdr:spPr>
        <a:xfrm flipV="1">
          <a:off x="9639300" y="16138556"/>
          <a:ext cx="838200" cy="12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134593</xdr:rowOff>
    </xdr:from>
    <xdr:ext cx="534377" cy="259045"/>
    <xdr:sp macro="" textlink="">
      <xdr:nvSpPr>
        <xdr:cNvPr id="461" name="土木費平均値テキスト"/>
        <xdr:cNvSpPr txBox="1"/>
      </xdr:nvSpPr>
      <xdr:spPr>
        <a:xfrm>
          <a:off x="10528300" y="16250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156166</xdr:rowOff>
    </xdr:from>
    <xdr:to>
      <xdr:col>55</xdr:col>
      <xdr:colOff>50800</xdr:colOff>
      <xdr:row>95</xdr:row>
      <xdr:rowOff>86316</xdr:rowOff>
    </xdr:to>
    <xdr:sp macro="" textlink="">
      <xdr:nvSpPr>
        <xdr:cNvPr id="462" name="フローチャート: 判断 461"/>
        <xdr:cNvSpPr/>
      </xdr:nvSpPr>
      <xdr:spPr>
        <a:xfrm>
          <a:off x="10426700" y="1627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149416</xdr:rowOff>
    </xdr:from>
    <xdr:to>
      <xdr:col>50</xdr:col>
      <xdr:colOff>114300</xdr:colOff>
      <xdr:row>95</xdr:row>
      <xdr:rowOff>154330</xdr:rowOff>
    </xdr:to>
    <xdr:cxnSp macro="">
      <xdr:nvCxnSpPr>
        <xdr:cNvPr id="463" name="直線コネクタ 462"/>
        <xdr:cNvCxnSpPr/>
      </xdr:nvCxnSpPr>
      <xdr:spPr>
        <a:xfrm flipV="1">
          <a:off x="8750300" y="16265716"/>
          <a:ext cx="889000" cy="17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49067</xdr:rowOff>
    </xdr:from>
    <xdr:to>
      <xdr:col>50</xdr:col>
      <xdr:colOff>165100</xdr:colOff>
      <xdr:row>93</xdr:row>
      <xdr:rowOff>150667</xdr:rowOff>
    </xdr:to>
    <xdr:sp macro="" textlink="">
      <xdr:nvSpPr>
        <xdr:cNvPr id="464" name="フローチャート: 判断 463"/>
        <xdr:cNvSpPr/>
      </xdr:nvSpPr>
      <xdr:spPr>
        <a:xfrm>
          <a:off x="9588500" y="159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167194</xdr:rowOff>
    </xdr:from>
    <xdr:ext cx="534377" cy="259045"/>
    <xdr:sp macro="" textlink="">
      <xdr:nvSpPr>
        <xdr:cNvPr id="465" name="テキスト ボックス 464"/>
        <xdr:cNvSpPr txBox="1"/>
      </xdr:nvSpPr>
      <xdr:spPr>
        <a:xfrm>
          <a:off x="9372111" y="157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112210</xdr:rowOff>
    </xdr:from>
    <xdr:to>
      <xdr:col>45</xdr:col>
      <xdr:colOff>177800</xdr:colOff>
      <xdr:row>95</xdr:row>
      <xdr:rowOff>154330</xdr:rowOff>
    </xdr:to>
    <xdr:cxnSp macro="">
      <xdr:nvCxnSpPr>
        <xdr:cNvPr id="466" name="直線コネクタ 465"/>
        <xdr:cNvCxnSpPr/>
      </xdr:nvCxnSpPr>
      <xdr:spPr>
        <a:xfrm>
          <a:off x="7861300" y="16399960"/>
          <a:ext cx="8890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123419</xdr:rowOff>
    </xdr:from>
    <xdr:to>
      <xdr:col>46</xdr:col>
      <xdr:colOff>38100</xdr:colOff>
      <xdr:row>94</xdr:row>
      <xdr:rowOff>53569</xdr:rowOff>
    </xdr:to>
    <xdr:sp macro="" textlink="">
      <xdr:nvSpPr>
        <xdr:cNvPr id="467" name="フローチャート: 判断 466"/>
        <xdr:cNvSpPr/>
      </xdr:nvSpPr>
      <xdr:spPr>
        <a:xfrm>
          <a:off x="8699500" y="160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70096</xdr:rowOff>
    </xdr:from>
    <xdr:ext cx="534377" cy="259045"/>
    <xdr:sp macro="" textlink="">
      <xdr:nvSpPr>
        <xdr:cNvPr id="468" name="テキスト ボックス 467"/>
        <xdr:cNvSpPr txBox="1"/>
      </xdr:nvSpPr>
      <xdr:spPr>
        <a:xfrm>
          <a:off x="8483111" y="158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92036</xdr:rowOff>
    </xdr:from>
    <xdr:to>
      <xdr:col>41</xdr:col>
      <xdr:colOff>50800</xdr:colOff>
      <xdr:row>95</xdr:row>
      <xdr:rowOff>112210</xdr:rowOff>
    </xdr:to>
    <xdr:cxnSp macro="">
      <xdr:nvCxnSpPr>
        <xdr:cNvPr id="469" name="直線コネクタ 468"/>
        <xdr:cNvCxnSpPr/>
      </xdr:nvCxnSpPr>
      <xdr:spPr>
        <a:xfrm>
          <a:off x="6972300" y="16208336"/>
          <a:ext cx="889000" cy="19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78270</xdr:rowOff>
    </xdr:from>
    <xdr:to>
      <xdr:col>41</xdr:col>
      <xdr:colOff>101600</xdr:colOff>
      <xdr:row>92</xdr:row>
      <xdr:rowOff>8420</xdr:rowOff>
    </xdr:to>
    <xdr:sp macro="" textlink="">
      <xdr:nvSpPr>
        <xdr:cNvPr id="470" name="フローチャート: 判断 469"/>
        <xdr:cNvSpPr/>
      </xdr:nvSpPr>
      <xdr:spPr>
        <a:xfrm>
          <a:off x="7810500" y="156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24947</xdr:rowOff>
    </xdr:from>
    <xdr:ext cx="534377" cy="259045"/>
    <xdr:sp macro="" textlink="">
      <xdr:nvSpPr>
        <xdr:cNvPr id="471" name="テキスト ボックス 470"/>
        <xdr:cNvSpPr txBox="1"/>
      </xdr:nvSpPr>
      <xdr:spPr>
        <a:xfrm>
          <a:off x="7594111" y="1545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109874</xdr:rowOff>
    </xdr:from>
    <xdr:to>
      <xdr:col>36</xdr:col>
      <xdr:colOff>165100</xdr:colOff>
      <xdr:row>93</xdr:row>
      <xdr:rowOff>40024</xdr:rowOff>
    </xdr:to>
    <xdr:sp macro="" textlink="">
      <xdr:nvSpPr>
        <xdr:cNvPr id="472" name="フローチャート: 判断 471"/>
        <xdr:cNvSpPr/>
      </xdr:nvSpPr>
      <xdr:spPr>
        <a:xfrm>
          <a:off x="6921500" y="1588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56551</xdr:rowOff>
    </xdr:from>
    <xdr:ext cx="534377" cy="259045"/>
    <xdr:sp macro="" textlink="">
      <xdr:nvSpPr>
        <xdr:cNvPr id="473" name="テキスト ボックス 472"/>
        <xdr:cNvSpPr txBox="1"/>
      </xdr:nvSpPr>
      <xdr:spPr>
        <a:xfrm>
          <a:off x="6705111" y="156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142906</xdr:rowOff>
    </xdr:from>
    <xdr:to>
      <xdr:col>55</xdr:col>
      <xdr:colOff>50800</xdr:colOff>
      <xdr:row>94</xdr:row>
      <xdr:rowOff>73056</xdr:rowOff>
    </xdr:to>
    <xdr:sp macro="" textlink="">
      <xdr:nvSpPr>
        <xdr:cNvPr id="479" name="楕円 478"/>
        <xdr:cNvSpPr/>
      </xdr:nvSpPr>
      <xdr:spPr>
        <a:xfrm>
          <a:off x="10426700" y="160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165783</xdr:rowOff>
    </xdr:from>
    <xdr:ext cx="534377" cy="259045"/>
    <xdr:sp macro="" textlink="">
      <xdr:nvSpPr>
        <xdr:cNvPr id="480" name="土木費該当値テキスト"/>
        <xdr:cNvSpPr txBox="1"/>
      </xdr:nvSpPr>
      <xdr:spPr>
        <a:xfrm>
          <a:off x="10528300" y="1593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98616</xdr:rowOff>
    </xdr:from>
    <xdr:to>
      <xdr:col>50</xdr:col>
      <xdr:colOff>165100</xdr:colOff>
      <xdr:row>95</xdr:row>
      <xdr:rowOff>28766</xdr:rowOff>
    </xdr:to>
    <xdr:sp macro="" textlink="">
      <xdr:nvSpPr>
        <xdr:cNvPr id="481" name="楕円 480"/>
        <xdr:cNvSpPr/>
      </xdr:nvSpPr>
      <xdr:spPr>
        <a:xfrm>
          <a:off x="9588500" y="162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19893</xdr:rowOff>
    </xdr:from>
    <xdr:ext cx="534377" cy="259045"/>
    <xdr:sp macro="" textlink="">
      <xdr:nvSpPr>
        <xdr:cNvPr id="482" name="テキスト ボックス 481"/>
        <xdr:cNvSpPr txBox="1"/>
      </xdr:nvSpPr>
      <xdr:spPr>
        <a:xfrm>
          <a:off x="9372111" y="163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103530</xdr:rowOff>
    </xdr:from>
    <xdr:to>
      <xdr:col>46</xdr:col>
      <xdr:colOff>38100</xdr:colOff>
      <xdr:row>96</xdr:row>
      <xdr:rowOff>33680</xdr:rowOff>
    </xdr:to>
    <xdr:sp macro="" textlink="">
      <xdr:nvSpPr>
        <xdr:cNvPr id="483" name="楕円 482"/>
        <xdr:cNvSpPr/>
      </xdr:nvSpPr>
      <xdr:spPr>
        <a:xfrm>
          <a:off x="8699500" y="163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24807</xdr:rowOff>
    </xdr:from>
    <xdr:ext cx="534377" cy="259045"/>
    <xdr:sp macro="" textlink="">
      <xdr:nvSpPr>
        <xdr:cNvPr id="484" name="テキスト ボックス 483"/>
        <xdr:cNvSpPr txBox="1"/>
      </xdr:nvSpPr>
      <xdr:spPr>
        <a:xfrm>
          <a:off x="8483111" y="1648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61410</xdr:rowOff>
    </xdr:from>
    <xdr:to>
      <xdr:col>41</xdr:col>
      <xdr:colOff>101600</xdr:colOff>
      <xdr:row>95</xdr:row>
      <xdr:rowOff>163010</xdr:rowOff>
    </xdr:to>
    <xdr:sp macro="" textlink="">
      <xdr:nvSpPr>
        <xdr:cNvPr id="485" name="楕円 484"/>
        <xdr:cNvSpPr/>
      </xdr:nvSpPr>
      <xdr:spPr>
        <a:xfrm>
          <a:off x="7810500" y="163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154137</xdr:rowOff>
    </xdr:from>
    <xdr:ext cx="534377" cy="259045"/>
    <xdr:sp macro="" textlink="">
      <xdr:nvSpPr>
        <xdr:cNvPr id="486" name="テキスト ボックス 485"/>
        <xdr:cNvSpPr txBox="1"/>
      </xdr:nvSpPr>
      <xdr:spPr>
        <a:xfrm>
          <a:off x="7594111" y="1644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41236</xdr:rowOff>
    </xdr:from>
    <xdr:to>
      <xdr:col>36</xdr:col>
      <xdr:colOff>165100</xdr:colOff>
      <xdr:row>94</xdr:row>
      <xdr:rowOff>142836</xdr:rowOff>
    </xdr:to>
    <xdr:sp macro="" textlink="">
      <xdr:nvSpPr>
        <xdr:cNvPr id="487" name="楕円 486"/>
        <xdr:cNvSpPr/>
      </xdr:nvSpPr>
      <xdr:spPr>
        <a:xfrm>
          <a:off x="6921500" y="161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133963</xdr:rowOff>
    </xdr:from>
    <xdr:ext cx="534377" cy="259045"/>
    <xdr:sp macro="" textlink="">
      <xdr:nvSpPr>
        <xdr:cNvPr id="488" name="テキスト ボックス 487"/>
        <xdr:cNvSpPr txBox="1"/>
      </xdr:nvSpPr>
      <xdr:spPr>
        <a:xfrm>
          <a:off x="6705111" y="1625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13861</xdr:rowOff>
    </xdr:from>
    <xdr:to>
      <xdr:col>85</xdr:col>
      <xdr:colOff>126364</xdr:colOff>
      <xdr:row>37</xdr:row>
      <xdr:rowOff>148517</xdr:rowOff>
    </xdr:to>
    <xdr:cxnSp macro="">
      <xdr:nvCxnSpPr>
        <xdr:cNvPr id="515" name="直線コネクタ 514"/>
        <xdr:cNvCxnSpPr/>
      </xdr:nvCxnSpPr>
      <xdr:spPr>
        <a:xfrm flipV="1">
          <a:off x="16317595" y="5157361"/>
          <a:ext cx="1269" cy="133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152344</xdr:rowOff>
    </xdr:from>
    <xdr:ext cx="534377" cy="259045"/>
    <xdr:sp macro="" textlink="">
      <xdr:nvSpPr>
        <xdr:cNvPr id="516" name="消防費最小値テキスト"/>
        <xdr:cNvSpPr txBox="1"/>
      </xdr:nvSpPr>
      <xdr:spPr>
        <a:xfrm>
          <a:off x="16370300" y="649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148517</xdr:rowOff>
    </xdr:from>
    <xdr:to>
      <xdr:col>86</xdr:col>
      <xdr:colOff>25400</xdr:colOff>
      <xdr:row>37</xdr:row>
      <xdr:rowOff>148517</xdr:rowOff>
    </xdr:to>
    <xdr:cxnSp macro="">
      <xdr:nvCxnSpPr>
        <xdr:cNvPr id="517" name="直線コネクタ 516"/>
        <xdr:cNvCxnSpPr/>
      </xdr:nvCxnSpPr>
      <xdr:spPr>
        <a:xfrm>
          <a:off x="16230600" y="649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131988</xdr:rowOff>
    </xdr:from>
    <xdr:ext cx="534377" cy="259045"/>
    <xdr:sp macro="" textlink="">
      <xdr:nvSpPr>
        <xdr:cNvPr id="518" name="消防費最大値テキスト"/>
        <xdr:cNvSpPr txBox="1"/>
      </xdr:nvSpPr>
      <xdr:spPr>
        <a:xfrm>
          <a:off x="16370300" y="49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13861</xdr:rowOff>
    </xdr:from>
    <xdr:to>
      <xdr:col>86</xdr:col>
      <xdr:colOff>25400</xdr:colOff>
      <xdr:row>30</xdr:row>
      <xdr:rowOff>13861</xdr:rowOff>
    </xdr:to>
    <xdr:cxnSp macro="">
      <xdr:nvCxnSpPr>
        <xdr:cNvPr id="519" name="直線コネクタ 518"/>
        <xdr:cNvCxnSpPr/>
      </xdr:nvCxnSpPr>
      <xdr:spPr>
        <a:xfrm>
          <a:off x="16230600" y="515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60016</xdr:rowOff>
    </xdr:from>
    <xdr:to>
      <xdr:col>85</xdr:col>
      <xdr:colOff>127000</xdr:colOff>
      <xdr:row>37</xdr:row>
      <xdr:rowOff>44994</xdr:rowOff>
    </xdr:to>
    <xdr:cxnSp macro="">
      <xdr:nvCxnSpPr>
        <xdr:cNvPr id="520" name="直線コネクタ 519"/>
        <xdr:cNvCxnSpPr/>
      </xdr:nvCxnSpPr>
      <xdr:spPr>
        <a:xfrm>
          <a:off x="15481300" y="5889316"/>
          <a:ext cx="838200" cy="49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961</xdr:rowOff>
    </xdr:from>
    <xdr:ext cx="534377" cy="259045"/>
    <xdr:sp macro="" textlink="">
      <xdr:nvSpPr>
        <xdr:cNvPr id="521" name="消防費平均値テキスト"/>
        <xdr:cNvSpPr txBox="1"/>
      </xdr:nvSpPr>
      <xdr:spPr>
        <a:xfrm>
          <a:off x="16370300" y="5830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149534</xdr:rowOff>
    </xdr:from>
    <xdr:to>
      <xdr:col>85</xdr:col>
      <xdr:colOff>177800</xdr:colOff>
      <xdr:row>35</xdr:row>
      <xdr:rowOff>79684</xdr:rowOff>
    </xdr:to>
    <xdr:sp macro="" textlink="">
      <xdr:nvSpPr>
        <xdr:cNvPr id="522" name="フローチャート: 判断 521"/>
        <xdr:cNvSpPr/>
      </xdr:nvSpPr>
      <xdr:spPr>
        <a:xfrm>
          <a:off x="16268700" y="597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60016</xdr:rowOff>
    </xdr:from>
    <xdr:to>
      <xdr:col>81</xdr:col>
      <xdr:colOff>50800</xdr:colOff>
      <xdr:row>36</xdr:row>
      <xdr:rowOff>135890</xdr:rowOff>
    </xdr:to>
    <xdr:cxnSp macro="">
      <xdr:nvCxnSpPr>
        <xdr:cNvPr id="523" name="直線コネクタ 522"/>
        <xdr:cNvCxnSpPr/>
      </xdr:nvCxnSpPr>
      <xdr:spPr>
        <a:xfrm flipV="1">
          <a:off x="14592300" y="5889316"/>
          <a:ext cx="889000" cy="41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31</xdr:row>
      <xdr:rowOff>161290</xdr:rowOff>
    </xdr:from>
    <xdr:to>
      <xdr:col>81</xdr:col>
      <xdr:colOff>101600</xdr:colOff>
      <xdr:row>32</xdr:row>
      <xdr:rowOff>91440</xdr:rowOff>
    </xdr:to>
    <xdr:sp macro="" textlink="">
      <xdr:nvSpPr>
        <xdr:cNvPr id="524" name="フローチャート: 判断 523"/>
        <xdr:cNvSpPr/>
      </xdr:nvSpPr>
      <xdr:spPr>
        <a:xfrm>
          <a:off x="15430500" y="54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107967</xdr:rowOff>
    </xdr:from>
    <xdr:ext cx="534377" cy="259045"/>
    <xdr:sp macro="" textlink="">
      <xdr:nvSpPr>
        <xdr:cNvPr id="525" name="テキスト ボックス 524"/>
        <xdr:cNvSpPr txBox="1"/>
      </xdr:nvSpPr>
      <xdr:spPr>
        <a:xfrm>
          <a:off x="15214111" y="525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135890</xdr:rowOff>
    </xdr:from>
    <xdr:to>
      <xdr:col>76</xdr:col>
      <xdr:colOff>114300</xdr:colOff>
      <xdr:row>37</xdr:row>
      <xdr:rowOff>66548</xdr:rowOff>
    </xdr:to>
    <xdr:cxnSp macro="">
      <xdr:nvCxnSpPr>
        <xdr:cNvPr id="526" name="直線コネクタ 525"/>
        <xdr:cNvCxnSpPr/>
      </xdr:nvCxnSpPr>
      <xdr:spPr>
        <a:xfrm flipV="1">
          <a:off x="13703300" y="6308090"/>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153670</xdr:rowOff>
    </xdr:from>
    <xdr:to>
      <xdr:col>76</xdr:col>
      <xdr:colOff>165100</xdr:colOff>
      <xdr:row>34</xdr:row>
      <xdr:rowOff>83820</xdr:rowOff>
    </xdr:to>
    <xdr:sp macro="" textlink="">
      <xdr:nvSpPr>
        <xdr:cNvPr id="527" name="フローチャート: 判断 526"/>
        <xdr:cNvSpPr/>
      </xdr:nvSpPr>
      <xdr:spPr>
        <a:xfrm>
          <a:off x="14541500" y="581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100347</xdr:rowOff>
    </xdr:from>
    <xdr:ext cx="534377" cy="259045"/>
    <xdr:sp macro="" textlink="">
      <xdr:nvSpPr>
        <xdr:cNvPr id="528" name="テキスト ボックス 527"/>
        <xdr:cNvSpPr txBox="1"/>
      </xdr:nvSpPr>
      <xdr:spPr>
        <a:xfrm>
          <a:off x="14325111" y="558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66548</xdr:rowOff>
    </xdr:from>
    <xdr:to>
      <xdr:col>71</xdr:col>
      <xdr:colOff>177800</xdr:colOff>
      <xdr:row>39</xdr:row>
      <xdr:rowOff>44124</xdr:rowOff>
    </xdr:to>
    <xdr:cxnSp macro="">
      <xdr:nvCxnSpPr>
        <xdr:cNvPr id="529" name="直線コネクタ 528"/>
        <xdr:cNvCxnSpPr/>
      </xdr:nvCxnSpPr>
      <xdr:spPr>
        <a:xfrm flipV="1">
          <a:off x="12814300" y="6410198"/>
          <a:ext cx="889000" cy="3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132987</xdr:rowOff>
    </xdr:from>
    <xdr:to>
      <xdr:col>72</xdr:col>
      <xdr:colOff>38100</xdr:colOff>
      <xdr:row>34</xdr:row>
      <xdr:rowOff>63137</xdr:rowOff>
    </xdr:to>
    <xdr:sp macro="" textlink="">
      <xdr:nvSpPr>
        <xdr:cNvPr id="530" name="フローチャート: 判断 529"/>
        <xdr:cNvSpPr/>
      </xdr:nvSpPr>
      <xdr:spPr>
        <a:xfrm>
          <a:off x="13652500" y="579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79664</xdr:rowOff>
    </xdr:from>
    <xdr:ext cx="534377" cy="259045"/>
    <xdr:sp macro="" textlink="">
      <xdr:nvSpPr>
        <xdr:cNvPr id="531" name="テキスト ボックス 530"/>
        <xdr:cNvSpPr txBox="1"/>
      </xdr:nvSpPr>
      <xdr:spPr>
        <a:xfrm>
          <a:off x="13436111" y="55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108059</xdr:rowOff>
    </xdr:from>
    <xdr:to>
      <xdr:col>67</xdr:col>
      <xdr:colOff>101600</xdr:colOff>
      <xdr:row>35</xdr:row>
      <xdr:rowOff>38209</xdr:rowOff>
    </xdr:to>
    <xdr:sp macro="" textlink="">
      <xdr:nvSpPr>
        <xdr:cNvPr id="532" name="フローチャート: 判断 531"/>
        <xdr:cNvSpPr/>
      </xdr:nvSpPr>
      <xdr:spPr>
        <a:xfrm>
          <a:off x="12763500" y="59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54736</xdr:rowOff>
    </xdr:from>
    <xdr:ext cx="534377" cy="259045"/>
    <xdr:sp macro="" textlink="">
      <xdr:nvSpPr>
        <xdr:cNvPr id="533" name="テキスト ボックス 532"/>
        <xdr:cNvSpPr txBox="1"/>
      </xdr:nvSpPr>
      <xdr:spPr>
        <a:xfrm>
          <a:off x="12547111" y="571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165644</xdr:rowOff>
    </xdr:from>
    <xdr:to>
      <xdr:col>85</xdr:col>
      <xdr:colOff>177800</xdr:colOff>
      <xdr:row>37</xdr:row>
      <xdr:rowOff>95794</xdr:rowOff>
    </xdr:to>
    <xdr:sp macro="" textlink="">
      <xdr:nvSpPr>
        <xdr:cNvPr id="539" name="楕円 538"/>
        <xdr:cNvSpPr/>
      </xdr:nvSpPr>
      <xdr:spPr>
        <a:xfrm>
          <a:off x="16268700" y="63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80571</xdr:rowOff>
    </xdr:from>
    <xdr:ext cx="534377" cy="259045"/>
    <xdr:sp macro="" textlink="">
      <xdr:nvSpPr>
        <xdr:cNvPr id="540" name="消防費該当値テキスト"/>
        <xdr:cNvSpPr txBox="1"/>
      </xdr:nvSpPr>
      <xdr:spPr>
        <a:xfrm>
          <a:off x="16370300" y="62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9216</xdr:rowOff>
    </xdr:from>
    <xdr:to>
      <xdr:col>81</xdr:col>
      <xdr:colOff>101600</xdr:colOff>
      <xdr:row>34</xdr:row>
      <xdr:rowOff>110816</xdr:rowOff>
    </xdr:to>
    <xdr:sp macro="" textlink="">
      <xdr:nvSpPr>
        <xdr:cNvPr id="541" name="楕円 540"/>
        <xdr:cNvSpPr/>
      </xdr:nvSpPr>
      <xdr:spPr>
        <a:xfrm>
          <a:off x="15430500" y="58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101943</xdr:rowOff>
    </xdr:from>
    <xdr:ext cx="534377" cy="259045"/>
    <xdr:sp macro="" textlink="">
      <xdr:nvSpPr>
        <xdr:cNvPr id="542" name="テキスト ボックス 541"/>
        <xdr:cNvSpPr txBox="1"/>
      </xdr:nvSpPr>
      <xdr:spPr>
        <a:xfrm>
          <a:off x="15214111" y="593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85090</xdr:rowOff>
    </xdr:from>
    <xdr:to>
      <xdr:col>76</xdr:col>
      <xdr:colOff>165100</xdr:colOff>
      <xdr:row>37</xdr:row>
      <xdr:rowOff>15240</xdr:rowOff>
    </xdr:to>
    <xdr:sp macro="" textlink="">
      <xdr:nvSpPr>
        <xdr:cNvPr id="543" name="楕円 542"/>
        <xdr:cNvSpPr/>
      </xdr:nvSpPr>
      <xdr:spPr>
        <a:xfrm>
          <a:off x="14541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6367</xdr:rowOff>
    </xdr:from>
    <xdr:ext cx="534377" cy="259045"/>
    <xdr:sp macro="" textlink="">
      <xdr:nvSpPr>
        <xdr:cNvPr id="544" name="テキスト ボックス 543"/>
        <xdr:cNvSpPr txBox="1"/>
      </xdr:nvSpPr>
      <xdr:spPr>
        <a:xfrm>
          <a:off x="14325111" y="63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15748</xdr:rowOff>
    </xdr:from>
    <xdr:to>
      <xdr:col>72</xdr:col>
      <xdr:colOff>38100</xdr:colOff>
      <xdr:row>37</xdr:row>
      <xdr:rowOff>117348</xdr:rowOff>
    </xdr:to>
    <xdr:sp macro="" textlink="">
      <xdr:nvSpPr>
        <xdr:cNvPr id="545" name="楕円 544"/>
        <xdr:cNvSpPr/>
      </xdr:nvSpPr>
      <xdr:spPr>
        <a:xfrm>
          <a:off x="13652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108475</xdr:rowOff>
    </xdr:from>
    <xdr:ext cx="534377" cy="259045"/>
    <xdr:sp macro="" textlink="">
      <xdr:nvSpPr>
        <xdr:cNvPr id="546" name="テキスト ボックス 545"/>
        <xdr:cNvSpPr txBox="1"/>
      </xdr:nvSpPr>
      <xdr:spPr>
        <a:xfrm>
          <a:off x="13436111" y="64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164774</xdr:rowOff>
    </xdr:from>
    <xdr:to>
      <xdr:col>67</xdr:col>
      <xdr:colOff>101600</xdr:colOff>
      <xdr:row>39</xdr:row>
      <xdr:rowOff>94924</xdr:rowOff>
    </xdr:to>
    <xdr:sp macro="" textlink="">
      <xdr:nvSpPr>
        <xdr:cNvPr id="547" name="楕円 546"/>
        <xdr:cNvSpPr/>
      </xdr:nvSpPr>
      <xdr:spPr>
        <a:xfrm>
          <a:off x="12763500" y="66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86051</xdr:rowOff>
    </xdr:from>
    <xdr:ext cx="534377" cy="259045"/>
    <xdr:sp macro="" textlink="">
      <xdr:nvSpPr>
        <xdr:cNvPr id="548" name="テキスト ボックス 547"/>
        <xdr:cNvSpPr txBox="1"/>
      </xdr:nvSpPr>
      <xdr:spPr>
        <a:xfrm>
          <a:off x="12547111" y="677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142306</xdr:rowOff>
    </xdr:from>
    <xdr:to>
      <xdr:col>85</xdr:col>
      <xdr:colOff>126364</xdr:colOff>
      <xdr:row>59</xdr:row>
      <xdr:rowOff>35961</xdr:rowOff>
    </xdr:to>
    <xdr:cxnSp macro="">
      <xdr:nvCxnSpPr>
        <xdr:cNvPr id="571" name="直線コネクタ 570"/>
        <xdr:cNvCxnSpPr/>
      </xdr:nvCxnSpPr>
      <xdr:spPr>
        <a:xfrm flipV="1">
          <a:off x="16317595" y="8714806"/>
          <a:ext cx="1269" cy="1436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39788</xdr:rowOff>
    </xdr:from>
    <xdr:ext cx="534377" cy="259045"/>
    <xdr:sp macro="" textlink="">
      <xdr:nvSpPr>
        <xdr:cNvPr id="572" name="教育費最小値テキスト"/>
        <xdr:cNvSpPr txBox="1"/>
      </xdr:nvSpPr>
      <xdr:spPr>
        <a:xfrm>
          <a:off x="16370300" y="101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35961</xdr:rowOff>
    </xdr:from>
    <xdr:to>
      <xdr:col>86</xdr:col>
      <xdr:colOff>25400</xdr:colOff>
      <xdr:row>59</xdr:row>
      <xdr:rowOff>35961</xdr:rowOff>
    </xdr:to>
    <xdr:cxnSp macro="">
      <xdr:nvCxnSpPr>
        <xdr:cNvPr id="573" name="直線コネクタ 572"/>
        <xdr:cNvCxnSpPr/>
      </xdr:nvCxnSpPr>
      <xdr:spPr>
        <a:xfrm>
          <a:off x="16230600" y="1015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88983</xdr:rowOff>
    </xdr:from>
    <xdr:ext cx="534377" cy="259045"/>
    <xdr:sp macro="" textlink="">
      <xdr:nvSpPr>
        <xdr:cNvPr id="574" name="教育費最大値テキスト"/>
        <xdr:cNvSpPr txBox="1"/>
      </xdr:nvSpPr>
      <xdr:spPr>
        <a:xfrm>
          <a:off x="16370300" y="849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142306</xdr:rowOff>
    </xdr:from>
    <xdr:to>
      <xdr:col>86</xdr:col>
      <xdr:colOff>25400</xdr:colOff>
      <xdr:row>50</xdr:row>
      <xdr:rowOff>142306</xdr:rowOff>
    </xdr:to>
    <xdr:cxnSp macro="">
      <xdr:nvCxnSpPr>
        <xdr:cNvPr id="575" name="直線コネクタ 574"/>
        <xdr:cNvCxnSpPr/>
      </xdr:nvCxnSpPr>
      <xdr:spPr>
        <a:xfrm>
          <a:off x="16230600" y="871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16621</xdr:rowOff>
    </xdr:from>
    <xdr:to>
      <xdr:col>85</xdr:col>
      <xdr:colOff>127000</xdr:colOff>
      <xdr:row>57</xdr:row>
      <xdr:rowOff>72126</xdr:rowOff>
    </xdr:to>
    <xdr:cxnSp macro="">
      <xdr:nvCxnSpPr>
        <xdr:cNvPr id="576" name="直線コネクタ 575"/>
        <xdr:cNvCxnSpPr/>
      </xdr:nvCxnSpPr>
      <xdr:spPr>
        <a:xfrm>
          <a:off x="15481300" y="9274921"/>
          <a:ext cx="838200" cy="56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68297</xdr:rowOff>
    </xdr:from>
    <xdr:ext cx="534377" cy="259045"/>
    <xdr:sp macro="" textlink="">
      <xdr:nvSpPr>
        <xdr:cNvPr id="577" name="教育費平均値テキスト"/>
        <xdr:cNvSpPr txBox="1"/>
      </xdr:nvSpPr>
      <xdr:spPr>
        <a:xfrm>
          <a:off x="16370300" y="932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45420</xdr:rowOff>
    </xdr:from>
    <xdr:to>
      <xdr:col>85</xdr:col>
      <xdr:colOff>177800</xdr:colOff>
      <xdr:row>55</xdr:row>
      <xdr:rowOff>147020</xdr:rowOff>
    </xdr:to>
    <xdr:sp macro="" textlink="">
      <xdr:nvSpPr>
        <xdr:cNvPr id="578" name="フローチャート: 判断 577"/>
        <xdr:cNvSpPr/>
      </xdr:nvSpPr>
      <xdr:spPr>
        <a:xfrm>
          <a:off x="16268700" y="94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117160</xdr:rowOff>
    </xdr:from>
    <xdr:to>
      <xdr:col>81</xdr:col>
      <xdr:colOff>50800</xdr:colOff>
      <xdr:row>54</xdr:row>
      <xdr:rowOff>16621</xdr:rowOff>
    </xdr:to>
    <xdr:cxnSp macro="">
      <xdr:nvCxnSpPr>
        <xdr:cNvPr id="579" name="直線コネクタ 578"/>
        <xdr:cNvCxnSpPr/>
      </xdr:nvCxnSpPr>
      <xdr:spPr>
        <a:xfrm>
          <a:off x="14592300" y="8861110"/>
          <a:ext cx="889000" cy="4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148473</xdr:rowOff>
    </xdr:from>
    <xdr:to>
      <xdr:col>81</xdr:col>
      <xdr:colOff>101600</xdr:colOff>
      <xdr:row>52</xdr:row>
      <xdr:rowOff>78623</xdr:rowOff>
    </xdr:to>
    <xdr:sp macro="" textlink="">
      <xdr:nvSpPr>
        <xdr:cNvPr id="580" name="フローチャート: 判断 579"/>
        <xdr:cNvSpPr/>
      </xdr:nvSpPr>
      <xdr:spPr>
        <a:xfrm>
          <a:off x="15430500" y="889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95150</xdr:rowOff>
    </xdr:from>
    <xdr:ext cx="534377" cy="259045"/>
    <xdr:sp macro="" textlink="">
      <xdr:nvSpPr>
        <xdr:cNvPr id="581" name="テキスト ボックス 580"/>
        <xdr:cNvSpPr txBox="1"/>
      </xdr:nvSpPr>
      <xdr:spPr>
        <a:xfrm>
          <a:off x="15214111" y="86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117160</xdr:rowOff>
    </xdr:from>
    <xdr:to>
      <xdr:col>76</xdr:col>
      <xdr:colOff>114300</xdr:colOff>
      <xdr:row>55</xdr:row>
      <xdr:rowOff>152410</xdr:rowOff>
    </xdr:to>
    <xdr:cxnSp macro="">
      <xdr:nvCxnSpPr>
        <xdr:cNvPr id="582" name="直線コネクタ 581"/>
        <xdr:cNvCxnSpPr/>
      </xdr:nvCxnSpPr>
      <xdr:spPr>
        <a:xfrm flipV="1">
          <a:off x="13703300" y="8861110"/>
          <a:ext cx="889000" cy="7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149159</xdr:rowOff>
    </xdr:from>
    <xdr:to>
      <xdr:col>76</xdr:col>
      <xdr:colOff>165100</xdr:colOff>
      <xdr:row>52</xdr:row>
      <xdr:rowOff>79309</xdr:rowOff>
    </xdr:to>
    <xdr:sp macro="" textlink="">
      <xdr:nvSpPr>
        <xdr:cNvPr id="583" name="フローチャート: 判断 582"/>
        <xdr:cNvSpPr/>
      </xdr:nvSpPr>
      <xdr:spPr>
        <a:xfrm>
          <a:off x="14541500" y="889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70436</xdr:rowOff>
    </xdr:from>
    <xdr:ext cx="534377" cy="259045"/>
    <xdr:sp macro="" textlink="">
      <xdr:nvSpPr>
        <xdr:cNvPr id="584" name="テキスト ボックス 583"/>
        <xdr:cNvSpPr txBox="1"/>
      </xdr:nvSpPr>
      <xdr:spPr>
        <a:xfrm>
          <a:off x="14325111" y="89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132065</xdr:rowOff>
    </xdr:from>
    <xdr:to>
      <xdr:col>71</xdr:col>
      <xdr:colOff>177800</xdr:colOff>
      <xdr:row>55</xdr:row>
      <xdr:rowOff>152410</xdr:rowOff>
    </xdr:to>
    <xdr:cxnSp macro="">
      <xdr:nvCxnSpPr>
        <xdr:cNvPr id="585" name="直線コネクタ 584"/>
        <xdr:cNvCxnSpPr/>
      </xdr:nvCxnSpPr>
      <xdr:spPr>
        <a:xfrm>
          <a:off x="12814300" y="9047465"/>
          <a:ext cx="889000" cy="53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170602</xdr:rowOff>
    </xdr:from>
    <xdr:to>
      <xdr:col>72</xdr:col>
      <xdr:colOff>38100</xdr:colOff>
      <xdr:row>53</xdr:row>
      <xdr:rowOff>100752</xdr:rowOff>
    </xdr:to>
    <xdr:sp macro="" textlink="">
      <xdr:nvSpPr>
        <xdr:cNvPr id="586" name="フローチャート: 判断 585"/>
        <xdr:cNvSpPr/>
      </xdr:nvSpPr>
      <xdr:spPr>
        <a:xfrm>
          <a:off x="13652500" y="908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117279</xdr:rowOff>
    </xdr:from>
    <xdr:ext cx="534377" cy="259045"/>
    <xdr:sp macro="" textlink="">
      <xdr:nvSpPr>
        <xdr:cNvPr id="587" name="テキスト ボックス 586"/>
        <xdr:cNvSpPr txBox="1"/>
      </xdr:nvSpPr>
      <xdr:spPr>
        <a:xfrm>
          <a:off x="13436111" y="886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3266</xdr:rowOff>
    </xdr:from>
    <xdr:to>
      <xdr:col>67</xdr:col>
      <xdr:colOff>101600</xdr:colOff>
      <xdr:row>54</xdr:row>
      <xdr:rowOff>104866</xdr:rowOff>
    </xdr:to>
    <xdr:sp macro="" textlink="">
      <xdr:nvSpPr>
        <xdr:cNvPr id="588" name="フローチャート: 判断 587"/>
        <xdr:cNvSpPr/>
      </xdr:nvSpPr>
      <xdr:spPr>
        <a:xfrm>
          <a:off x="12763500" y="926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95993</xdr:rowOff>
    </xdr:from>
    <xdr:ext cx="534377" cy="259045"/>
    <xdr:sp macro="" textlink="">
      <xdr:nvSpPr>
        <xdr:cNvPr id="589" name="テキスト ボックス 588"/>
        <xdr:cNvSpPr txBox="1"/>
      </xdr:nvSpPr>
      <xdr:spPr>
        <a:xfrm>
          <a:off x="12547111" y="93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21326</xdr:rowOff>
    </xdr:from>
    <xdr:to>
      <xdr:col>85</xdr:col>
      <xdr:colOff>177800</xdr:colOff>
      <xdr:row>57</xdr:row>
      <xdr:rowOff>122926</xdr:rowOff>
    </xdr:to>
    <xdr:sp macro="" textlink="">
      <xdr:nvSpPr>
        <xdr:cNvPr id="595" name="楕円 594"/>
        <xdr:cNvSpPr/>
      </xdr:nvSpPr>
      <xdr:spPr>
        <a:xfrm>
          <a:off x="16268700" y="979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171203</xdr:rowOff>
    </xdr:from>
    <xdr:ext cx="534377" cy="259045"/>
    <xdr:sp macro="" textlink="">
      <xdr:nvSpPr>
        <xdr:cNvPr id="596" name="教育費該当値テキスト"/>
        <xdr:cNvSpPr txBox="1"/>
      </xdr:nvSpPr>
      <xdr:spPr>
        <a:xfrm>
          <a:off x="16370300" y="977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137271</xdr:rowOff>
    </xdr:from>
    <xdr:to>
      <xdr:col>81</xdr:col>
      <xdr:colOff>101600</xdr:colOff>
      <xdr:row>54</xdr:row>
      <xdr:rowOff>67421</xdr:rowOff>
    </xdr:to>
    <xdr:sp macro="" textlink="">
      <xdr:nvSpPr>
        <xdr:cNvPr id="597" name="楕円 596"/>
        <xdr:cNvSpPr/>
      </xdr:nvSpPr>
      <xdr:spPr>
        <a:xfrm>
          <a:off x="15430500" y="922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58548</xdr:rowOff>
    </xdr:from>
    <xdr:ext cx="534377" cy="259045"/>
    <xdr:sp macro="" textlink="">
      <xdr:nvSpPr>
        <xdr:cNvPr id="598" name="テキスト ボックス 597"/>
        <xdr:cNvSpPr txBox="1"/>
      </xdr:nvSpPr>
      <xdr:spPr>
        <a:xfrm>
          <a:off x="15214111" y="931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66360</xdr:rowOff>
    </xdr:from>
    <xdr:to>
      <xdr:col>76</xdr:col>
      <xdr:colOff>165100</xdr:colOff>
      <xdr:row>51</xdr:row>
      <xdr:rowOff>167960</xdr:rowOff>
    </xdr:to>
    <xdr:sp macro="" textlink="">
      <xdr:nvSpPr>
        <xdr:cNvPr id="599" name="楕円 598"/>
        <xdr:cNvSpPr/>
      </xdr:nvSpPr>
      <xdr:spPr>
        <a:xfrm>
          <a:off x="14541500" y="88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13037</xdr:rowOff>
    </xdr:from>
    <xdr:ext cx="534377" cy="259045"/>
    <xdr:sp macro="" textlink="">
      <xdr:nvSpPr>
        <xdr:cNvPr id="600" name="テキスト ボックス 599"/>
        <xdr:cNvSpPr txBox="1"/>
      </xdr:nvSpPr>
      <xdr:spPr>
        <a:xfrm>
          <a:off x="14325111" y="858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101610</xdr:rowOff>
    </xdr:from>
    <xdr:to>
      <xdr:col>72</xdr:col>
      <xdr:colOff>38100</xdr:colOff>
      <xdr:row>56</xdr:row>
      <xdr:rowOff>31760</xdr:rowOff>
    </xdr:to>
    <xdr:sp macro="" textlink="">
      <xdr:nvSpPr>
        <xdr:cNvPr id="601" name="楕円 600"/>
        <xdr:cNvSpPr/>
      </xdr:nvSpPr>
      <xdr:spPr>
        <a:xfrm>
          <a:off x="13652500" y="95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22887</xdr:rowOff>
    </xdr:from>
    <xdr:ext cx="534377" cy="259045"/>
    <xdr:sp macro="" textlink="">
      <xdr:nvSpPr>
        <xdr:cNvPr id="602" name="テキスト ボックス 601"/>
        <xdr:cNvSpPr txBox="1"/>
      </xdr:nvSpPr>
      <xdr:spPr>
        <a:xfrm>
          <a:off x="13436111" y="96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81265</xdr:rowOff>
    </xdr:from>
    <xdr:to>
      <xdr:col>67</xdr:col>
      <xdr:colOff>101600</xdr:colOff>
      <xdr:row>53</xdr:row>
      <xdr:rowOff>11415</xdr:rowOff>
    </xdr:to>
    <xdr:sp macro="" textlink="">
      <xdr:nvSpPr>
        <xdr:cNvPr id="603" name="楕円 602"/>
        <xdr:cNvSpPr/>
      </xdr:nvSpPr>
      <xdr:spPr>
        <a:xfrm>
          <a:off x="12763500" y="89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27942</xdr:rowOff>
    </xdr:from>
    <xdr:ext cx="534377" cy="259045"/>
    <xdr:sp macro="" textlink="">
      <xdr:nvSpPr>
        <xdr:cNvPr id="604" name="テキスト ボックス 603"/>
        <xdr:cNvSpPr txBox="1"/>
      </xdr:nvSpPr>
      <xdr:spPr>
        <a:xfrm>
          <a:off x="12547111" y="87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163017</xdr:rowOff>
    </xdr:from>
    <xdr:to>
      <xdr:col>85</xdr:col>
      <xdr:colOff>126364</xdr:colOff>
      <xdr:row>78</xdr:row>
      <xdr:rowOff>139700</xdr:rowOff>
    </xdr:to>
    <xdr:cxnSp macro="">
      <xdr:nvCxnSpPr>
        <xdr:cNvPr id="626" name="直線コネクタ 625"/>
        <xdr:cNvCxnSpPr/>
      </xdr:nvCxnSpPr>
      <xdr:spPr>
        <a:xfrm flipV="1">
          <a:off x="16317595" y="12335967"/>
          <a:ext cx="1269" cy="1176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109694</xdr:rowOff>
    </xdr:from>
    <xdr:ext cx="469744" cy="259045"/>
    <xdr:sp macro="" textlink="">
      <xdr:nvSpPr>
        <xdr:cNvPr id="629" name="災害復旧費最大値テキスト"/>
        <xdr:cNvSpPr txBox="1"/>
      </xdr:nvSpPr>
      <xdr:spPr>
        <a:xfrm>
          <a:off x="16370300" y="121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163017</xdr:rowOff>
    </xdr:from>
    <xdr:to>
      <xdr:col>86</xdr:col>
      <xdr:colOff>25400</xdr:colOff>
      <xdr:row>71</xdr:row>
      <xdr:rowOff>163017</xdr:rowOff>
    </xdr:to>
    <xdr:cxnSp macro="">
      <xdr:nvCxnSpPr>
        <xdr:cNvPr id="630" name="直線コネクタ 629"/>
        <xdr:cNvCxnSpPr/>
      </xdr:nvCxnSpPr>
      <xdr:spPr>
        <a:xfrm>
          <a:off x="16230600" y="123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134638</xdr:rowOff>
    </xdr:from>
    <xdr:ext cx="469744" cy="259045"/>
    <xdr:sp macro="" textlink="">
      <xdr:nvSpPr>
        <xdr:cNvPr id="632" name="災害復旧費平均値テキスト"/>
        <xdr:cNvSpPr txBox="1"/>
      </xdr:nvSpPr>
      <xdr:spPr>
        <a:xfrm>
          <a:off x="16370300" y="1299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111761</xdr:rowOff>
    </xdr:from>
    <xdr:to>
      <xdr:col>85</xdr:col>
      <xdr:colOff>177800</xdr:colOff>
      <xdr:row>77</xdr:row>
      <xdr:rowOff>41911</xdr:rowOff>
    </xdr:to>
    <xdr:sp macro="" textlink="">
      <xdr:nvSpPr>
        <xdr:cNvPr id="633" name="フローチャート: 判断 632"/>
        <xdr:cNvSpPr/>
      </xdr:nvSpPr>
      <xdr:spPr>
        <a:xfrm>
          <a:off x="16268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100381</xdr:rowOff>
    </xdr:from>
    <xdr:to>
      <xdr:col>81</xdr:col>
      <xdr:colOff>50800</xdr:colOff>
      <xdr:row>78</xdr:row>
      <xdr:rowOff>139700</xdr:rowOff>
    </xdr:to>
    <xdr:cxnSp macro="">
      <xdr:nvCxnSpPr>
        <xdr:cNvPr id="634" name="直線コネクタ 633"/>
        <xdr:cNvCxnSpPr/>
      </xdr:nvCxnSpPr>
      <xdr:spPr>
        <a:xfrm>
          <a:off x="14592300" y="13473481"/>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70</xdr:row>
      <xdr:rowOff>7975</xdr:rowOff>
    </xdr:from>
    <xdr:to>
      <xdr:col>81</xdr:col>
      <xdr:colOff>101600</xdr:colOff>
      <xdr:row>70</xdr:row>
      <xdr:rowOff>109575</xdr:rowOff>
    </xdr:to>
    <xdr:sp macro="" textlink="">
      <xdr:nvSpPr>
        <xdr:cNvPr id="635" name="フローチャート: 判断 634"/>
        <xdr:cNvSpPr/>
      </xdr:nvSpPr>
      <xdr:spPr>
        <a:xfrm>
          <a:off x="15430500" y="1200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68</xdr:row>
      <xdr:rowOff>126102</xdr:rowOff>
    </xdr:from>
    <xdr:ext cx="469744" cy="259045"/>
    <xdr:sp macro="" textlink="">
      <xdr:nvSpPr>
        <xdr:cNvPr id="636" name="テキスト ボックス 635"/>
        <xdr:cNvSpPr txBox="1"/>
      </xdr:nvSpPr>
      <xdr:spPr>
        <a:xfrm>
          <a:off x="15246428" y="1178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100381</xdr:rowOff>
    </xdr:from>
    <xdr:to>
      <xdr:col>76</xdr:col>
      <xdr:colOff>114300</xdr:colOff>
      <xdr:row>78</xdr:row>
      <xdr:rowOff>139700</xdr:rowOff>
    </xdr:to>
    <xdr:cxnSp macro="">
      <xdr:nvCxnSpPr>
        <xdr:cNvPr id="637" name="直線コネクタ 636"/>
        <xdr:cNvCxnSpPr/>
      </xdr:nvCxnSpPr>
      <xdr:spPr>
        <a:xfrm flipV="1">
          <a:off x="13703300" y="13473481"/>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123190</xdr:rowOff>
    </xdr:from>
    <xdr:to>
      <xdr:col>76</xdr:col>
      <xdr:colOff>165100</xdr:colOff>
      <xdr:row>74</xdr:row>
      <xdr:rowOff>53340</xdr:rowOff>
    </xdr:to>
    <xdr:sp macro="" textlink="">
      <xdr:nvSpPr>
        <xdr:cNvPr id="638" name="フローチャート: 判断 637"/>
        <xdr:cNvSpPr/>
      </xdr:nvSpPr>
      <xdr:spPr>
        <a:xfrm>
          <a:off x="14541500" y="126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69867</xdr:rowOff>
    </xdr:from>
    <xdr:ext cx="469744" cy="259045"/>
    <xdr:sp macro="" textlink="">
      <xdr:nvSpPr>
        <xdr:cNvPr id="639" name="テキスト ボックス 638"/>
        <xdr:cNvSpPr txBox="1"/>
      </xdr:nvSpPr>
      <xdr:spPr>
        <a:xfrm>
          <a:off x="14357428" y="1241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169139</xdr:rowOff>
    </xdr:from>
    <xdr:to>
      <xdr:col>72</xdr:col>
      <xdr:colOff>38100</xdr:colOff>
      <xdr:row>72</xdr:row>
      <xdr:rowOff>99289</xdr:rowOff>
    </xdr:to>
    <xdr:sp macro="" textlink="">
      <xdr:nvSpPr>
        <xdr:cNvPr id="641" name="フローチャート: 判断 640"/>
        <xdr:cNvSpPr/>
      </xdr:nvSpPr>
      <xdr:spPr>
        <a:xfrm>
          <a:off x="13652500" y="1234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115816</xdr:rowOff>
    </xdr:from>
    <xdr:ext cx="469744" cy="259045"/>
    <xdr:sp macro="" textlink="">
      <xdr:nvSpPr>
        <xdr:cNvPr id="642" name="テキスト ボックス 641"/>
        <xdr:cNvSpPr txBox="1"/>
      </xdr:nvSpPr>
      <xdr:spPr>
        <a:xfrm>
          <a:off x="13468428" y="1211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98272</xdr:rowOff>
    </xdr:from>
    <xdr:to>
      <xdr:col>67</xdr:col>
      <xdr:colOff>101600</xdr:colOff>
      <xdr:row>71</xdr:row>
      <xdr:rowOff>28422</xdr:rowOff>
    </xdr:to>
    <xdr:sp macro="" textlink="">
      <xdr:nvSpPr>
        <xdr:cNvPr id="643" name="フローチャート: 判断 642"/>
        <xdr:cNvSpPr/>
      </xdr:nvSpPr>
      <xdr:spPr>
        <a:xfrm>
          <a:off x="12763500" y="1209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44949</xdr:rowOff>
    </xdr:from>
    <xdr:ext cx="469744" cy="259045"/>
    <xdr:sp macro="" textlink="">
      <xdr:nvSpPr>
        <xdr:cNvPr id="644" name="テキスト ボックス 643"/>
        <xdr:cNvSpPr txBox="1"/>
      </xdr:nvSpPr>
      <xdr:spPr>
        <a:xfrm>
          <a:off x="12579428" y="1187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49581</xdr:rowOff>
    </xdr:from>
    <xdr:to>
      <xdr:col>76</xdr:col>
      <xdr:colOff>165100</xdr:colOff>
      <xdr:row>78</xdr:row>
      <xdr:rowOff>151181</xdr:rowOff>
    </xdr:to>
    <xdr:sp macro="" textlink="">
      <xdr:nvSpPr>
        <xdr:cNvPr id="654" name="楕円 653"/>
        <xdr:cNvSpPr/>
      </xdr:nvSpPr>
      <xdr:spPr>
        <a:xfrm>
          <a:off x="14541500" y="134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142308</xdr:rowOff>
    </xdr:from>
    <xdr:ext cx="378565" cy="259045"/>
    <xdr:sp macro="" textlink="">
      <xdr:nvSpPr>
        <xdr:cNvPr id="655" name="テキスト ボックス 654"/>
        <xdr:cNvSpPr txBox="1"/>
      </xdr:nvSpPr>
      <xdr:spPr>
        <a:xfrm>
          <a:off x="14403017" y="1351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0" name="テキスト ボックス 66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2" name="テキスト ボックス 67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138900</xdr:rowOff>
    </xdr:from>
    <xdr:to>
      <xdr:col>85</xdr:col>
      <xdr:colOff>126364</xdr:colOff>
      <xdr:row>99</xdr:row>
      <xdr:rowOff>9589</xdr:rowOff>
    </xdr:to>
    <xdr:cxnSp macro="">
      <xdr:nvCxnSpPr>
        <xdr:cNvPr id="684" name="直線コネクタ 683"/>
        <xdr:cNvCxnSpPr/>
      </xdr:nvCxnSpPr>
      <xdr:spPr>
        <a:xfrm flipV="1">
          <a:off x="16317595" y="15740850"/>
          <a:ext cx="1269" cy="124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13416</xdr:rowOff>
    </xdr:from>
    <xdr:ext cx="534377" cy="259045"/>
    <xdr:sp macro="" textlink="">
      <xdr:nvSpPr>
        <xdr:cNvPr id="685" name="公債費最小値テキスト"/>
        <xdr:cNvSpPr txBox="1"/>
      </xdr:nvSpPr>
      <xdr:spPr>
        <a:xfrm>
          <a:off x="16370300" y="1698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9589</xdr:rowOff>
    </xdr:from>
    <xdr:to>
      <xdr:col>86</xdr:col>
      <xdr:colOff>25400</xdr:colOff>
      <xdr:row>99</xdr:row>
      <xdr:rowOff>9589</xdr:rowOff>
    </xdr:to>
    <xdr:cxnSp macro="">
      <xdr:nvCxnSpPr>
        <xdr:cNvPr id="686" name="直線コネクタ 685"/>
        <xdr:cNvCxnSpPr/>
      </xdr:nvCxnSpPr>
      <xdr:spPr>
        <a:xfrm>
          <a:off x="16230600" y="16983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85577</xdr:rowOff>
    </xdr:from>
    <xdr:ext cx="534377" cy="259045"/>
    <xdr:sp macro="" textlink="">
      <xdr:nvSpPr>
        <xdr:cNvPr id="687" name="公債費最大値テキスト"/>
        <xdr:cNvSpPr txBox="1"/>
      </xdr:nvSpPr>
      <xdr:spPr>
        <a:xfrm>
          <a:off x="16370300" y="155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138900</xdr:rowOff>
    </xdr:from>
    <xdr:to>
      <xdr:col>86</xdr:col>
      <xdr:colOff>25400</xdr:colOff>
      <xdr:row>91</xdr:row>
      <xdr:rowOff>138900</xdr:rowOff>
    </xdr:to>
    <xdr:cxnSp macro="">
      <xdr:nvCxnSpPr>
        <xdr:cNvPr id="688" name="直線コネクタ 687"/>
        <xdr:cNvCxnSpPr/>
      </xdr:nvCxnSpPr>
      <xdr:spPr>
        <a:xfrm>
          <a:off x="16230600" y="1574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9589</xdr:rowOff>
    </xdr:from>
    <xdr:to>
      <xdr:col>85</xdr:col>
      <xdr:colOff>127000</xdr:colOff>
      <xdr:row>99</xdr:row>
      <xdr:rowOff>69101</xdr:rowOff>
    </xdr:to>
    <xdr:cxnSp macro="">
      <xdr:nvCxnSpPr>
        <xdr:cNvPr id="689" name="直線コネクタ 688"/>
        <xdr:cNvCxnSpPr/>
      </xdr:nvCxnSpPr>
      <xdr:spPr>
        <a:xfrm flipV="1">
          <a:off x="15481300" y="16983139"/>
          <a:ext cx="8382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72268</xdr:rowOff>
    </xdr:from>
    <xdr:ext cx="534377" cy="259045"/>
    <xdr:sp macro="" textlink="">
      <xdr:nvSpPr>
        <xdr:cNvPr id="690" name="公債費平均値テキスト"/>
        <xdr:cNvSpPr txBox="1"/>
      </xdr:nvSpPr>
      <xdr:spPr>
        <a:xfrm>
          <a:off x="16370300" y="16017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49391</xdr:rowOff>
    </xdr:from>
    <xdr:to>
      <xdr:col>85</xdr:col>
      <xdr:colOff>177800</xdr:colOff>
      <xdr:row>94</xdr:row>
      <xdr:rowOff>150991</xdr:rowOff>
    </xdr:to>
    <xdr:sp macro="" textlink="">
      <xdr:nvSpPr>
        <xdr:cNvPr id="691" name="フローチャート: 判断 690"/>
        <xdr:cNvSpPr/>
      </xdr:nvSpPr>
      <xdr:spPr>
        <a:xfrm>
          <a:off x="16268700" y="161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69101</xdr:rowOff>
    </xdr:from>
    <xdr:to>
      <xdr:col>81</xdr:col>
      <xdr:colOff>50800</xdr:colOff>
      <xdr:row>99</xdr:row>
      <xdr:rowOff>75082</xdr:rowOff>
    </xdr:to>
    <xdr:cxnSp macro="">
      <xdr:nvCxnSpPr>
        <xdr:cNvPr id="692" name="直線コネクタ 691"/>
        <xdr:cNvCxnSpPr/>
      </xdr:nvCxnSpPr>
      <xdr:spPr>
        <a:xfrm flipV="1">
          <a:off x="14592300" y="17042651"/>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155536</xdr:rowOff>
    </xdr:from>
    <xdr:to>
      <xdr:col>81</xdr:col>
      <xdr:colOff>101600</xdr:colOff>
      <xdr:row>96</xdr:row>
      <xdr:rowOff>85686</xdr:rowOff>
    </xdr:to>
    <xdr:sp macro="" textlink="">
      <xdr:nvSpPr>
        <xdr:cNvPr id="693" name="フローチャート: 判断 692"/>
        <xdr:cNvSpPr/>
      </xdr:nvSpPr>
      <xdr:spPr>
        <a:xfrm>
          <a:off x="15430500" y="164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102213</xdr:rowOff>
    </xdr:from>
    <xdr:ext cx="534377" cy="259045"/>
    <xdr:sp macro="" textlink="">
      <xdr:nvSpPr>
        <xdr:cNvPr id="694" name="テキスト ボックス 693"/>
        <xdr:cNvSpPr txBox="1"/>
      </xdr:nvSpPr>
      <xdr:spPr>
        <a:xfrm>
          <a:off x="15214111" y="162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35764</xdr:rowOff>
    </xdr:from>
    <xdr:to>
      <xdr:col>76</xdr:col>
      <xdr:colOff>114300</xdr:colOff>
      <xdr:row>99</xdr:row>
      <xdr:rowOff>75082</xdr:rowOff>
    </xdr:to>
    <xdr:cxnSp macro="">
      <xdr:nvCxnSpPr>
        <xdr:cNvPr id="695" name="直線コネクタ 694"/>
        <xdr:cNvCxnSpPr/>
      </xdr:nvCxnSpPr>
      <xdr:spPr>
        <a:xfrm>
          <a:off x="13703300" y="17009314"/>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23749</xdr:rowOff>
    </xdr:from>
    <xdr:to>
      <xdr:col>76</xdr:col>
      <xdr:colOff>165100</xdr:colOff>
      <xdr:row>96</xdr:row>
      <xdr:rowOff>125349</xdr:rowOff>
    </xdr:to>
    <xdr:sp macro="" textlink="">
      <xdr:nvSpPr>
        <xdr:cNvPr id="696" name="フローチャート: 判断 695"/>
        <xdr:cNvSpPr/>
      </xdr:nvSpPr>
      <xdr:spPr>
        <a:xfrm>
          <a:off x="14541500" y="164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141876</xdr:rowOff>
    </xdr:from>
    <xdr:ext cx="534377" cy="259045"/>
    <xdr:sp macro="" textlink="">
      <xdr:nvSpPr>
        <xdr:cNvPr id="697" name="テキスト ボックス 696"/>
        <xdr:cNvSpPr txBox="1"/>
      </xdr:nvSpPr>
      <xdr:spPr>
        <a:xfrm>
          <a:off x="14325111" y="162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13475</xdr:rowOff>
    </xdr:from>
    <xdr:to>
      <xdr:col>71</xdr:col>
      <xdr:colOff>177800</xdr:colOff>
      <xdr:row>99</xdr:row>
      <xdr:rowOff>35764</xdr:rowOff>
    </xdr:to>
    <xdr:cxnSp macro="">
      <xdr:nvCxnSpPr>
        <xdr:cNvPr id="698" name="直線コネクタ 697"/>
        <xdr:cNvCxnSpPr/>
      </xdr:nvCxnSpPr>
      <xdr:spPr>
        <a:xfrm>
          <a:off x="12814300" y="16987025"/>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35561</xdr:rowOff>
    </xdr:from>
    <xdr:to>
      <xdr:col>72</xdr:col>
      <xdr:colOff>38100</xdr:colOff>
      <xdr:row>96</xdr:row>
      <xdr:rowOff>137161</xdr:rowOff>
    </xdr:to>
    <xdr:sp macro="" textlink="">
      <xdr:nvSpPr>
        <xdr:cNvPr id="699" name="フローチャート: 判断 698"/>
        <xdr:cNvSpPr/>
      </xdr:nvSpPr>
      <xdr:spPr>
        <a:xfrm>
          <a:off x="13652500" y="164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153688</xdr:rowOff>
    </xdr:from>
    <xdr:ext cx="534377" cy="259045"/>
    <xdr:sp macro="" textlink="">
      <xdr:nvSpPr>
        <xdr:cNvPr id="700" name="テキスト ボックス 699"/>
        <xdr:cNvSpPr txBox="1"/>
      </xdr:nvSpPr>
      <xdr:spPr>
        <a:xfrm>
          <a:off x="13436111" y="162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5804</xdr:rowOff>
    </xdr:from>
    <xdr:to>
      <xdr:col>67</xdr:col>
      <xdr:colOff>101600</xdr:colOff>
      <xdr:row>96</xdr:row>
      <xdr:rowOff>107404</xdr:rowOff>
    </xdr:to>
    <xdr:sp macro="" textlink="">
      <xdr:nvSpPr>
        <xdr:cNvPr id="701" name="フローチャート: 判断 700"/>
        <xdr:cNvSpPr/>
      </xdr:nvSpPr>
      <xdr:spPr>
        <a:xfrm>
          <a:off x="12763500" y="164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123931</xdr:rowOff>
    </xdr:from>
    <xdr:ext cx="534377" cy="259045"/>
    <xdr:sp macro="" textlink="">
      <xdr:nvSpPr>
        <xdr:cNvPr id="702" name="テキスト ボックス 701"/>
        <xdr:cNvSpPr txBox="1"/>
      </xdr:nvSpPr>
      <xdr:spPr>
        <a:xfrm>
          <a:off x="12547111" y="162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130239</xdr:rowOff>
    </xdr:from>
    <xdr:to>
      <xdr:col>85</xdr:col>
      <xdr:colOff>177800</xdr:colOff>
      <xdr:row>99</xdr:row>
      <xdr:rowOff>60389</xdr:rowOff>
    </xdr:to>
    <xdr:sp macro="" textlink="">
      <xdr:nvSpPr>
        <xdr:cNvPr id="708" name="楕円 707"/>
        <xdr:cNvSpPr/>
      </xdr:nvSpPr>
      <xdr:spPr>
        <a:xfrm>
          <a:off x="16268700" y="169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45166</xdr:rowOff>
    </xdr:from>
    <xdr:ext cx="534377" cy="259045"/>
    <xdr:sp macro="" textlink="">
      <xdr:nvSpPr>
        <xdr:cNvPr id="709" name="公債費該当値テキスト"/>
        <xdr:cNvSpPr txBox="1"/>
      </xdr:nvSpPr>
      <xdr:spPr>
        <a:xfrm>
          <a:off x="16370300" y="1684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18301</xdr:rowOff>
    </xdr:from>
    <xdr:to>
      <xdr:col>81</xdr:col>
      <xdr:colOff>101600</xdr:colOff>
      <xdr:row>99</xdr:row>
      <xdr:rowOff>119901</xdr:rowOff>
    </xdr:to>
    <xdr:sp macro="" textlink="">
      <xdr:nvSpPr>
        <xdr:cNvPr id="710" name="楕円 709"/>
        <xdr:cNvSpPr/>
      </xdr:nvSpPr>
      <xdr:spPr>
        <a:xfrm>
          <a:off x="15430500" y="169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111028</xdr:rowOff>
    </xdr:from>
    <xdr:ext cx="534377" cy="259045"/>
    <xdr:sp macro="" textlink="">
      <xdr:nvSpPr>
        <xdr:cNvPr id="711" name="テキスト ボックス 710"/>
        <xdr:cNvSpPr txBox="1"/>
      </xdr:nvSpPr>
      <xdr:spPr>
        <a:xfrm>
          <a:off x="15214111" y="170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24282</xdr:rowOff>
    </xdr:from>
    <xdr:to>
      <xdr:col>76</xdr:col>
      <xdr:colOff>165100</xdr:colOff>
      <xdr:row>99</xdr:row>
      <xdr:rowOff>125882</xdr:rowOff>
    </xdr:to>
    <xdr:sp macro="" textlink="">
      <xdr:nvSpPr>
        <xdr:cNvPr id="712" name="楕円 711"/>
        <xdr:cNvSpPr/>
      </xdr:nvSpPr>
      <xdr:spPr>
        <a:xfrm>
          <a:off x="14541500" y="169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117009</xdr:rowOff>
    </xdr:from>
    <xdr:ext cx="534377" cy="259045"/>
    <xdr:sp macro="" textlink="">
      <xdr:nvSpPr>
        <xdr:cNvPr id="713" name="テキスト ボックス 712"/>
        <xdr:cNvSpPr txBox="1"/>
      </xdr:nvSpPr>
      <xdr:spPr>
        <a:xfrm>
          <a:off x="14325111" y="1709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156414</xdr:rowOff>
    </xdr:from>
    <xdr:to>
      <xdr:col>72</xdr:col>
      <xdr:colOff>38100</xdr:colOff>
      <xdr:row>99</xdr:row>
      <xdr:rowOff>86564</xdr:rowOff>
    </xdr:to>
    <xdr:sp macro="" textlink="">
      <xdr:nvSpPr>
        <xdr:cNvPr id="714" name="楕円 713"/>
        <xdr:cNvSpPr/>
      </xdr:nvSpPr>
      <xdr:spPr>
        <a:xfrm>
          <a:off x="13652500" y="169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77691</xdr:rowOff>
    </xdr:from>
    <xdr:ext cx="534377" cy="259045"/>
    <xdr:sp macro="" textlink="">
      <xdr:nvSpPr>
        <xdr:cNvPr id="715" name="テキスト ボックス 714"/>
        <xdr:cNvSpPr txBox="1"/>
      </xdr:nvSpPr>
      <xdr:spPr>
        <a:xfrm>
          <a:off x="13436111" y="170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134125</xdr:rowOff>
    </xdr:from>
    <xdr:to>
      <xdr:col>67</xdr:col>
      <xdr:colOff>101600</xdr:colOff>
      <xdr:row>99</xdr:row>
      <xdr:rowOff>64275</xdr:rowOff>
    </xdr:to>
    <xdr:sp macro="" textlink="">
      <xdr:nvSpPr>
        <xdr:cNvPr id="716" name="楕円 715"/>
        <xdr:cNvSpPr/>
      </xdr:nvSpPr>
      <xdr:spPr>
        <a:xfrm>
          <a:off x="12763500" y="169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55402</xdr:rowOff>
    </xdr:from>
    <xdr:ext cx="534377" cy="259045"/>
    <xdr:sp macro="" textlink="">
      <xdr:nvSpPr>
        <xdr:cNvPr id="717" name="テキスト ボックス 716"/>
        <xdr:cNvSpPr txBox="1"/>
      </xdr:nvSpPr>
      <xdr:spPr>
        <a:xfrm>
          <a:off x="12547111" y="1702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33" name="テキスト ボックス 73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5" name="テキスト ボックス 73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71120</xdr:rowOff>
    </xdr:from>
    <xdr:to>
      <xdr:col>116</xdr:col>
      <xdr:colOff>62864</xdr:colOff>
      <xdr:row>38</xdr:row>
      <xdr:rowOff>25400</xdr:rowOff>
    </xdr:to>
    <xdr:cxnSp macro="">
      <xdr:nvCxnSpPr>
        <xdr:cNvPr id="737" name="直線コネクタ 736"/>
        <xdr:cNvCxnSpPr/>
      </xdr:nvCxnSpPr>
      <xdr:spPr>
        <a:xfrm flipV="1">
          <a:off x="22159595" y="53860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17797</xdr:rowOff>
    </xdr:from>
    <xdr:ext cx="378565" cy="259045"/>
    <xdr:sp macro="" textlink="">
      <xdr:nvSpPr>
        <xdr:cNvPr id="740" name="諸支出金最大値テキスト"/>
        <xdr:cNvSpPr txBox="1"/>
      </xdr:nvSpPr>
      <xdr:spPr>
        <a:xfrm>
          <a:off x="22212300" y="5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71120</xdr:rowOff>
    </xdr:from>
    <xdr:to>
      <xdr:col>116</xdr:col>
      <xdr:colOff>152400</xdr:colOff>
      <xdr:row>31</xdr:row>
      <xdr:rowOff>71120</xdr:rowOff>
    </xdr:to>
    <xdr:cxnSp macro="">
      <xdr:nvCxnSpPr>
        <xdr:cNvPr id="741" name="直線コネクタ 740"/>
        <xdr:cNvCxnSpPr/>
      </xdr:nvCxnSpPr>
      <xdr:spPr>
        <a:xfrm>
          <a:off x="22072600" y="538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31767</xdr:rowOff>
    </xdr:from>
    <xdr:ext cx="313932" cy="259045"/>
    <xdr:sp macro="" textlink="">
      <xdr:nvSpPr>
        <xdr:cNvPr id="743" name="諸支出金平均値テキスト"/>
        <xdr:cNvSpPr txBox="1"/>
      </xdr:nvSpPr>
      <xdr:spPr>
        <a:xfrm>
          <a:off x="22212300" y="62039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xdr:rowOff>
    </xdr:from>
    <xdr:to>
      <xdr:col>116</xdr:col>
      <xdr:colOff>114300</xdr:colOff>
      <xdr:row>37</xdr:row>
      <xdr:rowOff>110490</xdr:rowOff>
    </xdr:to>
    <xdr:sp macro="" textlink="">
      <xdr:nvSpPr>
        <xdr:cNvPr id="744" name="フローチャート: 判断 743"/>
        <xdr:cNvSpPr/>
      </xdr:nvSpPr>
      <xdr:spPr>
        <a:xfrm>
          <a:off x="22110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106045</xdr:rowOff>
    </xdr:from>
    <xdr:to>
      <xdr:col>112</xdr:col>
      <xdr:colOff>38100</xdr:colOff>
      <xdr:row>37</xdr:row>
      <xdr:rowOff>36195</xdr:rowOff>
    </xdr:to>
    <xdr:sp macro="" textlink="">
      <xdr:nvSpPr>
        <xdr:cNvPr id="746" name="フローチャート: 判断 745"/>
        <xdr:cNvSpPr/>
      </xdr:nvSpPr>
      <xdr:spPr>
        <a:xfrm>
          <a:off x="21272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52722</xdr:rowOff>
    </xdr:from>
    <xdr:ext cx="313932" cy="259045"/>
    <xdr:sp macro="" textlink="">
      <xdr:nvSpPr>
        <xdr:cNvPr id="747" name="テキスト ボックス 746"/>
        <xdr:cNvSpPr txBox="1"/>
      </xdr:nvSpPr>
      <xdr:spPr>
        <a:xfrm>
          <a:off x="21166333" y="6053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128905</xdr:rowOff>
    </xdr:from>
    <xdr:to>
      <xdr:col>107</xdr:col>
      <xdr:colOff>101600</xdr:colOff>
      <xdr:row>37</xdr:row>
      <xdr:rowOff>59055</xdr:rowOff>
    </xdr:to>
    <xdr:sp macro="" textlink="">
      <xdr:nvSpPr>
        <xdr:cNvPr id="749" name="フローチャート: 判断 748"/>
        <xdr:cNvSpPr/>
      </xdr:nvSpPr>
      <xdr:spPr>
        <a:xfrm>
          <a:off x="2038350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75582</xdr:rowOff>
    </xdr:from>
    <xdr:ext cx="313932" cy="259045"/>
    <xdr:sp macro="" textlink="">
      <xdr:nvSpPr>
        <xdr:cNvPr id="750" name="テキスト ボックス 749"/>
        <xdr:cNvSpPr txBox="1"/>
      </xdr:nvSpPr>
      <xdr:spPr>
        <a:xfrm>
          <a:off x="20277333" y="6076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20320</xdr:rowOff>
    </xdr:from>
    <xdr:to>
      <xdr:col>102</xdr:col>
      <xdr:colOff>165100</xdr:colOff>
      <xdr:row>35</xdr:row>
      <xdr:rowOff>121920</xdr:rowOff>
    </xdr:to>
    <xdr:sp macro="" textlink="">
      <xdr:nvSpPr>
        <xdr:cNvPr id="752" name="フローチャート: 判断 75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138447</xdr:rowOff>
    </xdr:from>
    <xdr:ext cx="313932" cy="259045"/>
    <xdr:sp macro="" textlink="">
      <xdr:nvSpPr>
        <xdr:cNvPr id="753" name="テキスト ボックス 75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66040</xdr:rowOff>
    </xdr:from>
    <xdr:to>
      <xdr:col>98</xdr:col>
      <xdr:colOff>38100</xdr:colOff>
      <xdr:row>35</xdr:row>
      <xdr:rowOff>167640</xdr:rowOff>
    </xdr:to>
    <xdr:sp macro="" textlink="">
      <xdr:nvSpPr>
        <xdr:cNvPr id="754" name="フローチャート: 判断 753"/>
        <xdr:cNvSpPr/>
      </xdr:nvSpPr>
      <xdr:spPr>
        <a:xfrm>
          <a:off x="18605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12717</xdr:rowOff>
    </xdr:from>
    <xdr:ext cx="313932" cy="259045"/>
    <xdr:sp macro="" textlink="">
      <xdr:nvSpPr>
        <xdr:cNvPr id="755" name="テキスト ボックス 754"/>
        <xdr:cNvSpPr txBox="1"/>
      </xdr:nvSpPr>
      <xdr:spPr>
        <a:xfrm>
          <a:off x="18499333" y="5842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7" name="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8" name="テキスト ボックス 76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9" name="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0" name="テキスト ボックス 769"/>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新型コロナウイルス感染症対策により、民生費は増加し、商工費は高止まりしている。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総合運動公園の事業費の減少により教育費は減少している。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土木費は市道の維持補修の増加などにより増加傾向にある。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類似団体と比べて全般的に住民一人当たりのコストは少ない状況ではあるが、県内と比較すると同程度である。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新庁舎建設事業や総合運動公園整備事業費の減額により歳出が減少した一方で、歳入では、地方税等増加したことから実質収支額が増加した。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実質単年度収支については、令和３年度に財政調整基金への積立額が令和２年度に比べて少なかったことから減少している。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　</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連結実質赤字比率については、各会計とも赤字は発生していない。</a:t>
          </a:r>
          <a:endPar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　令和２年度に引き続いて</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、休日夜間急患診療所特別会計において新型コロナウイルス感染症の影響による受診控えにより診療収入が減少し、標準財政規模比が</a:t>
          </a:r>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コロナ前に比べ減少しているた</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め、各会計の今後の動向にもより配慮していく必要がある。</a:t>
          </a:r>
          <a:endParaRPr lang="ja-JP" altLang="ja-JP" sz="1800">
            <a:effectLst/>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45;&#23384;&#31665;/&#9679;&#36001;&#25919;&#20418;&#9679;/06&#12288;&#36001;&#25919;&#29366;&#27841;&#12539;&#36001;&#25919;&#25512;&#35336;/&#36001;&#25919;&#29366;&#27841;&#36039;&#26009;&#38598;/R3&#27770;&#31639;/&#65298;&#22238;&#30446;/DL/&#12304;&#36001;&#25919;&#29366;&#27841;&#36039;&#26009;&#38598;&#12305;_092096_&#30495;&#23713;&#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62.8</v>
          </cell>
          <cell r="BX53">
            <v>65</v>
          </cell>
          <cell r="CF53">
            <v>64.3</v>
          </cell>
          <cell r="CN53">
            <v>63.3</v>
          </cell>
          <cell r="CV53">
            <v>64.5</v>
          </cell>
        </row>
        <row r="55">
          <cell r="AN55" t="str">
            <v>類似団体内平均値</v>
          </cell>
          <cell r="BP55">
            <v>32.299999999999997</v>
          </cell>
          <cell r="BX55">
            <v>35.200000000000003</v>
          </cell>
          <cell r="CF55">
            <v>40.4</v>
          </cell>
          <cell r="CN55">
            <v>39.5</v>
          </cell>
          <cell r="CV55">
            <v>39</v>
          </cell>
        </row>
        <row r="57">
          <cell r="BP57">
            <v>57</v>
          </cell>
          <cell r="BX57">
            <v>57.3</v>
          </cell>
          <cell r="CF57">
            <v>58.4</v>
          </cell>
          <cell r="CN57">
            <v>59.1</v>
          </cell>
          <cell r="CV57">
            <v>62.3</v>
          </cell>
        </row>
        <row r="72">
          <cell r="BP72" t="str">
            <v>H29</v>
          </cell>
          <cell r="BX72" t="str">
            <v>H30</v>
          </cell>
          <cell r="CF72" t="str">
            <v>R01</v>
          </cell>
          <cell r="CN72" t="str">
            <v>R02</v>
          </cell>
          <cell r="CV72" t="str">
            <v>R03</v>
          </cell>
        </row>
        <row r="73">
          <cell r="AN73" t="str">
            <v>当該団体値</v>
          </cell>
        </row>
        <row r="75">
          <cell r="BP75">
            <v>5.2</v>
          </cell>
          <cell r="BX75">
            <v>5.2</v>
          </cell>
          <cell r="CF75">
            <v>4.9000000000000004</v>
          </cell>
          <cell r="CN75">
            <v>4.5999999999999996</v>
          </cell>
          <cell r="CV75">
            <v>4.5999999999999996</v>
          </cell>
        </row>
        <row r="77">
          <cell r="AN77" t="str">
            <v>類似団体内平均値</v>
          </cell>
          <cell r="BP77">
            <v>32.299999999999997</v>
          </cell>
          <cell r="BX77">
            <v>35.200000000000003</v>
          </cell>
          <cell r="CF77">
            <v>40.4</v>
          </cell>
          <cell r="CN77">
            <v>39.5</v>
          </cell>
          <cell r="CV77">
            <v>39</v>
          </cell>
        </row>
        <row r="79">
          <cell r="BP79">
            <v>7</v>
          </cell>
          <cell r="BX79">
            <v>6.9</v>
          </cell>
          <cell r="CF79">
            <v>7</v>
          </cell>
          <cell r="CN79">
            <v>6.9</v>
          </cell>
          <cell r="CV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38957554</v>
      </c>
      <c r="BO4" s="488"/>
      <c r="BP4" s="488"/>
      <c r="BQ4" s="488"/>
      <c r="BR4" s="488"/>
      <c r="BS4" s="488"/>
      <c r="BT4" s="488"/>
      <c r="BU4" s="489"/>
      <c r="BV4" s="487">
        <v>51824620</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19</v>
      </c>
      <c r="CU4" s="628"/>
      <c r="CV4" s="628"/>
      <c r="CW4" s="628"/>
      <c r="CX4" s="628"/>
      <c r="CY4" s="628"/>
      <c r="CZ4" s="628"/>
      <c r="DA4" s="629"/>
      <c r="DB4" s="627">
        <v>13.2</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35031479</v>
      </c>
      <c r="BO5" s="459"/>
      <c r="BP5" s="459"/>
      <c r="BQ5" s="459"/>
      <c r="BR5" s="459"/>
      <c r="BS5" s="459"/>
      <c r="BT5" s="459"/>
      <c r="BU5" s="460"/>
      <c r="BV5" s="458">
        <v>49050676</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86.2</v>
      </c>
      <c r="CU5" s="456"/>
      <c r="CV5" s="456"/>
      <c r="CW5" s="456"/>
      <c r="CX5" s="456"/>
      <c r="CY5" s="456"/>
      <c r="CZ5" s="456"/>
      <c r="DA5" s="457"/>
      <c r="DB5" s="455">
        <v>88.7</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3926075</v>
      </c>
      <c r="BO6" s="459"/>
      <c r="BP6" s="459"/>
      <c r="BQ6" s="459"/>
      <c r="BR6" s="459"/>
      <c r="BS6" s="459"/>
      <c r="BT6" s="459"/>
      <c r="BU6" s="460"/>
      <c r="BV6" s="458">
        <v>2773944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91.7</v>
      </c>
      <c r="CU6" s="602"/>
      <c r="CV6" s="602"/>
      <c r="CW6" s="602"/>
      <c r="CX6" s="602"/>
      <c r="CY6" s="602"/>
      <c r="CZ6" s="602"/>
      <c r="DA6" s="603"/>
      <c r="DB6" s="601">
        <v>92.2</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305405</v>
      </c>
      <c r="BO7" s="459"/>
      <c r="BP7" s="459"/>
      <c r="BQ7" s="459"/>
      <c r="BR7" s="459"/>
      <c r="BS7" s="459"/>
      <c r="BT7" s="459"/>
      <c r="BU7" s="460"/>
      <c r="BV7" s="458">
        <v>364355</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19096812</v>
      </c>
      <c r="CU7" s="459"/>
      <c r="CV7" s="459"/>
      <c r="CW7" s="459"/>
      <c r="CX7" s="459"/>
      <c r="CY7" s="459"/>
      <c r="CZ7" s="459"/>
      <c r="DA7" s="460"/>
      <c r="DB7" s="458">
        <v>18233466</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3620670</v>
      </c>
      <c r="BO8" s="459"/>
      <c r="BP8" s="459"/>
      <c r="BQ8" s="459"/>
      <c r="BR8" s="459"/>
      <c r="BS8" s="459"/>
      <c r="BT8" s="459"/>
      <c r="BU8" s="460"/>
      <c r="BV8" s="458">
        <v>2409589</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0.84</v>
      </c>
      <c r="CU8" s="562"/>
      <c r="CV8" s="562"/>
      <c r="CW8" s="562"/>
      <c r="CX8" s="562"/>
      <c r="CY8" s="562"/>
      <c r="CZ8" s="562"/>
      <c r="DA8" s="563"/>
      <c r="DB8" s="561">
        <v>0.85</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78190</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1211081</v>
      </c>
      <c r="BO9" s="459"/>
      <c r="BP9" s="459"/>
      <c r="BQ9" s="459"/>
      <c r="BR9" s="459"/>
      <c r="BS9" s="459"/>
      <c r="BT9" s="459"/>
      <c r="BU9" s="460"/>
      <c r="BV9" s="458">
        <v>1211061</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9.6</v>
      </c>
      <c r="CU9" s="456"/>
      <c r="CV9" s="456"/>
      <c r="CW9" s="456"/>
      <c r="CX9" s="456"/>
      <c r="CY9" s="456"/>
      <c r="CZ9" s="456"/>
      <c r="DA9" s="457"/>
      <c r="DB9" s="455">
        <v>8.8000000000000007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79539</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708</v>
      </c>
      <c r="BO10" s="459"/>
      <c r="BP10" s="459"/>
      <c r="BQ10" s="459"/>
      <c r="BR10" s="459"/>
      <c r="BS10" s="459"/>
      <c r="BT10" s="459"/>
      <c r="BU10" s="460"/>
      <c r="BV10" s="458">
        <v>1974927</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79634</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1642741</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76215</v>
      </c>
      <c r="S13" s="546"/>
      <c r="T13" s="546"/>
      <c r="U13" s="546"/>
      <c r="V13" s="547"/>
      <c r="W13" s="548" t="s">
        <v>139</v>
      </c>
      <c r="X13" s="444"/>
      <c r="Y13" s="444"/>
      <c r="Z13" s="444"/>
      <c r="AA13" s="444"/>
      <c r="AB13" s="445"/>
      <c r="AC13" s="411">
        <v>3998</v>
      </c>
      <c r="AD13" s="412"/>
      <c r="AE13" s="412"/>
      <c r="AF13" s="412"/>
      <c r="AG13" s="413"/>
      <c r="AH13" s="411">
        <v>3839</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1211789</v>
      </c>
      <c r="BO13" s="459"/>
      <c r="BP13" s="459"/>
      <c r="BQ13" s="459"/>
      <c r="BR13" s="459"/>
      <c r="BS13" s="459"/>
      <c r="BT13" s="459"/>
      <c r="BU13" s="460"/>
      <c r="BV13" s="458">
        <v>1543247</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4.5999999999999996</v>
      </c>
      <c r="CU13" s="456"/>
      <c r="CV13" s="456"/>
      <c r="CW13" s="456"/>
      <c r="CX13" s="456"/>
      <c r="CY13" s="456"/>
      <c r="CZ13" s="456"/>
      <c r="DA13" s="457"/>
      <c r="DB13" s="455">
        <v>4.5999999999999996</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79871</v>
      </c>
      <c r="S14" s="546"/>
      <c r="T14" s="546"/>
      <c r="U14" s="546"/>
      <c r="V14" s="547"/>
      <c r="W14" s="549"/>
      <c r="X14" s="447"/>
      <c r="Y14" s="447"/>
      <c r="Z14" s="447"/>
      <c r="AA14" s="447"/>
      <c r="AB14" s="448"/>
      <c r="AC14" s="538">
        <v>10.199999999999999</v>
      </c>
      <c r="AD14" s="539"/>
      <c r="AE14" s="539"/>
      <c r="AF14" s="539"/>
      <c r="AG14" s="540"/>
      <c r="AH14" s="538">
        <v>9.9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137</v>
      </c>
      <c r="CU14" s="556"/>
      <c r="CV14" s="556"/>
      <c r="CW14" s="556"/>
      <c r="CX14" s="556"/>
      <c r="CY14" s="556"/>
      <c r="CZ14" s="556"/>
      <c r="DA14" s="557"/>
      <c r="DB14" s="555" t="s">
        <v>128</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146</v>
      </c>
      <c r="N15" s="543"/>
      <c r="O15" s="543"/>
      <c r="P15" s="543"/>
      <c r="Q15" s="544"/>
      <c r="R15" s="545">
        <v>76448</v>
      </c>
      <c r="S15" s="546"/>
      <c r="T15" s="546"/>
      <c r="U15" s="546"/>
      <c r="V15" s="547"/>
      <c r="W15" s="548" t="s">
        <v>147</v>
      </c>
      <c r="X15" s="444"/>
      <c r="Y15" s="444"/>
      <c r="Z15" s="444"/>
      <c r="AA15" s="444"/>
      <c r="AB15" s="445"/>
      <c r="AC15" s="411">
        <v>14606</v>
      </c>
      <c r="AD15" s="412"/>
      <c r="AE15" s="412"/>
      <c r="AF15" s="412"/>
      <c r="AG15" s="413"/>
      <c r="AH15" s="411">
        <v>14693</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11858380</v>
      </c>
      <c r="BO15" s="488"/>
      <c r="BP15" s="488"/>
      <c r="BQ15" s="488"/>
      <c r="BR15" s="488"/>
      <c r="BS15" s="488"/>
      <c r="BT15" s="488"/>
      <c r="BU15" s="489"/>
      <c r="BV15" s="487">
        <v>11953089</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37.1</v>
      </c>
      <c r="AD16" s="539"/>
      <c r="AE16" s="539"/>
      <c r="AF16" s="539"/>
      <c r="AG16" s="540"/>
      <c r="AH16" s="538">
        <v>37.9</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14503463</v>
      </c>
      <c r="BO16" s="459"/>
      <c r="BP16" s="459"/>
      <c r="BQ16" s="459"/>
      <c r="BR16" s="459"/>
      <c r="BS16" s="459"/>
      <c r="BT16" s="459"/>
      <c r="BU16" s="460"/>
      <c r="BV16" s="458">
        <v>13984236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151</v>
      </c>
      <c r="S17" s="536"/>
      <c r="T17" s="536"/>
      <c r="U17" s="536"/>
      <c r="V17" s="537"/>
      <c r="W17" s="548" t="s">
        <v>154</v>
      </c>
      <c r="X17" s="444"/>
      <c r="Y17" s="444"/>
      <c r="Z17" s="444"/>
      <c r="AA17" s="444"/>
      <c r="AB17" s="445"/>
      <c r="AC17" s="411">
        <v>20753</v>
      </c>
      <c r="AD17" s="412"/>
      <c r="AE17" s="412"/>
      <c r="AF17" s="412"/>
      <c r="AG17" s="413"/>
      <c r="AH17" s="411">
        <v>20229</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15018762</v>
      </c>
      <c r="BO17" s="459"/>
      <c r="BP17" s="459"/>
      <c r="BQ17" s="459"/>
      <c r="BR17" s="459"/>
      <c r="BS17" s="459"/>
      <c r="BT17" s="459"/>
      <c r="BU17" s="460"/>
      <c r="BV17" s="458">
        <v>15173386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167.34</v>
      </c>
      <c r="M18" s="511"/>
      <c r="N18" s="511"/>
      <c r="O18" s="511"/>
      <c r="P18" s="511"/>
      <c r="Q18" s="511"/>
      <c r="R18" s="512"/>
      <c r="S18" s="512"/>
      <c r="T18" s="512"/>
      <c r="U18" s="512"/>
      <c r="V18" s="513"/>
      <c r="W18" s="529"/>
      <c r="X18" s="530"/>
      <c r="Y18" s="530"/>
      <c r="Z18" s="530"/>
      <c r="AA18" s="530"/>
      <c r="AB18" s="554"/>
      <c r="AC18" s="428">
        <v>52.7</v>
      </c>
      <c r="AD18" s="429"/>
      <c r="AE18" s="429"/>
      <c r="AF18" s="429"/>
      <c r="AG18" s="514"/>
      <c r="AH18" s="428">
        <v>52.2</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17320331</v>
      </c>
      <c r="BO18" s="459"/>
      <c r="BP18" s="459"/>
      <c r="BQ18" s="459"/>
      <c r="BR18" s="459"/>
      <c r="BS18" s="459"/>
      <c r="BT18" s="459"/>
      <c r="BU18" s="460"/>
      <c r="BV18" s="458">
        <v>16289535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467</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24608024</v>
      </c>
      <c r="BO19" s="459"/>
      <c r="BP19" s="459"/>
      <c r="BQ19" s="459"/>
      <c r="BR19" s="459"/>
      <c r="BS19" s="459"/>
      <c r="BT19" s="459"/>
      <c r="BU19" s="460"/>
      <c r="BV19" s="458">
        <v>25963807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29425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31122789</v>
      </c>
      <c r="BO22" s="488"/>
      <c r="BP22" s="488"/>
      <c r="BQ22" s="488"/>
      <c r="BR22" s="488"/>
      <c r="BS22" s="488"/>
      <c r="BT22" s="488"/>
      <c r="BU22" s="489"/>
      <c r="BV22" s="487">
        <v>31528941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23067666</v>
      </c>
      <c r="BO23" s="459"/>
      <c r="BP23" s="459"/>
      <c r="BQ23" s="459"/>
      <c r="BR23" s="459"/>
      <c r="BS23" s="459"/>
      <c r="BT23" s="459"/>
      <c r="BU23" s="460"/>
      <c r="BV23" s="458">
        <v>22983066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10150</v>
      </c>
      <c r="R24" s="412"/>
      <c r="S24" s="412"/>
      <c r="T24" s="412"/>
      <c r="U24" s="412"/>
      <c r="V24" s="413"/>
      <c r="W24" s="501"/>
      <c r="X24" s="438"/>
      <c r="Y24" s="439"/>
      <c r="Z24" s="414" t="s">
        <v>171</v>
      </c>
      <c r="AA24" s="415"/>
      <c r="AB24" s="415"/>
      <c r="AC24" s="415"/>
      <c r="AD24" s="415"/>
      <c r="AE24" s="415"/>
      <c r="AF24" s="415"/>
      <c r="AG24" s="416"/>
      <c r="AH24" s="411">
        <v>418</v>
      </c>
      <c r="AI24" s="412"/>
      <c r="AJ24" s="412"/>
      <c r="AK24" s="412"/>
      <c r="AL24" s="413"/>
      <c r="AM24" s="411">
        <v>1291202</v>
      </c>
      <c r="AN24" s="412"/>
      <c r="AO24" s="412"/>
      <c r="AP24" s="412"/>
      <c r="AQ24" s="412"/>
      <c r="AR24" s="413"/>
      <c r="AS24" s="411">
        <v>3089</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19079970</v>
      </c>
      <c r="BO24" s="459"/>
      <c r="BP24" s="459"/>
      <c r="BQ24" s="459"/>
      <c r="BR24" s="459"/>
      <c r="BS24" s="459"/>
      <c r="BT24" s="459"/>
      <c r="BU24" s="460"/>
      <c r="BV24" s="458">
        <v>19722209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8050</v>
      </c>
      <c r="R25" s="412"/>
      <c r="S25" s="412"/>
      <c r="T25" s="412"/>
      <c r="U25" s="412"/>
      <c r="V25" s="413"/>
      <c r="W25" s="501"/>
      <c r="X25" s="438"/>
      <c r="Y25" s="439"/>
      <c r="Z25" s="414" t="s">
        <v>174</v>
      </c>
      <c r="AA25" s="415"/>
      <c r="AB25" s="415"/>
      <c r="AC25" s="415"/>
      <c r="AD25" s="415"/>
      <c r="AE25" s="415"/>
      <c r="AF25" s="415"/>
      <c r="AG25" s="416"/>
      <c r="AH25" s="411" t="s">
        <v>127</v>
      </c>
      <c r="AI25" s="412"/>
      <c r="AJ25" s="412"/>
      <c r="AK25" s="412"/>
      <c r="AL25" s="413"/>
      <c r="AM25" s="411" t="s">
        <v>137</v>
      </c>
      <c r="AN25" s="412"/>
      <c r="AO25" s="412"/>
      <c r="AP25" s="412"/>
      <c r="AQ25" s="412"/>
      <c r="AR25" s="413"/>
      <c r="AS25" s="411" t="s">
        <v>127</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10394482</v>
      </c>
      <c r="BO25" s="488"/>
      <c r="BP25" s="488"/>
      <c r="BQ25" s="488"/>
      <c r="BR25" s="488"/>
      <c r="BS25" s="488"/>
      <c r="BT25" s="488"/>
      <c r="BU25" s="489"/>
      <c r="BV25" s="487">
        <v>10905127</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6700</v>
      </c>
      <c r="R26" s="412"/>
      <c r="S26" s="412"/>
      <c r="T26" s="412"/>
      <c r="U26" s="412"/>
      <c r="V26" s="413"/>
      <c r="W26" s="501"/>
      <c r="X26" s="438"/>
      <c r="Y26" s="439"/>
      <c r="Z26" s="414" t="s">
        <v>177</v>
      </c>
      <c r="AA26" s="469"/>
      <c r="AB26" s="469"/>
      <c r="AC26" s="469"/>
      <c r="AD26" s="469"/>
      <c r="AE26" s="469"/>
      <c r="AF26" s="469"/>
      <c r="AG26" s="470"/>
      <c r="AH26" s="411">
        <v>19</v>
      </c>
      <c r="AI26" s="412"/>
      <c r="AJ26" s="412"/>
      <c r="AK26" s="412"/>
      <c r="AL26" s="413"/>
      <c r="AM26" s="411">
        <v>59964</v>
      </c>
      <c r="AN26" s="412"/>
      <c r="AO26" s="412"/>
      <c r="AP26" s="412"/>
      <c r="AQ26" s="412"/>
      <c r="AR26" s="413"/>
      <c r="AS26" s="411">
        <v>3156</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127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179</v>
      </c>
      <c r="F27" s="415"/>
      <c r="G27" s="415"/>
      <c r="H27" s="415"/>
      <c r="I27" s="415"/>
      <c r="J27" s="415"/>
      <c r="K27" s="416"/>
      <c r="L27" s="411">
        <v>1</v>
      </c>
      <c r="M27" s="412"/>
      <c r="N27" s="412"/>
      <c r="O27" s="412"/>
      <c r="P27" s="413"/>
      <c r="Q27" s="411">
        <v>5300</v>
      </c>
      <c r="R27" s="412"/>
      <c r="S27" s="412"/>
      <c r="T27" s="412"/>
      <c r="U27" s="412"/>
      <c r="V27" s="413"/>
      <c r="W27" s="501"/>
      <c r="X27" s="438"/>
      <c r="Y27" s="439"/>
      <c r="Z27" s="414" t="s">
        <v>180</v>
      </c>
      <c r="AA27" s="415"/>
      <c r="AB27" s="415"/>
      <c r="AC27" s="415"/>
      <c r="AD27" s="415"/>
      <c r="AE27" s="415"/>
      <c r="AF27" s="415"/>
      <c r="AG27" s="416"/>
      <c r="AH27" s="411">
        <v>13</v>
      </c>
      <c r="AI27" s="412"/>
      <c r="AJ27" s="412"/>
      <c r="AK27" s="412"/>
      <c r="AL27" s="413"/>
      <c r="AM27" s="411">
        <v>51584</v>
      </c>
      <c r="AN27" s="412"/>
      <c r="AO27" s="412"/>
      <c r="AP27" s="412"/>
      <c r="AQ27" s="412"/>
      <c r="AR27" s="413"/>
      <c r="AS27" s="411">
        <v>3968</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300000</v>
      </c>
      <c r="BO27" s="493"/>
      <c r="BP27" s="493"/>
      <c r="BQ27" s="493"/>
      <c r="BR27" s="493"/>
      <c r="BS27" s="493"/>
      <c r="BT27" s="493"/>
      <c r="BU27" s="494"/>
      <c r="BV27" s="492">
        <v>300000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182</v>
      </c>
      <c r="F28" s="415"/>
      <c r="G28" s="415"/>
      <c r="H28" s="415"/>
      <c r="I28" s="415"/>
      <c r="J28" s="415"/>
      <c r="K28" s="416"/>
      <c r="L28" s="411">
        <v>1</v>
      </c>
      <c r="M28" s="412"/>
      <c r="N28" s="412"/>
      <c r="O28" s="412"/>
      <c r="P28" s="413"/>
      <c r="Q28" s="411">
        <v>4350</v>
      </c>
      <c r="R28" s="412"/>
      <c r="S28" s="412"/>
      <c r="T28" s="412"/>
      <c r="U28" s="412"/>
      <c r="V28" s="413"/>
      <c r="W28" s="501"/>
      <c r="X28" s="438"/>
      <c r="Y28" s="439"/>
      <c r="Z28" s="414" t="s">
        <v>183</v>
      </c>
      <c r="AA28" s="415"/>
      <c r="AB28" s="415"/>
      <c r="AC28" s="415"/>
      <c r="AD28" s="415"/>
      <c r="AE28" s="415"/>
      <c r="AF28" s="415"/>
      <c r="AG28" s="416"/>
      <c r="AH28" s="411" t="s">
        <v>127</v>
      </c>
      <c r="AI28" s="412"/>
      <c r="AJ28" s="412"/>
      <c r="AK28" s="412"/>
      <c r="AL28" s="413"/>
      <c r="AM28" s="411" t="s">
        <v>137</v>
      </c>
      <c r="AN28" s="412"/>
      <c r="AO28" s="412"/>
      <c r="AP28" s="412"/>
      <c r="AQ28" s="412"/>
      <c r="AR28" s="413"/>
      <c r="AS28" s="411" t="s">
        <v>127</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4387135</v>
      </c>
      <c r="BO28" s="488"/>
      <c r="BP28" s="488"/>
      <c r="BQ28" s="488"/>
      <c r="BR28" s="488"/>
      <c r="BS28" s="488"/>
      <c r="BT28" s="488"/>
      <c r="BU28" s="489"/>
      <c r="BV28" s="487">
        <v>4386427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185</v>
      </c>
      <c r="F29" s="415"/>
      <c r="G29" s="415"/>
      <c r="H29" s="415"/>
      <c r="I29" s="415"/>
      <c r="J29" s="415"/>
      <c r="K29" s="416"/>
      <c r="L29" s="411">
        <v>19</v>
      </c>
      <c r="M29" s="412"/>
      <c r="N29" s="412"/>
      <c r="O29" s="412"/>
      <c r="P29" s="413"/>
      <c r="Q29" s="411">
        <v>4050</v>
      </c>
      <c r="R29" s="412"/>
      <c r="S29" s="412"/>
      <c r="T29" s="412"/>
      <c r="U29" s="412"/>
      <c r="V29" s="413"/>
      <c r="W29" s="502"/>
      <c r="X29" s="503"/>
      <c r="Y29" s="504"/>
      <c r="Z29" s="414" t="s">
        <v>186</v>
      </c>
      <c r="AA29" s="415"/>
      <c r="AB29" s="415"/>
      <c r="AC29" s="415"/>
      <c r="AD29" s="415"/>
      <c r="AE29" s="415"/>
      <c r="AF29" s="415"/>
      <c r="AG29" s="416"/>
      <c r="AH29" s="411">
        <v>431</v>
      </c>
      <c r="AI29" s="412"/>
      <c r="AJ29" s="412"/>
      <c r="AK29" s="412"/>
      <c r="AL29" s="413"/>
      <c r="AM29" s="411">
        <v>1342786</v>
      </c>
      <c r="AN29" s="412"/>
      <c r="AO29" s="412"/>
      <c r="AP29" s="412"/>
      <c r="AQ29" s="412"/>
      <c r="AR29" s="413"/>
      <c r="AS29" s="411">
        <v>3116</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723469</v>
      </c>
      <c r="BO29" s="459"/>
      <c r="BP29" s="459"/>
      <c r="BQ29" s="459"/>
      <c r="BR29" s="459"/>
      <c r="BS29" s="459"/>
      <c r="BT29" s="459"/>
      <c r="BU29" s="460"/>
      <c r="BV29" s="458">
        <v>329826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99.9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6877034</v>
      </c>
      <c r="BO30" s="493"/>
      <c r="BP30" s="493"/>
      <c r="BQ30" s="493"/>
      <c r="BR30" s="493"/>
      <c r="BS30" s="493"/>
      <c r="BT30" s="493"/>
      <c r="BU30" s="494"/>
      <c r="BV30" s="492">
        <v>6628685</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197</v>
      </c>
      <c r="V33" s="410"/>
      <c r="W33" s="409" t="s">
        <v>196</v>
      </c>
      <c r="X33" s="409"/>
      <c r="Y33" s="409"/>
      <c r="Z33" s="409"/>
      <c r="AA33" s="409"/>
      <c r="AB33" s="409"/>
      <c r="AC33" s="409"/>
      <c r="AD33" s="409"/>
      <c r="AE33" s="409"/>
      <c r="AF33" s="409"/>
      <c r="AG33" s="409"/>
      <c r="AH33" s="409"/>
      <c r="AI33" s="409"/>
      <c r="AJ33" s="409"/>
      <c r="AK33" s="409"/>
      <c r="AL33" s="203"/>
      <c r="AM33" s="410" t="s">
        <v>195</v>
      </c>
      <c r="AN33" s="410"/>
      <c r="AO33" s="409" t="s">
        <v>196</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195</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IF('各会計、関係団体の財政状況及び健全化判断比率'!B33="","",'各会計、関係団体の財政状況及び健全化判断比率'!B33)</f>
        <v>産業団地整備事業特別会計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栃木県市町村総合事務組合(一般会計)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真岡市農業公社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休日夜間急患診療所特別会計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栃木県市町村総合事務組合(特別会計)</v>
      </c>
      <c r="BZ35" s="407"/>
      <c r="CA35" s="407"/>
      <c r="CB35" s="407"/>
      <c r="CC35" s="407"/>
      <c r="CD35" s="407"/>
      <c r="CE35" s="407"/>
      <c r="CF35" s="407"/>
      <c r="CG35" s="407"/>
      <c r="CH35" s="407"/>
      <c r="CI35" s="407"/>
      <c r="CJ35" s="407"/>
      <c r="CK35" s="407"/>
      <c r="CL35" s="407"/>
      <c r="CM35" s="407"/>
      <c r="CN35" s="178"/>
      <c r="CO35" s="406">
        <f t="shared" ref="CO35:CO43" si="3">IF(CQ35="","",CO34+1)</f>
        <v>18</v>
      </c>
      <c r="CP35" s="406"/>
      <c r="CQ35" s="407" t="str">
        <f>IF('各会計、関係団体の財政状況及び健全化判断比率'!BS8="","",'各会計、関係団体の財政状況及び健全化判断比率'!BS8)</f>
        <v>もおか鬼怒公園開発</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栃木県後期高齢者医療広域連合(一般会計)</v>
      </c>
      <c r="BZ36" s="407"/>
      <c r="CA36" s="407"/>
      <c r="CB36" s="407"/>
      <c r="CC36" s="407"/>
      <c r="CD36" s="407"/>
      <c r="CE36" s="407"/>
      <c r="CF36" s="407"/>
      <c r="CG36" s="407"/>
      <c r="CH36" s="407"/>
      <c r="CI36" s="407"/>
      <c r="CJ36" s="407"/>
      <c r="CK36" s="407"/>
      <c r="CL36" s="407"/>
      <c r="CM36" s="407"/>
      <c r="CN36" s="178"/>
      <c r="CO36" s="406">
        <f t="shared" si="3"/>
        <v>19</v>
      </c>
      <c r="CP36" s="406"/>
      <c r="CQ36" s="407" t="str">
        <f>IF('各会計、関係団体の財政状況及び健全化判断比率'!BS9="","",'各会計、関係団体の財政状況及び健全化判断比率'!BS9)</f>
        <v>真岡市土地開発公社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栃木県後期高齢者医療広域連合(後期高齢者医療特別会計)</v>
      </c>
      <c r="BZ37" s="407"/>
      <c r="CA37" s="407"/>
      <c r="CB37" s="407"/>
      <c r="CC37" s="407"/>
      <c r="CD37" s="407"/>
      <c r="CE37" s="407"/>
      <c r="CF37" s="407"/>
      <c r="CG37" s="407"/>
      <c r="CH37" s="407"/>
      <c r="CI37" s="407"/>
      <c r="CJ37" s="407"/>
      <c r="CK37" s="407"/>
      <c r="CL37" s="407"/>
      <c r="CM37" s="407"/>
      <c r="CN37" s="178"/>
      <c r="CO37" s="406">
        <f t="shared" si="3"/>
        <v>20</v>
      </c>
      <c r="CP37" s="406"/>
      <c r="CQ37" s="407" t="str">
        <f>IF('各会計、関係団体の財政状況及び健全化判断比率'!BS10="","",'各会計、関係団体の財政状況及び健全化判断比率'!BS10)</f>
        <v>真岡鐵道</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芳賀地区広域行政事務組合(一般会計)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芳賀地区広域行政事務組合(ごみ処理施設特別会計)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芳賀地区広域行政事務組合(ふるさと市町村圏基金特別会計)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芳賀地区広域行政事務組合(卸売市場特別会計)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aS4v/5UkDhtoRXGaVVAAsVKsO9ZgakHgAbh70laGe4GEDK/DNfyMs/JkRKGu9bx+2MzhJsu6N8qVD0xStYHQ4w==" saltValue="nzv3PoHsYwJv65buAi6+J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80" zoomScaleNormal="80" zoomScaleSheetLayoutView="100" workbookViewId="0">
      <selection activeCell="AW74" sqref="AW7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5" t="s">
        <v>575</v>
      </c>
      <c r="D34" s="1215"/>
      <c r="E34" s="1216"/>
      <c r="F34" s="32">
        <v>9.1199999999999992</v>
      </c>
      <c r="G34" s="33">
        <v>12.5</v>
      </c>
      <c r="H34" s="33">
        <v>6.64</v>
      </c>
      <c r="I34" s="33">
        <v>13.17</v>
      </c>
      <c r="J34" s="34">
        <v>18.86</v>
      </c>
      <c r="K34" s="22"/>
      <c r="L34" s="22"/>
      <c r="M34" s="22"/>
      <c r="N34" s="22"/>
      <c r="O34" s="22"/>
      <c r="P34" s="22"/>
    </row>
    <row r="35" spans="1:16" ht="39" customHeight="1" x14ac:dyDescent="0.15">
      <c r="A35" s="22"/>
      <c r="B35" s="35"/>
      <c r="C35" s="1209" t="s">
        <v>576</v>
      </c>
      <c r="D35" s="1210"/>
      <c r="E35" s="1211"/>
      <c r="F35" s="36">
        <v>15.11</v>
      </c>
      <c r="G35" s="37">
        <v>14.86</v>
      </c>
      <c r="H35" s="37">
        <v>14.79</v>
      </c>
      <c r="I35" s="37">
        <v>14.16</v>
      </c>
      <c r="J35" s="38">
        <v>13.82</v>
      </c>
      <c r="K35" s="22"/>
      <c r="L35" s="22"/>
      <c r="M35" s="22"/>
      <c r="N35" s="22"/>
      <c r="O35" s="22"/>
      <c r="P35" s="22"/>
    </row>
    <row r="36" spans="1:16" ht="39" customHeight="1" x14ac:dyDescent="0.15">
      <c r="A36" s="22"/>
      <c r="B36" s="35"/>
      <c r="C36" s="1209" t="s">
        <v>577</v>
      </c>
      <c r="D36" s="1210"/>
      <c r="E36" s="1211"/>
      <c r="F36" s="36">
        <v>3.8</v>
      </c>
      <c r="G36" s="37">
        <v>3.48</v>
      </c>
      <c r="H36" s="37">
        <v>3.87</v>
      </c>
      <c r="I36" s="37">
        <v>4.8099999999999996</v>
      </c>
      <c r="J36" s="38">
        <v>5.43</v>
      </c>
      <c r="K36" s="22"/>
      <c r="L36" s="22"/>
      <c r="M36" s="22"/>
      <c r="N36" s="22"/>
      <c r="O36" s="22"/>
      <c r="P36" s="22"/>
    </row>
    <row r="37" spans="1:16" ht="39" customHeight="1" x14ac:dyDescent="0.15">
      <c r="A37" s="22"/>
      <c r="B37" s="35"/>
      <c r="C37" s="1209" t="s">
        <v>578</v>
      </c>
      <c r="D37" s="1210"/>
      <c r="E37" s="1211"/>
      <c r="F37" s="36">
        <v>1</v>
      </c>
      <c r="G37" s="37">
        <v>0.65</v>
      </c>
      <c r="H37" s="37">
        <v>1.06</v>
      </c>
      <c r="I37" s="37">
        <v>1.5</v>
      </c>
      <c r="J37" s="38">
        <v>2.59</v>
      </c>
      <c r="K37" s="22"/>
      <c r="L37" s="22"/>
      <c r="M37" s="22"/>
      <c r="N37" s="22"/>
      <c r="O37" s="22"/>
      <c r="P37" s="22"/>
    </row>
    <row r="38" spans="1:16" ht="39" customHeight="1" x14ac:dyDescent="0.15">
      <c r="A38" s="22"/>
      <c r="B38" s="35"/>
      <c r="C38" s="1209" t="s">
        <v>579</v>
      </c>
      <c r="D38" s="1210"/>
      <c r="E38" s="1211"/>
      <c r="F38" s="36" t="s">
        <v>527</v>
      </c>
      <c r="G38" s="37" t="s">
        <v>527</v>
      </c>
      <c r="H38" s="37" t="s">
        <v>527</v>
      </c>
      <c r="I38" s="37">
        <v>0.86</v>
      </c>
      <c r="J38" s="38">
        <v>0.91</v>
      </c>
      <c r="K38" s="22"/>
      <c r="L38" s="22"/>
      <c r="M38" s="22"/>
      <c r="N38" s="22"/>
      <c r="O38" s="22"/>
      <c r="P38" s="22"/>
    </row>
    <row r="39" spans="1:16" ht="39" customHeight="1" x14ac:dyDescent="0.15">
      <c r="A39" s="22"/>
      <c r="B39" s="35"/>
      <c r="C39" s="1209" t="s">
        <v>580</v>
      </c>
      <c r="D39" s="1210"/>
      <c r="E39" s="1211"/>
      <c r="F39" s="36">
        <v>0.49</v>
      </c>
      <c r="G39" s="37">
        <v>0.5</v>
      </c>
      <c r="H39" s="37">
        <v>0.51</v>
      </c>
      <c r="I39" s="37">
        <v>0.5</v>
      </c>
      <c r="J39" s="38">
        <v>0.49</v>
      </c>
      <c r="K39" s="22"/>
      <c r="L39" s="22"/>
      <c r="M39" s="22"/>
      <c r="N39" s="22"/>
      <c r="O39" s="22"/>
      <c r="P39" s="22"/>
    </row>
    <row r="40" spans="1:16" ht="39" customHeight="1" x14ac:dyDescent="0.15">
      <c r="A40" s="22"/>
      <c r="B40" s="35"/>
      <c r="C40" s="1209" t="s">
        <v>581</v>
      </c>
      <c r="D40" s="1210"/>
      <c r="E40" s="1211"/>
      <c r="F40" s="36" t="s">
        <v>527</v>
      </c>
      <c r="G40" s="37" t="s">
        <v>527</v>
      </c>
      <c r="H40" s="37">
        <v>0.15</v>
      </c>
      <c r="I40" s="37">
        <v>0.04</v>
      </c>
      <c r="J40" s="38">
        <v>0.09</v>
      </c>
      <c r="K40" s="22"/>
      <c r="L40" s="22"/>
      <c r="M40" s="22"/>
      <c r="N40" s="22"/>
      <c r="O40" s="22"/>
      <c r="P40" s="22"/>
    </row>
    <row r="41" spans="1:16" ht="39" customHeight="1" x14ac:dyDescent="0.15">
      <c r="A41" s="22"/>
      <c r="B41" s="35"/>
      <c r="C41" s="1209" t="s">
        <v>582</v>
      </c>
      <c r="D41" s="1210"/>
      <c r="E41" s="1211"/>
      <c r="F41" s="36" t="s">
        <v>527</v>
      </c>
      <c r="G41" s="37" t="s">
        <v>527</v>
      </c>
      <c r="H41" s="37" t="s">
        <v>527</v>
      </c>
      <c r="I41" s="37" t="s">
        <v>527</v>
      </c>
      <c r="J41" s="38">
        <v>0</v>
      </c>
      <c r="K41" s="22"/>
      <c r="L41" s="22"/>
      <c r="M41" s="22"/>
      <c r="N41" s="22"/>
      <c r="O41" s="22"/>
      <c r="P41" s="22"/>
    </row>
    <row r="42" spans="1:16" ht="39" customHeight="1" x14ac:dyDescent="0.15">
      <c r="A42" s="22"/>
      <c r="B42" s="39"/>
      <c r="C42" s="1209" t="s">
        <v>583</v>
      </c>
      <c r="D42" s="1210"/>
      <c r="E42" s="1211"/>
      <c r="F42" s="36" t="s">
        <v>527</v>
      </c>
      <c r="G42" s="37" t="s">
        <v>527</v>
      </c>
      <c r="H42" s="37" t="s">
        <v>527</v>
      </c>
      <c r="I42" s="37" t="s">
        <v>527</v>
      </c>
      <c r="J42" s="38" t="s">
        <v>527</v>
      </c>
      <c r="K42" s="22"/>
      <c r="L42" s="22"/>
      <c r="M42" s="22"/>
      <c r="N42" s="22"/>
      <c r="O42" s="22"/>
      <c r="P42" s="22"/>
    </row>
    <row r="43" spans="1:16" ht="39" customHeight="1" thickBot="1" x14ac:dyDescent="0.2">
      <c r="A43" s="22"/>
      <c r="B43" s="40"/>
      <c r="C43" s="1212" t="s">
        <v>584</v>
      </c>
      <c r="D43" s="1213"/>
      <c r="E43" s="1214"/>
      <c r="F43" s="41">
        <v>8.4700000000000006</v>
      </c>
      <c r="G43" s="42">
        <v>1.43</v>
      </c>
      <c r="H43" s="42">
        <v>0.52</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RJ3Y4lHYwP1zKzcyYgbzZ6JpFbijn82FXOP/VxrT1G/1s6jycsMr6jBQTDdnTaMo+Uqy0oIhU+JbkjgxXUN8g==" saltValue="SlpgPyVPXAkdsPi970AQ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3" zoomScale="80" zoomScaleNormal="80" zoomScaleSheetLayoutView="55" workbookViewId="0">
      <selection activeCell="AW74" sqref="AW7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2434</v>
      </c>
      <c r="L45" s="60">
        <v>2402</v>
      </c>
      <c r="M45" s="60">
        <v>2327</v>
      </c>
      <c r="N45" s="60">
        <v>2344</v>
      </c>
      <c r="O45" s="61">
        <v>2462</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527</v>
      </c>
      <c r="L46" s="64">
        <v>8</v>
      </c>
      <c r="M46" s="64">
        <v>20</v>
      </c>
      <c r="N46" s="64" t="s">
        <v>527</v>
      </c>
      <c r="O46" s="65" t="s">
        <v>527</v>
      </c>
      <c r="P46" s="48"/>
      <c r="Q46" s="48"/>
      <c r="R46" s="48"/>
      <c r="S46" s="48"/>
      <c r="T46" s="48"/>
      <c r="U46" s="48"/>
    </row>
    <row r="47" spans="1:21" ht="30.75" customHeight="1" x14ac:dyDescent="0.15">
      <c r="A47" s="48"/>
      <c r="B47" s="1237"/>
      <c r="C47" s="1238"/>
      <c r="D47" s="62"/>
      <c r="E47" s="1219" t="s">
        <v>14</v>
      </c>
      <c r="F47" s="1219"/>
      <c r="G47" s="1219"/>
      <c r="H47" s="1219"/>
      <c r="I47" s="1219"/>
      <c r="J47" s="1220"/>
      <c r="K47" s="63">
        <v>50</v>
      </c>
      <c r="L47" s="64">
        <v>47</v>
      </c>
      <c r="M47" s="64">
        <v>45</v>
      </c>
      <c r="N47" s="64">
        <v>42</v>
      </c>
      <c r="O47" s="65">
        <v>42</v>
      </c>
      <c r="P47" s="48"/>
      <c r="Q47" s="48"/>
      <c r="R47" s="48"/>
      <c r="S47" s="48"/>
      <c r="T47" s="48"/>
      <c r="U47" s="48"/>
    </row>
    <row r="48" spans="1:21" ht="30.75" customHeight="1" x14ac:dyDescent="0.15">
      <c r="A48" s="48"/>
      <c r="B48" s="1237"/>
      <c r="C48" s="1238"/>
      <c r="D48" s="62"/>
      <c r="E48" s="1219" t="s">
        <v>15</v>
      </c>
      <c r="F48" s="1219"/>
      <c r="G48" s="1219"/>
      <c r="H48" s="1219"/>
      <c r="I48" s="1219"/>
      <c r="J48" s="1220"/>
      <c r="K48" s="63">
        <v>998</v>
      </c>
      <c r="L48" s="64">
        <v>966</v>
      </c>
      <c r="M48" s="64">
        <v>931</v>
      </c>
      <c r="N48" s="64">
        <v>842</v>
      </c>
      <c r="O48" s="65">
        <v>905</v>
      </c>
      <c r="P48" s="48"/>
      <c r="Q48" s="48"/>
      <c r="R48" s="48"/>
      <c r="S48" s="48"/>
      <c r="T48" s="48"/>
      <c r="U48" s="48"/>
    </row>
    <row r="49" spans="1:21" ht="30.75" customHeight="1" x14ac:dyDescent="0.15">
      <c r="A49" s="48"/>
      <c r="B49" s="1237"/>
      <c r="C49" s="1238"/>
      <c r="D49" s="62"/>
      <c r="E49" s="1219" t="s">
        <v>16</v>
      </c>
      <c r="F49" s="1219"/>
      <c r="G49" s="1219"/>
      <c r="H49" s="1219"/>
      <c r="I49" s="1219"/>
      <c r="J49" s="1220"/>
      <c r="K49" s="63">
        <v>100</v>
      </c>
      <c r="L49" s="64">
        <v>104</v>
      </c>
      <c r="M49" s="64">
        <v>131</v>
      </c>
      <c r="N49" s="64">
        <v>151</v>
      </c>
      <c r="O49" s="65">
        <v>276</v>
      </c>
      <c r="P49" s="48"/>
      <c r="Q49" s="48"/>
      <c r="R49" s="48"/>
      <c r="S49" s="48"/>
      <c r="T49" s="48"/>
      <c r="U49" s="48"/>
    </row>
    <row r="50" spans="1:21" ht="30.75" customHeight="1" x14ac:dyDescent="0.15">
      <c r="A50" s="48"/>
      <c r="B50" s="1237"/>
      <c r="C50" s="1238"/>
      <c r="D50" s="62"/>
      <c r="E50" s="1219" t="s">
        <v>17</v>
      </c>
      <c r="F50" s="1219"/>
      <c r="G50" s="1219"/>
      <c r="H50" s="1219"/>
      <c r="I50" s="1219"/>
      <c r="J50" s="1220"/>
      <c r="K50" s="63">
        <v>29</v>
      </c>
      <c r="L50" s="64">
        <v>30</v>
      </c>
      <c r="M50" s="64">
        <v>22</v>
      </c>
      <c r="N50" s="64">
        <v>46</v>
      </c>
      <c r="O50" s="65">
        <v>46</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527</v>
      </c>
      <c r="L51" s="64" t="s">
        <v>527</v>
      </c>
      <c r="M51" s="64" t="s">
        <v>527</v>
      </c>
      <c r="N51" s="64" t="s">
        <v>527</v>
      </c>
      <c r="O51" s="65" t="s">
        <v>527</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2831</v>
      </c>
      <c r="L52" s="64">
        <v>2796</v>
      </c>
      <c r="M52" s="64">
        <v>2743</v>
      </c>
      <c r="N52" s="64">
        <v>2779</v>
      </c>
      <c r="O52" s="65">
        <v>2855</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780</v>
      </c>
      <c r="L53" s="69">
        <v>761</v>
      </c>
      <c r="M53" s="69">
        <v>733</v>
      </c>
      <c r="N53" s="69">
        <v>646</v>
      </c>
      <c r="O53" s="70">
        <v>876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5" t="s">
        <v>25</v>
      </c>
      <c r="C57" s="1226"/>
      <c r="D57" s="1229" t="s">
        <v>26</v>
      </c>
      <c r="E57" s="1230"/>
      <c r="F57" s="1230"/>
      <c r="G57" s="1230"/>
      <c r="H57" s="1230"/>
      <c r="I57" s="1230"/>
      <c r="J57" s="1231"/>
      <c r="K57" s="83">
        <v>180</v>
      </c>
      <c r="L57" s="84">
        <v>140</v>
      </c>
      <c r="M57" s="84">
        <v>80</v>
      </c>
      <c r="N57" s="84">
        <v>140</v>
      </c>
      <c r="O57" s="85">
        <v>80</v>
      </c>
    </row>
    <row r="58" spans="1:21" ht="31.5" customHeight="1" thickBot="1" x14ac:dyDescent="0.2">
      <c r="B58" s="1227"/>
      <c r="C58" s="1228"/>
      <c r="D58" s="1232" t="s">
        <v>27</v>
      </c>
      <c r="E58" s="1233"/>
      <c r="F58" s="1233"/>
      <c r="G58" s="1233"/>
      <c r="H58" s="1233"/>
      <c r="I58" s="1233"/>
      <c r="J58" s="1234"/>
      <c r="K58" s="86">
        <v>166</v>
      </c>
      <c r="L58" s="87">
        <v>183</v>
      </c>
      <c r="M58" s="87">
        <v>197</v>
      </c>
      <c r="N58" s="87">
        <v>183</v>
      </c>
      <c r="O58" s="88">
        <v>197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7zEWteMnH0exrup7Xu9llRMj78LzEq1oF5/uZLBhJPxGSZGH5j2lAJdflNdNIVBBr30qvUEAEZWkSJsxGr6Lg==" saltValue="RmLNwoNosm4yf1JQ2s7r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9" zoomScale="60" zoomScaleNormal="60" zoomScaleSheetLayoutView="100" workbookViewId="0">
      <selection activeCell="AW74" sqref="AW7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55" t="s">
        <v>30</v>
      </c>
      <c r="C41" s="1256"/>
      <c r="D41" s="102"/>
      <c r="E41" s="1257" t="s">
        <v>31</v>
      </c>
      <c r="F41" s="1257"/>
      <c r="G41" s="1257"/>
      <c r="H41" s="1258"/>
      <c r="I41" s="358">
        <v>24705</v>
      </c>
      <c r="J41" s="359">
        <v>25021</v>
      </c>
      <c r="K41" s="359">
        <v>28764</v>
      </c>
      <c r="L41" s="359">
        <v>31529</v>
      </c>
      <c r="M41" s="360">
        <v>31123</v>
      </c>
    </row>
    <row r="42" spans="2:13" ht="27.75" customHeight="1" x14ac:dyDescent="0.15">
      <c r="B42" s="1245"/>
      <c r="C42" s="1246"/>
      <c r="D42" s="103"/>
      <c r="E42" s="1249" t="s">
        <v>32</v>
      </c>
      <c r="F42" s="1249"/>
      <c r="G42" s="1249"/>
      <c r="H42" s="1250"/>
      <c r="I42" s="361">
        <v>227</v>
      </c>
      <c r="J42" s="362">
        <v>258</v>
      </c>
      <c r="K42" s="362">
        <v>235</v>
      </c>
      <c r="L42" s="362">
        <v>189</v>
      </c>
      <c r="M42" s="363">
        <v>143</v>
      </c>
    </row>
    <row r="43" spans="2:13" ht="27.75" customHeight="1" x14ac:dyDescent="0.15">
      <c r="B43" s="1245"/>
      <c r="C43" s="1246"/>
      <c r="D43" s="103"/>
      <c r="E43" s="1249" t="s">
        <v>33</v>
      </c>
      <c r="F43" s="1249"/>
      <c r="G43" s="1249"/>
      <c r="H43" s="1250"/>
      <c r="I43" s="361">
        <v>10783</v>
      </c>
      <c r="J43" s="362">
        <v>9892</v>
      </c>
      <c r="K43" s="362">
        <v>8858</v>
      </c>
      <c r="L43" s="362">
        <v>7950</v>
      </c>
      <c r="M43" s="363">
        <v>7092</v>
      </c>
    </row>
    <row r="44" spans="2:13" ht="27.75" customHeight="1" x14ac:dyDescent="0.15">
      <c r="B44" s="1245"/>
      <c r="C44" s="1246"/>
      <c r="D44" s="103"/>
      <c r="E44" s="1249" t="s">
        <v>34</v>
      </c>
      <c r="F44" s="1249"/>
      <c r="G44" s="1249"/>
      <c r="H44" s="1250"/>
      <c r="I44" s="361">
        <v>2029</v>
      </c>
      <c r="J44" s="362">
        <v>2078</v>
      </c>
      <c r="K44" s="362">
        <v>2103</v>
      </c>
      <c r="L44" s="362">
        <v>1961</v>
      </c>
      <c r="M44" s="363">
        <v>1709</v>
      </c>
    </row>
    <row r="45" spans="2:13" ht="27.75" customHeight="1" x14ac:dyDescent="0.15">
      <c r="B45" s="1245"/>
      <c r="C45" s="1246"/>
      <c r="D45" s="103"/>
      <c r="E45" s="1249" t="s">
        <v>35</v>
      </c>
      <c r="F45" s="1249"/>
      <c r="G45" s="1249"/>
      <c r="H45" s="1250"/>
      <c r="I45" s="361">
        <v>3785</v>
      </c>
      <c r="J45" s="362">
        <v>3613</v>
      </c>
      <c r="K45" s="362">
        <v>3321</v>
      </c>
      <c r="L45" s="362">
        <v>3218</v>
      </c>
      <c r="M45" s="363">
        <v>3482</v>
      </c>
    </row>
    <row r="46" spans="2:13" ht="27.75" customHeight="1" x14ac:dyDescent="0.15">
      <c r="B46" s="1245"/>
      <c r="C46" s="1246"/>
      <c r="D46" s="104"/>
      <c r="E46" s="1249" t="s">
        <v>36</v>
      </c>
      <c r="F46" s="1249"/>
      <c r="G46" s="1249"/>
      <c r="H46" s="1250"/>
      <c r="I46" s="361">
        <v>100</v>
      </c>
      <c r="J46" s="362">
        <v>100</v>
      </c>
      <c r="K46" s="362">
        <v>100</v>
      </c>
      <c r="L46" s="362">
        <v>300</v>
      </c>
      <c r="M46" s="363">
        <v>100</v>
      </c>
    </row>
    <row r="47" spans="2:13" ht="27.75" customHeight="1" x14ac:dyDescent="0.15">
      <c r="B47" s="1245"/>
      <c r="C47" s="1246"/>
      <c r="D47" s="105"/>
      <c r="E47" s="1259" t="s">
        <v>37</v>
      </c>
      <c r="F47" s="1260"/>
      <c r="G47" s="1260"/>
      <c r="H47" s="1261"/>
      <c r="I47" s="361" t="s">
        <v>527</v>
      </c>
      <c r="J47" s="362" t="s">
        <v>527</v>
      </c>
      <c r="K47" s="362" t="s">
        <v>527</v>
      </c>
      <c r="L47" s="362" t="s">
        <v>527</v>
      </c>
      <c r="M47" s="363" t="s">
        <v>527</v>
      </c>
    </row>
    <row r="48" spans="2:13" ht="27.75" customHeight="1" x14ac:dyDescent="0.15">
      <c r="B48" s="1245"/>
      <c r="C48" s="1246"/>
      <c r="D48" s="103"/>
      <c r="E48" s="1249" t="s">
        <v>38</v>
      </c>
      <c r="F48" s="1249"/>
      <c r="G48" s="1249"/>
      <c r="H48" s="1250"/>
      <c r="I48" s="361" t="s">
        <v>527</v>
      </c>
      <c r="J48" s="362" t="s">
        <v>527</v>
      </c>
      <c r="K48" s="362" t="s">
        <v>527</v>
      </c>
      <c r="L48" s="362" t="s">
        <v>527</v>
      </c>
      <c r="M48" s="363" t="s">
        <v>527</v>
      </c>
    </row>
    <row r="49" spans="2:13" ht="27.75" customHeight="1" x14ac:dyDescent="0.15">
      <c r="B49" s="1247"/>
      <c r="C49" s="1248"/>
      <c r="D49" s="103"/>
      <c r="E49" s="1249" t="s">
        <v>39</v>
      </c>
      <c r="F49" s="1249"/>
      <c r="G49" s="1249"/>
      <c r="H49" s="1250"/>
      <c r="I49" s="361" t="s">
        <v>527</v>
      </c>
      <c r="J49" s="362" t="s">
        <v>527</v>
      </c>
      <c r="K49" s="362" t="s">
        <v>527</v>
      </c>
      <c r="L49" s="362" t="s">
        <v>527</v>
      </c>
      <c r="M49" s="363" t="s">
        <v>527</v>
      </c>
    </row>
    <row r="50" spans="2:13" ht="27.75" customHeight="1" x14ac:dyDescent="0.15">
      <c r="B50" s="1243" t="s">
        <v>40</v>
      </c>
      <c r="C50" s="1244"/>
      <c r="D50" s="106"/>
      <c r="E50" s="1249" t="s">
        <v>41</v>
      </c>
      <c r="F50" s="1249"/>
      <c r="G50" s="1249"/>
      <c r="H50" s="1250"/>
      <c r="I50" s="361">
        <v>13724</v>
      </c>
      <c r="J50" s="362">
        <v>13041</v>
      </c>
      <c r="K50" s="362">
        <v>12334</v>
      </c>
      <c r="L50" s="362">
        <v>12335</v>
      </c>
      <c r="M50" s="363">
        <v>13022</v>
      </c>
    </row>
    <row r="51" spans="2:13" ht="27.75" customHeight="1" x14ac:dyDescent="0.15">
      <c r="B51" s="1245"/>
      <c r="C51" s="1246"/>
      <c r="D51" s="103"/>
      <c r="E51" s="1249" t="s">
        <v>42</v>
      </c>
      <c r="F51" s="1249"/>
      <c r="G51" s="1249"/>
      <c r="H51" s="1250"/>
      <c r="I51" s="361">
        <v>4280</v>
      </c>
      <c r="J51" s="362">
        <v>4074</v>
      </c>
      <c r="K51" s="362">
        <v>3744</v>
      </c>
      <c r="L51" s="362">
        <v>4285</v>
      </c>
      <c r="M51" s="363">
        <v>3763</v>
      </c>
    </row>
    <row r="52" spans="2:13" ht="27.75" customHeight="1" x14ac:dyDescent="0.15">
      <c r="B52" s="1247"/>
      <c r="C52" s="1248"/>
      <c r="D52" s="103"/>
      <c r="E52" s="1249" t="s">
        <v>43</v>
      </c>
      <c r="F52" s="1249"/>
      <c r="G52" s="1249"/>
      <c r="H52" s="1250"/>
      <c r="I52" s="361">
        <v>28972</v>
      </c>
      <c r="J52" s="362">
        <v>28823</v>
      </c>
      <c r="K52" s="362">
        <v>30662</v>
      </c>
      <c r="L52" s="362">
        <v>30765</v>
      </c>
      <c r="M52" s="363">
        <v>30380</v>
      </c>
    </row>
    <row r="53" spans="2:13" ht="27.75" customHeight="1" thickBot="1" x14ac:dyDescent="0.2">
      <c r="B53" s="1251" t="s">
        <v>44</v>
      </c>
      <c r="C53" s="1252"/>
      <c r="D53" s="107"/>
      <c r="E53" s="1253" t="s">
        <v>45</v>
      </c>
      <c r="F53" s="1253"/>
      <c r="G53" s="1253"/>
      <c r="H53" s="1254"/>
      <c r="I53" s="364">
        <v>-5347</v>
      </c>
      <c r="J53" s="365">
        <v>-4977</v>
      </c>
      <c r="K53" s="365">
        <v>-3358</v>
      </c>
      <c r="L53" s="365">
        <v>-2238</v>
      </c>
      <c r="M53" s="366">
        <v>-3515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8t/7auhgfZQaUd8WcHMejLfo35LSOmDzsrlwkXYlxgI5agLF6kQA6IQdxz7kNkJWBf2CitTRjq2wJBfIqsTIdQ==" saltValue="o8YJH3imZvGdy+V162se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4" zoomScale="70" zoomScaleNormal="70" zoomScaleSheetLayoutView="100" workbookViewId="0">
      <selection activeCell="AW74" sqref="AW7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70" t="s">
        <v>48</v>
      </c>
      <c r="D55" s="1270"/>
      <c r="E55" s="1271"/>
      <c r="F55" s="119">
        <v>4054</v>
      </c>
      <c r="G55" s="119">
        <v>4386</v>
      </c>
      <c r="H55" s="120">
        <v>4387</v>
      </c>
    </row>
    <row r="56" spans="2:8" ht="52.5" customHeight="1" x14ac:dyDescent="0.15">
      <c r="B56" s="121"/>
      <c r="C56" s="1272" t="s">
        <v>49</v>
      </c>
      <c r="D56" s="1272"/>
      <c r="E56" s="1273"/>
      <c r="F56" s="122">
        <v>329</v>
      </c>
      <c r="G56" s="122">
        <v>330</v>
      </c>
      <c r="H56" s="123">
        <v>723</v>
      </c>
    </row>
    <row r="57" spans="2:8" ht="53.25" customHeight="1" x14ac:dyDescent="0.15">
      <c r="B57" s="121"/>
      <c r="C57" s="1274" t="s">
        <v>50</v>
      </c>
      <c r="D57" s="1274"/>
      <c r="E57" s="1275"/>
      <c r="F57" s="124">
        <v>6896</v>
      </c>
      <c r="G57" s="124">
        <v>6629</v>
      </c>
      <c r="H57" s="125">
        <v>6877</v>
      </c>
    </row>
    <row r="58" spans="2:8" ht="45.75" customHeight="1" x14ac:dyDescent="0.15">
      <c r="B58" s="126"/>
      <c r="C58" s="1262" t="s">
        <v>598</v>
      </c>
      <c r="D58" s="1263"/>
      <c r="E58" s="1264"/>
      <c r="F58" s="127">
        <v>3894</v>
      </c>
      <c r="G58" s="127">
        <v>3275</v>
      </c>
      <c r="H58" s="128">
        <v>3238</v>
      </c>
    </row>
    <row r="59" spans="2:8" ht="45.75" customHeight="1" x14ac:dyDescent="0.15">
      <c r="B59" s="126"/>
      <c r="C59" s="1262" t="s">
        <v>599</v>
      </c>
      <c r="D59" s="1263"/>
      <c r="E59" s="1264"/>
      <c r="F59" s="127">
        <v>1276</v>
      </c>
      <c r="G59" s="127">
        <v>1687</v>
      </c>
      <c r="H59" s="128">
        <v>1953</v>
      </c>
    </row>
    <row r="60" spans="2:8" ht="45.75" customHeight="1" x14ac:dyDescent="0.15">
      <c r="B60" s="126"/>
      <c r="C60" s="1262" t="s">
        <v>600</v>
      </c>
      <c r="D60" s="1263"/>
      <c r="E60" s="1264"/>
      <c r="F60" s="127">
        <v>937</v>
      </c>
      <c r="G60" s="127">
        <v>818</v>
      </c>
      <c r="H60" s="128">
        <v>718</v>
      </c>
    </row>
    <row r="61" spans="2:8" ht="45.75" customHeight="1" x14ac:dyDescent="0.15">
      <c r="B61" s="126"/>
      <c r="C61" s="1262" t="s">
        <v>601</v>
      </c>
      <c r="D61" s="1263"/>
      <c r="E61" s="1264"/>
      <c r="F61" s="127">
        <v>470</v>
      </c>
      <c r="G61" s="127">
        <v>406</v>
      </c>
      <c r="H61" s="128">
        <v>527</v>
      </c>
    </row>
    <row r="62" spans="2:8" ht="45.75" customHeight="1" thickBot="1" x14ac:dyDescent="0.2">
      <c r="B62" s="129"/>
      <c r="C62" s="1265" t="s">
        <v>602</v>
      </c>
      <c r="D62" s="1266"/>
      <c r="E62" s="1267"/>
      <c r="F62" s="130">
        <v>138</v>
      </c>
      <c r="G62" s="130">
        <v>119</v>
      </c>
      <c r="H62" s="131">
        <v>99</v>
      </c>
    </row>
    <row r="63" spans="2:8" ht="52.5" customHeight="1" thickBot="1" x14ac:dyDescent="0.2">
      <c r="B63" s="132"/>
      <c r="C63" s="1268" t="s">
        <v>51</v>
      </c>
      <c r="D63" s="1268"/>
      <c r="E63" s="1269"/>
      <c r="F63" s="133">
        <v>11279</v>
      </c>
      <c r="G63" s="133">
        <v>11345</v>
      </c>
      <c r="H63" s="134">
        <v>11988</v>
      </c>
    </row>
    <row r="64" spans="2:8" x14ac:dyDescent="0.15"/>
  </sheetData>
  <sheetProtection algorithmName="SHA-512" hashValue="UeodPWjc3GRQC8RXemXCAuw3VH1Ga6j68LxHUkahaoIQli479RKAPPdVZIR2eVjpCcmar+MYKuvYSgFulFpekw==" saltValue="tSFfdhV9XwW9Y+BQUCc7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tabSelected="1" topLeftCell="K19" zoomScaleNormal="100" workbookViewId="0">
      <selection activeCell="BB55" sqref="BB55:BO56"/>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621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614</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569</v>
      </c>
      <c r="BQ50" s="1281"/>
      <c r="BR50" s="1281"/>
      <c r="BS50" s="1281"/>
      <c r="BT50" s="1281"/>
      <c r="BU50" s="1281"/>
      <c r="BV50" s="1281"/>
      <c r="BW50" s="1281"/>
      <c r="BX50" s="1281" t="s">
        <v>570</v>
      </c>
      <c r="BY50" s="1281"/>
      <c r="BZ50" s="1281"/>
      <c r="CA50" s="1281"/>
      <c r="CB50" s="1281"/>
      <c r="CC50" s="1281"/>
      <c r="CD50" s="1281"/>
      <c r="CE50" s="1281"/>
      <c r="CF50" s="1281" t="s">
        <v>571</v>
      </c>
      <c r="CG50" s="1281"/>
      <c r="CH50" s="1281"/>
      <c r="CI50" s="1281"/>
      <c r="CJ50" s="1281"/>
      <c r="CK50" s="1281"/>
      <c r="CL50" s="1281"/>
      <c r="CM50" s="1281"/>
      <c r="CN50" s="1281" t="s">
        <v>572</v>
      </c>
      <c r="CO50" s="1281"/>
      <c r="CP50" s="1281"/>
      <c r="CQ50" s="1281"/>
      <c r="CR50" s="1281"/>
      <c r="CS50" s="1281"/>
      <c r="CT50" s="1281"/>
      <c r="CU50" s="1281"/>
      <c r="CV50" s="1281" t="s">
        <v>573</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615</v>
      </c>
      <c r="AO51" s="1279"/>
      <c r="AP51" s="1279"/>
      <c r="AQ51" s="1279"/>
      <c r="AR51" s="1279"/>
      <c r="AS51" s="1279"/>
      <c r="AT51" s="1279"/>
      <c r="AU51" s="1279"/>
      <c r="AV51" s="1279"/>
      <c r="AW51" s="1279"/>
      <c r="AX51" s="1279"/>
      <c r="AY51" s="1279"/>
      <c r="AZ51" s="1279"/>
      <c r="BA51" s="1279"/>
      <c r="BB51" s="1279" t="s">
        <v>616</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617</v>
      </c>
      <c r="BC53" s="1279"/>
      <c r="BD53" s="1279"/>
      <c r="BE53" s="1279"/>
      <c r="BF53" s="1279"/>
      <c r="BG53" s="1279"/>
      <c r="BH53" s="1279"/>
      <c r="BI53" s="1279"/>
      <c r="BJ53" s="1279"/>
      <c r="BK53" s="1279"/>
      <c r="BL53" s="1279"/>
      <c r="BM53" s="1279"/>
      <c r="BN53" s="1279"/>
      <c r="BO53" s="1279"/>
      <c r="BP53" s="1276">
        <v>62.8</v>
      </c>
      <c r="BQ53" s="1276"/>
      <c r="BR53" s="1276"/>
      <c r="BS53" s="1276"/>
      <c r="BT53" s="1276"/>
      <c r="BU53" s="1276"/>
      <c r="BV53" s="1276"/>
      <c r="BW53" s="1276"/>
      <c r="BX53" s="1276">
        <v>65</v>
      </c>
      <c r="BY53" s="1276"/>
      <c r="BZ53" s="1276"/>
      <c r="CA53" s="1276"/>
      <c r="CB53" s="1276"/>
      <c r="CC53" s="1276"/>
      <c r="CD53" s="1276"/>
      <c r="CE53" s="1276"/>
      <c r="CF53" s="1276">
        <v>64.3</v>
      </c>
      <c r="CG53" s="1276"/>
      <c r="CH53" s="1276"/>
      <c r="CI53" s="1276"/>
      <c r="CJ53" s="1276"/>
      <c r="CK53" s="1276"/>
      <c r="CL53" s="1276"/>
      <c r="CM53" s="1276"/>
      <c r="CN53" s="1276">
        <v>63.3</v>
      </c>
      <c r="CO53" s="1276"/>
      <c r="CP53" s="1276"/>
      <c r="CQ53" s="1276"/>
      <c r="CR53" s="1276"/>
      <c r="CS53" s="1276"/>
      <c r="CT53" s="1276"/>
      <c r="CU53" s="1276"/>
      <c r="CV53" s="1276">
        <v>64.5</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618</v>
      </c>
      <c r="AO55" s="1281"/>
      <c r="AP55" s="1281"/>
      <c r="AQ55" s="1281"/>
      <c r="AR55" s="1281"/>
      <c r="AS55" s="1281"/>
      <c r="AT55" s="1281"/>
      <c r="AU55" s="1281"/>
      <c r="AV55" s="1281"/>
      <c r="AW55" s="1281"/>
      <c r="AX55" s="1281"/>
      <c r="AY55" s="1281"/>
      <c r="AZ55" s="1281"/>
      <c r="BA55" s="1281"/>
      <c r="BB55" s="1279" t="s">
        <v>616</v>
      </c>
      <c r="BC55" s="1279"/>
      <c r="BD55" s="1279"/>
      <c r="BE55" s="1279"/>
      <c r="BF55" s="1279"/>
      <c r="BG55" s="1279"/>
      <c r="BH55" s="1279"/>
      <c r="BI55" s="1279"/>
      <c r="BJ55" s="1279"/>
      <c r="BK55" s="1279"/>
      <c r="BL55" s="1279"/>
      <c r="BM55" s="1279"/>
      <c r="BN55" s="1279"/>
      <c r="BO55" s="1279"/>
      <c r="BP55" s="1276">
        <v>32.299999999999997</v>
      </c>
      <c r="BQ55" s="1276"/>
      <c r="BR55" s="1276"/>
      <c r="BS55" s="1276"/>
      <c r="BT55" s="1276"/>
      <c r="BU55" s="1276"/>
      <c r="BV55" s="1276"/>
      <c r="BW55" s="1276"/>
      <c r="BX55" s="1276">
        <v>35.200000000000003</v>
      </c>
      <c r="BY55" s="1276"/>
      <c r="BZ55" s="1276"/>
      <c r="CA55" s="1276"/>
      <c r="CB55" s="1276"/>
      <c r="CC55" s="1276"/>
      <c r="CD55" s="1276"/>
      <c r="CE55" s="1276"/>
      <c r="CF55" s="1276">
        <v>40.4</v>
      </c>
      <c r="CG55" s="1276"/>
      <c r="CH55" s="1276"/>
      <c r="CI55" s="1276"/>
      <c r="CJ55" s="1276"/>
      <c r="CK55" s="1276"/>
      <c r="CL55" s="1276"/>
      <c r="CM55" s="1276"/>
      <c r="CN55" s="1276">
        <v>39.5</v>
      </c>
      <c r="CO55" s="1276"/>
      <c r="CP55" s="1276"/>
      <c r="CQ55" s="1276"/>
      <c r="CR55" s="1276"/>
      <c r="CS55" s="1276"/>
      <c r="CT55" s="1276"/>
      <c r="CU55" s="1276"/>
      <c r="CV55" s="1276">
        <v>39</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617</v>
      </c>
      <c r="BC57" s="1279"/>
      <c r="BD57" s="1279"/>
      <c r="BE57" s="1279"/>
      <c r="BF57" s="1279"/>
      <c r="BG57" s="1279"/>
      <c r="BH57" s="1279"/>
      <c r="BI57" s="1279"/>
      <c r="BJ57" s="1279"/>
      <c r="BK57" s="1279"/>
      <c r="BL57" s="1279"/>
      <c r="BM57" s="1279"/>
      <c r="BN57" s="1279"/>
      <c r="BO57" s="1279"/>
      <c r="BP57" s="1276">
        <v>57</v>
      </c>
      <c r="BQ57" s="1276"/>
      <c r="BR57" s="1276"/>
      <c r="BS57" s="1276"/>
      <c r="BT57" s="1276"/>
      <c r="BU57" s="1276"/>
      <c r="BV57" s="1276"/>
      <c r="BW57" s="1276"/>
      <c r="BX57" s="1276">
        <v>57.3</v>
      </c>
      <c r="BY57" s="1276"/>
      <c r="BZ57" s="1276"/>
      <c r="CA57" s="1276"/>
      <c r="CB57" s="1276"/>
      <c r="CC57" s="1276"/>
      <c r="CD57" s="1276"/>
      <c r="CE57" s="1276"/>
      <c r="CF57" s="1276">
        <v>58.4</v>
      </c>
      <c r="CG57" s="1276"/>
      <c r="CH57" s="1276"/>
      <c r="CI57" s="1276"/>
      <c r="CJ57" s="1276"/>
      <c r="CK57" s="1276"/>
      <c r="CL57" s="1276"/>
      <c r="CM57" s="1276"/>
      <c r="CN57" s="1276">
        <v>59.1</v>
      </c>
      <c r="CO57" s="1276"/>
      <c r="CP57" s="1276"/>
      <c r="CQ57" s="1276"/>
      <c r="CR57" s="1276"/>
      <c r="CS57" s="1276"/>
      <c r="CT57" s="1276"/>
      <c r="CU57" s="1276"/>
      <c r="CV57" s="1276">
        <v>62.3</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619</v>
      </c>
    </row>
    <row r="64" spans="1:109" x14ac:dyDescent="0.15">
      <c r="B64" s="375"/>
      <c r="G64" s="382"/>
      <c r="I64" s="395"/>
      <c r="J64" s="395"/>
      <c r="K64" s="395"/>
      <c r="L64" s="395"/>
      <c r="M64" s="395"/>
      <c r="N64" s="396"/>
      <c r="AM64" s="382"/>
      <c r="AN64" s="382" t="s">
        <v>613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622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614</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569</v>
      </c>
      <c r="BQ72" s="1281"/>
      <c r="BR72" s="1281"/>
      <c r="BS72" s="1281"/>
      <c r="BT72" s="1281"/>
      <c r="BU72" s="1281"/>
      <c r="BV72" s="1281"/>
      <c r="BW72" s="1281"/>
      <c r="BX72" s="1281" t="s">
        <v>570</v>
      </c>
      <c r="BY72" s="1281"/>
      <c r="BZ72" s="1281"/>
      <c r="CA72" s="1281"/>
      <c r="CB72" s="1281"/>
      <c r="CC72" s="1281"/>
      <c r="CD72" s="1281"/>
      <c r="CE72" s="1281"/>
      <c r="CF72" s="1281" t="s">
        <v>571</v>
      </c>
      <c r="CG72" s="1281"/>
      <c r="CH72" s="1281"/>
      <c r="CI72" s="1281"/>
      <c r="CJ72" s="1281"/>
      <c r="CK72" s="1281"/>
      <c r="CL72" s="1281"/>
      <c r="CM72" s="1281"/>
      <c r="CN72" s="1281" t="s">
        <v>572</v>
      </c>
      <c r="CO72" s="1281"/>
      <c r="CP72" s="1281"/>
      <c r="CQ72" s="1281"/>
      <c r="CR72" s="1281"/>
      <c r="CS72" s="1281"/>
      <c r="CT72" s="1281"/>
      <c r="CU72" s="1281"/>
      <c r="CV72" s="1281" t="s">
        <v>573</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615</v>
      </c>
      <c r="AO73" s="1279"/>
      <c r="AP73" s="1279"/>
      <c r="AQ73" s="1279"/>
      <c r="AR73" s="1279"/>
      <c r="AS73" s="1279"/>
      <c r="AT73" s="1279"/>
      <c r="AU73" s="1279"/>
      <c r="AV73" s="1279"/>
      <c r="AW73" s="1279"/>
      <c r="AX73" s="1279"/>
      <c r="AY73" s="1279"/>
      <c r="AZ73" s="1279"/>
      <c r="BA73" s="1279"/>
      <c r="BB73" s="1279" t="s">
        <v>616</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620</v>
      </c>
      <c r="BC75" s="1279"/>
      <c r="BD75" s="1279"/>
      <c r="BE75" s="1279"/>
      <c r="BF75" s="1279"/>
      <c r="BG75" s="1279"/>
      <c r="BH75" s="1279"/>
      <c r="BI75" s="1279"/>
      <c r="BJ75" s="1279"/>
      <c r="BK75" s="1279"/>
      <c r="BL75" s="1279"/>
      <c r="BM75" s="1279"/>
      <c r="BN75" s="1279"/>
      <c r="BO75" s="1279"/>
      <c r="BP75" s="1276">
        <v>5.2</v>
      </c>
      <c r="BQ75" s="1276"/>
      <c r="BR75" s="1276"/>
      <c r="BS75" s="1276"/>
      <c r="BT75" s="1276"/>
      <c r="BU75" s="1276"/>
      <c r="BV75" s="1276"/>
      <c r="BW75" s="1276"/>
      <c r="BX75" s="1276">
        <v>5.2</v>
      </c>
      <c r="BY75" s="1276"/>
      <c r="BZ75" s="1276"/>
      <c r="CA75" s="1276"/>
      <c r="CB75" s="1276"/>
      <c r="CC75" s="1276"/>
      <c r="CD75" s="1276"/>
      <c r="CE75" s="1276"/>
      <c r="CF75" s="1276">
        <v>4.9000000000000004</v>
      </c>
      <c r="CG75" s="1276"/>
      <c r="CH75" s="1276"/>
      <c r="CI75" s="1276"/>
      <c r="CJ75" s="1276"/>
      <c r="CK75" s="1276"/>
      <c r="CL75" s="1276"/>
      <c r="CM75" s="1276"/>
      <c r="CN75" s="1276">
        <v>4.5999999999999996</v>
      </c>
      <c r="CO75" s="1276"/>
      <c r="CP75" s="1276"/>
      <c r="CQ75" s="1276"/>
      <c r="CR75" s="1276"/>
      <c r="CS75" s="1276"/>
      <c r="CT75" s="1276"/>
      <c r="CU75" s="1276"/>
      <c r="CV75" s="1276">
        <v>4.5999999999999996</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618</v>
      </c>
      <c r="AO77" s="1281"/>
      <c r="AP77" s="1281"/>
      <c r="AQ77" s="1281"/>
      <c r="AR77" s="1281"/>
      <c r="AS77" s="1281"/>
      <c r="AT77" s="1281"/>
      <c r="AU77" s="1281"/>
      <c r="AV77" s="1281"/>
      <c r="AW77" s="1281"/>
      <c r="AX77" s="1281"/>
      <c r="AY77" s="1281"/>
      <c r="AZ77" s="1281"/>
      <c r="BA77" s="1281"/>
      <c r="BB77" s="1279" t="s">
        <v>616</v>
      </c>
      <c r="BC77" s="1279"/>
      <c r="BD77" s="1279"/>
      <c r="BE77" s="1279"/>
      <c r="BF77" s="1279"/>
      <c r="BG77" s="1279"/>
      <c r="BH77" s="1279"/>
      <c r="BI77" s="1279"/>
      <c r="BJ77" s="1279"/>
      <c r="BK77" s="1279"/>
      <c r="BL77" s="1279"/>
      <c r="BM77" s="1279"/>
      <c r="BN77" s="1279"/>
      <c r="BO77" s="1279"/>
      <c r="BP77" s="1276">
        <v>32.299999999999997</v>
      </c>
      <c r="BQ77" s="1276"/>
      <c r="BR77" s="1276"/>
      <c r="BS77" s="1276"/>
      <c r="BT77" s="1276"/>
      <c r="BU77" s="1276"/>
      <c r="BV77" s="1276"/>
      <c r="BW77" s="1276"/>
      <c r="BX77" s="1276">
        <v>35.200000000000003</v>
      </c>
      <c r="BY77" s="1276"/>
      <c r="BZ77" s="1276"/>
      <c r="CA77" s="1276"/>
      <c r="CB77" s="1276"/>
      <c r="CC77" s="1276"/>
      <c r="CD77" s="1276"/>
      <c r="CE77" s="1276"/>
      <c r="CF77" s="1276">
        <v>40.4</v>
      </c>
      <c r="CG77" s="1276"/>
      <c r="CH77" s="1276"/>
      <c r="CI77" s="1276"/>
      <c r="CJ77" s="1276"/>
      <c r="CK77" s="1276"/>
      <c r="CL77" s="1276"/>
      <c r="CM77" s="1276"/>
      <c r="CN77" s="1276">
        <v>39.5</v>
      </c>
      <c r="CO77" s="1276"/>
      <c r="CP77" s="1276"/>
      <c r="CQ77" s="1276"/>
      <c r="CR77" s="1276"/>
      <c r="CS77" s="1276"/>
      <c r="CT77" s="1276"/>
      <c r="CU77" s="1276"/>
      <c r="CV77" s="1276">
        <v>39</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620</v>
      </c>
      <c r="BC79" s="1279"/>
      <c r="BD79" s="1279"/>
      <c r="BE79" s="1279"/>
      <c r="BF79" s="1279"/>
      <c r="BG79" s="1279"/>
      <c r="BH79" s="1279"/>
      <c r="BI79" s="1279"/>
      <c r="BJ79" s="1279"/>
      <c r="BK79" s="1279"/>
      <c r="BL79" s="1279"/>
      <c r="BM79" s="1279"/>
      <c r="BN79" s="1279"/>
      <c r="BO79" s="1279"/>
      <c r="BP79" s="1276">
        <v>7</v>
      </c>
      <c r="BQ79" s="1276"/>
      <c r="BR79" s="1276"/>
      <c r="BS79" s="1276"/>
      <c r="BT79" s="1276"/>
      <c r="BU79" s="1276"/>
      <c r="BV79" s="1276"/>
      <c r="BW79" s="1276"/>
      <c r="BX79" s="1276">
        <v>6.9</v>
      </c>
      <c r="BY79" s="1276"/>
      <c r="BZ79" s="1276"/>
      <c r="CA79" s="1276"/>
      <c r="CB79" s="1276"/>
      <c r="CC79" s="1276"/>
      <c r="CD79" s="1276"/>
      <c r="CE79" s="1276"/>
      <c r="CF79" s="1276">
        <v>7</v>
      </c>
      <c r="CG79" s="1276"/>
      <c r="CH79" s="1276"/>
      <c r="CI79" s="1276"/>
      <c r="CJ79" s="1276"/>
      <c r="CK79" s="1276"/>
      <c r="CL79" s="1276"/>
      <c r="CM79" s="1276"/>
      <c r="CN79" s="1276">
        <v>6.9</v>
      </c>
      <c r="CO79" s="1276"/>
      <c r="CP79" s="1276"/>
      <c r="CQ79" s="1276"/>
      <c r="CR79" s="1276"/>
      <c r="CS79" s="1276"/>
      <c r="CT79" s="1276"/>
      <c r="CU79" s="1276"/>
      <c r="CV79" s="1276">
        <v>6.9</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8" scale="6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workbookViewId="0">
      <selection sqref="A1:XFD1048576"/>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516</v>
      </c>
    </row>
  </sheetData>
  <phoneticPr fontId="2"/>
  <pageMargins left="0.7" right="0.7" top="0.75" bottom="0.75" header="0.3" footer="0.3"/>
  <pageSetup paperSize="8" scale="4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workbookViewId="0">
      <selection activeCell="BP21" sqref="BP2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516</v>
      </c>
    </row>
  </sheetData>
  <phoneticPr fontId="2"/>
  <pageMargins left="0.7" right="0.7" top="0.75" bottom="0.75" header="0.3" footer="0.3"/>
  <pageSetup paperSize="8" scale="4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566</v>
      </c>
      <c r="G2" s="148"/>
      <c r="H2" s="149"/>
    </row>
    <row r="3" spans="1:8" x14ac:dyDescent="0.15">
      <c r="A3" s="145" t="s">
        <v>559</v>
      </c>
      <c r="B3" s="150"/>
      <c r="C3" s="151"/>
      <c r="D3" s="152">
        <v>58045</v>
      </c>
      <c r="E3" s="153"/>
      <c r="F3" s="154">
        <v>62698</v>
      </c>
      <c r="G3" s="155"/>
      <c r="H3" s="156"/>
    </row>
    <row r="4" spans="1:8" x14ac:dyDescent="0.15">
      <c r="A4" s="157"/>
      <c r="B4" s="158"/>
      <c r="C4" s="159"/>
      <c r="D4" s="160">
        <v>20889</v>
      </c>
      <c r="E4" s="161"/>
      <c r="F4" s="162">
        <v>31973</v>
      </c>
      <c r="G4" s="163"/>
      <c r="H4" s="164"/>
    </row>
    <row r="5" spans="1:8" x14ac:dyDescent="0.15">
      <c r="A5" s="145" t="s">
        <v>561</v>
      </c>
      <c r="B5" s="150"/>
      <c r="C5" s="151"/>
      <c r="D5" s="152">
        <v>56602</v>
      </c>
      <c r="E5" s="153"/>
      <c r="F5" s="154">
        <v>79245</v>
      </c>
      <c r="G5" s="155"/>
      <c r="H5" s="156"/>
    </row>
    <row r="6" spans="1:8" x14ac:dyDescent="0.15">
      <c r="A6" s="157"/>
      <c r="B6" s="158"/>
      <c r="C6" s="159"/>
      <c r="D6" s="160">
        <v>27208</v>
      </c>
      <c r="E6" s="161"/>
      <c r="F6" s="162">
        <v>40378</v>
      </c>
      <c r="G6" s="163"/>
      <c r="H6" s="164"/>
    </row>
    <row r="7" spans="1:8" x14ac:dyDescent="0.15">
      <c r="A7" s="145" t="s">
        <v>562</v>
      </c>
      <c r="B7" s="150"/>
      <c r="C7" s="151"/>
      <c r="D7" s="152">
        <v>99060</v>
      </c>
      <c r="E7" s="153"/>
      <c r="F7" s="154">
        <v>71604</v>
      </c>
      <c r="G7" s="155"/>
      <c r="H7" s="156"/>
    </row>
    <row r="8" spans="1:8" x14ac:dyDescent="0.15">
      <c r="A8" s="157"/>
      <c r="B8" s="158"/>
      <c r="C8" s="159"/>
      <c r="D8" s="160">
        <v>79862</v>
      </c>
      <c r="E8" s="161"/>
      <c r="F8" s="162">
        <v>45121</v>
      </c>
      <c r="G8" s="163"/>
      <c r="H8" s="164"/>
    </row>
    <row r="9" spans="1:8" x14ac:dyDescent="0.15">
      <c r="A9" s="145" t="s">
        <v>563</v>
      </c>
      <c r="B9" s="150"/>
      <c r="C9" s="151"/>
      <c r="D9" s="152">
        <v>96024</v>
      </c>
      <c r="E9" s="153"/>
      <c r="F9" s="154">
        <v>67009</v>
      </c>
      <c r="G9" s="155"/>
      <c r="H9" s="156"/>
    </row>
    <row r="10" spans="1:8" x14ac:dyDescent="0.15">
      <c r="A10" s="157"/>
      <c r="B10" s="158"/>
      <c r="C10" s="159"/>
      <c r="D10" s="160">
        <v>70075</v>
      </c>
      <c r="E10" s="161"/>
      <c r="F10" s="162">
        <v>43028</v>
      </c>
      <c r="G10" s="163"/>
      <c r="H10" s="164"/>
    </row>
    <row r="11" spans="1:8" x14ac:dyDescent="0.15">
      <c r="A11" s="145" t="s">
        <v>564</v>
      </c>
      <c r="B11" s="150"/>
      <c r="C11" s="151"/>
      <c r="D11" s="152">
        <v>34363</v>
      </c>
      <c r="E11" s="153"/>
      <c r="F11" s="154">
        <v>40807</v>
      </c>
      <c r="G11" s="155"/>
      <c r="H11" s="156"/>
    </row>
    <row r="12" spans="1:8" x14ac:dyDescent="0.15">
      <c r="A12" s="157"/>
      <c r="B12" s="158"/>
      <c r="C12" s="165"/>
      <c r="D12" s="160">
        <v>13598</v>
      </c>
      <c r="E12" s="161"/>
      <c r="F12" s="162">
        <v>19520</v>
      </c>
      <c r="G12" s="163"/>
      <c r="H12" s="164"/>
    </row>
    <row r="13" spans="1:8" x14ac:dyDescent="0.15">
      <c r="A13" s="145"/>
      <c r="B13" s="150"/>
      <c r="C13" s="166"/>
      <c r="D13" s="167">
        <v>68819</v>
      </c>
      <c r="E13" s="168"/>
      <c r="F13" s="169">
        <v>64273</v>
      </c>
      <c r="G13" s="170"/>
      <c r="H13" s="156"/>
    </row>
    <row r="14" spans="1:8" x14ac:dyDescent="0.15">
      <c r="A14" s="157"/>
      <c r="B14" s="158"/>
      <c r="C14" s="159"/>
      <c r="D14" s="160">
        <v>42326</v>
      </c>
      <c r="E14" s="161"/>
      <c r="F14" s="162">
        <v>36004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9.1199999999999992</v>
      </c>
      <c r="C19" s="171">
        <f>ROUND(VALUE(SUBSTITUTE(実質収支比率等に係る経年分析!G$48,"▲","-")),2)</f>
        <v>12.5</v>
      </c>
      <c r="D19" s="171">
        <f>ROUND(VALUE(SUBSTITUTE(実質収支比率等に係る経年分析!H$48,"▲","-")),2)</f>
        <v>6.8</v>
      </c>
      <c r="E19" s="171">
        <f>ROUND(VALUE(SUBSTITUTE(実質収支比率等に係る経年分析!I$48,"▲","-")),2)</f>
        <v>13.22</v>
      </c>
      <c r="F19" s="171">
        <f>ROUND(VALUE(SUBSTITUTE(実質収支比率等に係る経年分析!J$48,"▲","-")),2)</f>
        <v>18.96</v>
      </c>
    </row>
    <row r="20" spans="1:11" x14ac:dyDescent="0.15">
      <c r="A20" s="171" t="s">
        <v>55</v>
      </c>
      <c r="B20" s="171">
        <f>ROUND(VALUE(SUBSTITUTE(実質収支比率等に係る経年分析!F$47,"▲","-")),2)</f>
        <v>24.8</v>
      </c>
      <c r="C20" s="171">
        <f>ROUND(VALUE(SUBSTITUTE(実質収支比率等に係る経年分析!G$47,"▲","-")),2)</f>
        <v>22.96</v>
      </c>
      <c r="D20" s="171">
        <f>ROUND(VALUE(SUBSTITUTE(実質収支比率等に係る経年分析!H$47,"▲","-")),2)</f>
        <v>23</v>
      </c>
      <c r="E20" s="171">
        <f>ROUND(VALUE(SUBSTITUTE(実質収支比率等に係る経年分析!I$47,"▲","-")),2)</f>
        <v>24.06</v>
      </c>
      <c r="F20" s="171">
        <f>ROUND(VALUE(SUBSTITUTE(実質収支比率等に係る経年分析!J$47,"▲","-")),2)</f>
        <v>22.97</v>
      </c>
    </row>
    <row r="21" spans="1:11" x14ac:dyDescent="0.15">
      <c r="A21" s="171" t="s">
        <v>56</v>
      </c>
      <c r="B21" s="171">
        <f>IF(ISNUMBER(VALUE(SUBSTITUTE(実質収支比率等に係る経年分析!F$49,"▲","-"))),ROUND(VALUE(SUBSTITUTE(実質収支比率等に係る経年分析!F$49,"▲","-")),2),NA())</f>
        <v>1.01</v>
      </c>
      <c r="C21" s="171">
        <f>IF(ISNUMBER(VALUE(SUBSTITUTE(実質収支比率等に係る経年分析!G$49,"▲","-"))),ROUND(VALUE(SUBSTITUTE(実質収支比率等に係る経年分析!G$49,"▲","-")),2),NA())</f>
        <v>1.64</v>
      </c>
      <c r="D21" s="171">
        <f>IF(ISNUMBER(VALUE(SUBSTITUTE(実質収支比率等に係る経年分析!H$49,"▲","-"))),ROUND(VALUE(SUBSTITUTE(実質収支比率等に係る経年分析!H$49,"▲","-")),2),NA())</f>
        <v>-5.72</v>
      </c>
      <c r="E21" s="171">
        <f>IF(ISNUMBER(VALUE(SUBSTITUTE(実質収支比率等に係る経年分析!I$49,"▲","-"))),ROUND(VALUE(SUBSTITUTE(実質収支比率等に係る経年分析!I$49,"▲","-")),2),NA())</f>
        <v>8.4600000000000009</v>
      </c>
      <c r="F21" s="171">
        <f>IF(ISNUMBER(VALUE(SUBSTITUTE(実質収支比率等に係る経年分析!J$49,"▲","-"))),ROUND(VALUE(SUBSTITUTE(実質収支比率等に係る経年分析!J$49,"▲","-")),2),NA())</f>
        <v>6.35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8.4700000000000006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1.43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産業団地整備事業特別会計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休日夜間急患診療所特別会計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0.49</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2.59</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3.48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3.87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4.8099999999999996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5.43</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15.11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14.79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13.82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9.1199999999999992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13.17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18.86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2831</v>
      </c>
      <c r="E42" s="173"/>
      <c r="F42" s="173"/>
      <c r="G42" s="173">
        <f>'実質公債費比率（分子）の構造'!L$52</f>
        <v>2796</v>
      </c>
      <c r="H42" s="173"/>
      <c r="I42" s="173"/>
      <c r="J42" s="173">
        <f>'実質公債費比率（分子）の構造'!M$52</f>
        <v>2743</v>
      </c>
      <c r="K42" s="173"/>
      <c r="L42" s="173"/>
      <c r="M42" s="173">
        <f>'実質公債費比率（分子）の構造'!N$52</f>
        <v>2779</v>
      </c>
      <c r="N42" s="173"/>
      <c r="O42" s="173"/>
      <c r="P42" s="173">
        <f>'実質公債費比率（分子）の構造'!O$52</f>
        <v>2855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29</v>
      </c>
      <c r="C44" s="173"/>
      <c r="D44" s="173"/>
      <c r="E44" s="173">
        <f>'実質公債費比率（分子）の構造'!L$50</f>
        <v>30</v>
      </c>
      <c r="F44" s="173"/>
      <c r="G44" s="173"/>
      <c r="H44" s="173">
        <f>'実質公債費比率（分子）の構造'!M$50</f>
        <v>22</v>
      </c>
      <c r="I44" s="173"/>
      <c r="J44" s="173"/>
      <c r="K44" s="173">
        <f>'実質公債費比率（分子）の構造'!N$50</f>
        <v>46</v>
      </c>
      <c r="L44" s="173"/>
      <c r="M44" s="173"/>
      <c r="N44" s="173">
        <f>'実質公債費比率（分子）の構造'!O$50</f>
        <v>46</v>
      </c>
      <c r="O44" s="173"/>
      <c r="P44" s="173"/>
    </row>
    <row r="45" spans="1:16" x14ac:dyDescent="0.15">
      <c r="A45" s="173" t="s">
        <v>66</v>
      </c>
      <c r="B45" s="173">
        <f>'実質公債費比率（分子）の構造'!K$49</f>
        <v>100</v>
      </c>
      <c r="C45" s="173"/>
      <c r="D45" s="173"/>
      <c r="E45" s="173">
        <f>'実質公債費比率（分子）の構造'!L$49</f>
        <v>104</v>
      </c>
      <c r="F45" s="173"/>
      <c r="G45" s="173"/>
      <c r="H45" s="173">
        <f>'実質公債費比率（分子）の構造'!M$49</f>
        <v>131</v>
      </c>
      <c r="I45" s="173"/>
      <c r="J45" s="173"/>
      <c r="K45" s="173">
        <f>'実質公債費比率（分子）の構造'!N$49</f>
        <v>151</v>
      </c>
      <c r="L45" s="173"/>
      <c r="M45" s="173"/>
      <c r="N45" s="173">
        <f>'実質公債費比率（分子）の構造'!O$49</f>
        <v>276</v>
      </c>
      <c r="O45" s="173"/>
      <c r="P45" s="173"/>
    </row>
    <row r="46" spans="1:16" x14ac:dyDescent="0.15">
      <c r="A46" s="173" t="s">
        <v>67</v>
      </c>
      <c r="B46" s="173">
        <f>'実質公債費比率（分子）の構造'!K$48</f>
        <v>998</v>
      </c>
      <c r="C46" s="173"/>
      <c r="D46" s="173"/>
      <c r="E46" s="173">
        <f>'実質公債費比率（分子）の構造'!L$48</f>
        <v>966</v>
      </c>
      <c r="F46" s="173"/>
      <c r="G46" s="173"/>
      <c r="H46" s="173">
        <f>'実質公債費比率（分子）の構造'!M$48</f>
        <v>931</v>
      </c>
      <c r="I46" s="173"/>
      <c r="J46" s="173"/>
      <c r="K46" s="173">
        <f>'実質公債費比率（分子）の構造'!N$48</f>
        <v>842</v>
      </c>
      <c r="L46" s="173"/>
      <c r="M46" s="173"/>
      <c r="N46" s="173">
        <f>'実質公債費比率（分子）の構造'!O$48</f>
        <v>905</v>
      </c>
      <c r="O46" s="173"/>
      <c r="P46" s="173"/>
    </row>
    <row r="47" spans="1:16" x14ac:dyDescent="0.15">
      <c r="A47" s="173" t="s">
        <v>68</v>
      </c>
      <c r="B47" s="173">
        <f>'実質公債費比率（分子）の構造'!K$47</f>
        <v>50</v>
      </c>
      <c r="C47" s="173"/>
      <c r="D47" s="173"/>
      <c r="E47" s="173">
        <f>'実質公債費比率（分子）の構造'!L$47</f>
        <v>47</v>
      </c>
      <c r="F47" s="173"/>
      <c r="G47" s="173"/>
      <c r="H47" s="173">
        <f>'実質公債費比率（分子）の構造'!M$47</f>
        <v>45</v>
      </c>
      <c r="I47" s="173"/>
      <c r="J47" s="173"/>
      <c r="K47" s="173">
        <f>'実質公債費比率（分子）の構造'!N$47</f>
        <v>42</v>
      </c>
      <c r="L47" s="173"/>
      <c r="M47" s="173"/>
      <c r="N47" s="173">
        <f>'実質公債費比率（分子）の構造'!O$47</f>
        <v>42</v>
      </c>
      <c r="O47" s="173"/>
      <c r="P47" s="173"/>
    </row>
    <row r="48" spans="1:16" x14ac:dyDescent="0.15">
      <c r="A48" s="173" t="s">
        <v>69</v>
      </c>
      <c r="B48" s="173" t="str">
        <f>'実質公債費比率（分子）の構造'!K$46</f>
        <v>-</v>
      </c>
      <c r="C48" s="173"/>
      <c r="D48" s="173"/>
      <c r="E48" s="173">
        <f>'実質公債費比率（分子）の構造'!L$46</f>
        <v>8</v>
      </c>
      <c r="F48" s="173"/>
      <c r="G48" s="173"/>
      <c r="H48" s="173">
        <f>'実質公債費比率（分子）の構造'!M$46</f>
        <v>20</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2434</v>
      </c>
      <c r="C49" s="173"/>
      <c r="D49" s="173"/>
      <c r="E49" s="173">
        <f>'実質公債費比率（分子）の構造'!L$45</f>
        <v>2402</v>
      </c>
      <c r="F49" s="173"/>
      <c r="G49" s="173"/>
      <c r="H49" s="173">
        <f>'実質公債費比率（分子）の構造'!M$45</f>
        <v>2327</v>
      </c>
      <c r="I49" s="173"/>
      <c r="J49" s="173"/>
      <c r="K49" s="173">
        <f>'実質公債費比率（分子）の構造'!N$45</f>
        <v>2344</v>
      </c>
      <c r="L49" s="173"/>
      <c r="M49" s="173"/>
      <c r="N49" s="173">
        <f>'実質公債費比率（分子）の構造'!O$45</f>
        <v>2462</v>
      </c>
      <c r="O49" s="173"/>
      <c r="P49" s="173"/>
    </row>
    <row r="50" spans="1:16" x14ac:dyDescent="0.15">
      <c r="A50" s="173" t="s">
        <v>71</v>
      </c>
      <c r="B50" s="173" t="e">
        <f>NA()</f>
        <v>#N/A</v>
      </c>
      <c r="C50" s="173">
        <f>IF(ISNUMBER('実質公債費比率（分子）の構造'!K$53),'実質公債費比率（分子）の構造'!K$53,NA())</f>
        <v>780</v>
      </c>
      <c r="D50" s="173" t="e">
        <f>NA()</f>
        <v>#N/A</v>
      </c>
      <c r="E50" s="173" t="e">
        <f>NA()</f>
        <v>#N/A</v>
      </c>
      <c r="F50" s="173">
        <f>IF(ISNUMBER('実質公債費比率（分子）の構造'!L$53),'実質公債費比率（分子）の構造'!L$53,NA())</f>
        <v>761</v>
      </c>
      <c r="G50" s="173" t="e">
        <f>NA()</f>
        <v>#N/A</v>
      </c>
      <c r="H50" s="173" t="e">
        <f>NA()</f>
        <v>#N/A</v>
      </c>
      <c r="I50" s="173">
        <f>IF(ISNUMBER('実質公債費比率（分子）の構造'!M$53),'実質公債費比率（分子）の構造'!M$53,NA())</f>
        <v>733</v>
      </c>
      <c r="J50" s="173" t="e">
        <f>NA()</f>
        <v>#N/A</v>
      </c>
      <c r="K50" s="173" t="e">
        <f>NA()</f>
        <v>#N/A</v>
      </c>
      <c r="L50" s="173">
        <f>IF(ISNUMBER('実質公債費比率（分子）の構造'!N$53),'実質公債費比率（分子）の構造'!N$53,NA())</f>
        <v>646</v>
      </c>
      <c r="M50" s="173" t="e">
        <f>NA()</f>
        <v>#N/A</v>
      </c>
      <c r="N50" s="173" t="e">
        <f>NA()</f>
        <v>#N/A</v>
      </c>
      <c r="O50" s="173">
        <f>IF(ISNUMBER('実質公債費比率（分子）の構造'!O$53),'実質公債費比率（分子）の構造'!O$53,NA())</f>
        <v>876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28972</v>
      </c>
      <c r="E56" s="172"/>
      <c r="F56" s="172"/>
      <c r="G56" s="172">
        <f>'将来負担比率（分子）の構造'!J$52</f>
        <v>28823</v>
      </c>
      <c r="H56" s="172"/>
      <c r="I56" s="172"/>
      <c r="J56" s="172">
        <f>'将来負担比率（分子）の構造'!K$52</f>
        <v>30662</v>
      </c>
      <c r="K56" s="172"/>
      <c r="L56" s="172"/>
      <c r="M56" s="172">
        <f>'将来負担比率（分子）の構造'!L$52</f>
        <v>30765</v>
      </c>
      <c r="N56" s="172"/>
      <c r="O56" s="172"/>
      <c r="P56" s="172">
        <f>'将来負担比率（分子）の構造'!M$52</f>
        <v>30380</v>
      </c>
    </row>
    <row r="57" spans="1:16" x14ac:dyDescent="0.15">
      <c r="A57" s="172" t="s">
        <v>42</v>
      </c>
      <c r="B57" s="172"/>
      <c r="C57" s="172"/>
      <c r="D57" s="172">
        <f>'将来負担比率（分子）の構造'!I$51</f>
        <v>4280</v>
      </c>
      <c r="E57" s="172"/>
      <c r="F57" s="172"/>
      <c r="G57" s="172">
        <f>'将来負担比率（分子）の構造'!J$51</f>
        <v>4074</v>
      </c>
      <c r="H57" s="172"/>
      <c r="I57" s="172"/>
      <c r="J57" s="172">
        <f>'将来負担比率（分子）の構造'!K$51</f>
        <v>3744</v>
      </c>
      <c r="K57" s="172"/>
      <c r="L57" s="172"/>
      <c r="M57" s="172">
        <f>'将来負担比率（分子）の構造'!L$51</f>
        <v>4285</v>
      </c>
      <c r="N57" s="172"/>
      <c r="O57" s="172"/>
      <c r="P57" s="172">
        <f>'将来負担比率（分子）の構造'!M$51</f>
        <v>3763</v>
      </c>
    </row>
    <row r="58" spans="1:16" x14ac:dyDescent="0.15">
      <c r="A58" s="172" t="s">
        <v>41</v>
      </c>
      <c r="B58" s="172"/>
      <c r="C58" s="172"/>
      <c r="D58" s="172">
        <f>'将来負担比率（分子）の構造'!I$50</f>
        <v>13724</v>
      </c>
      <c r="E58" s="172"/>
      <c r="F58" s="172"/>
      <c r="G58" s="172">
        <f>'将来負担比率（分子）の構造'!J$50</f>
        <v>13041</v>
      </c>
      <c r="H58" s="172"/>
      <c r="I58" s="172"/>
      <c r="J58" s="172">
        <f>'将来負担比率（分子）の構造'!K$50</f>
        <v>12334</v>
      </c>
      <c r="K58" s="172"/>
      <c r="L58" s="172"/>
      <c r="M58" s="172">
        <f>'将来負担比率（分子）の構造'!L$50</f>
        <v>12335</v>
      </c>
      <c r="N58" s="172"/>
      <c r="O58" s="172"/>
      <c r="P58" s="172">
        <f>'将来負担比率（分子）の構造'!M$50</f>
        <v>13022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100</v>
      </c>
      <c r="C61" s="172"/>
      <c r="D61" s="172"/>
      <c r="E61" s="172">
        <f>'将来負担比率（分子）の構造'!J$46</f>
        <v>100</v>
      </c>
      <c r="F61" s="172"/>
      <c r="G61" s="172"/>
      <c r="H61" s="172">
        <f>'将来負担比率（分子）の構造'!K$46</f>
        <v>100</v>
      </c>
      <c r="I61" s="172"/>
      <c r="J61" s="172"/>
      <c r="K61" s="172">
        <f>'将来負担比率（分子）の構造'!L$46</f>
        <v>300</v>
      </c>
      <c r="L61" s="172"/>
      <c r="M61" s="172"/>
      <c r="N61" s="172">
        <f>'将来負担比率（分子）の構造'!M$46</f>
        <v>100</v>
      </c>
      <c r="O61" s="172"/>
      <c r="P61" s="172"/>
    </row>
    <row r="62" spans="1:16" x14ac:dyDescent="0.15">
      <c r="A62" s="172" t="s">
        <v>35</v>
      </c>
      <c r="B62" s="172">
        <f>'将来負担比率（分子）の構造'!I$45</f>
        <v>3785</v>
      </c>
      <c r="C62" s="172"/>
      <c r="D62" s="172"/>
      <c r="E62" s="172">
        <f>'将来負担比率（分子）の構造'!J$45</f>
        <v>3613</v>
      </c>
      <c r="F62" s="172"/>
      <c r="G62" s="172"/>
      <c r="H62" s="172">
        <f>'将来負担比率（分子）の構造'!K$45</f>
        <v>3321</v>
      </c>
      <c r="I62" s="172"/>
      <c r="J62" s="172"/>
      <c r="K62" s="172">
        <f>'将来負担比率（分子）の構造'!L$45</f>
        <v>3218</v>
      </c>
      <c r="L62" s="172"/>
      <c r="M62" s="172"/>
      <c r="N62" s="172">
        <f>'将来負担比率（分子）の構造'!M$45</f>
        <v>3482</v>
      </c>
      <c r="O62" s="172"/>
      <c r="P62" s="172"/>
    </row>
    <row r="63" spans="1:16" x14ac:dyDescent="0.15">
      <c r="A63" s="172" t="s">
        <v>34</v>
      </c>
      <c r="B63" s="172">
        <f>'将来負担比率（分子）の構造'!I$44</f>
        <v>2029</v>
      </c>
      <c r="C63" s="172"/>
      <c r="D63" s="172"/>
      <c r="E63" s="172">
        <f>'将来負担比率（分子）の構造'!J$44</f>
        <v>2078</v>
      </c>
      <c r="F63" s="172"/>
      <c r="G63" s="172"/>
      <c r="H63" s="172">
        <f>'将来負担比率（分子）の構造'!K$44</f>
        <v>2103</v>
      </c>
      <c r="I63" s="172"/>
      <c r="J63" s="172"/>
      <c r="K63" s="172">
        <f>'将来負担比率（分子）の構造'!L$44</f>
        <v>1961</v>
      </c>
      <c r="L63" s="172"/>
      <c r="M63" s="172"/>
      <c r="N63" s="172">
        <f>'将来負担比率（分子）の構造'!M$44</f>
        <v>1709</v>
      </c>
      <c r="O63" s="172"/>
      <c r="P63" s="172"/>
    </row>
    <row r="64" spans="1:16" x14ac:dyDescent="0.15">
      <c r="A64" s="172" t="s">
        <v>33</v>
      </c>
      <c r="B64" s="172">
        <f>'将来負担比率（分子）の構造'!I$43</f>
        <v>10783</v>
      </c>
      <c r="C64" s="172"/>
      <c r="D64" s="172"/>
      <c r="E64" s="172">
        <f>'将来負担比率（分子）の構造'!J$43</f>
        <v>9892</v>
      </c>
      <c r="F64" s="172"/>
      <c r="G64" s="172"/>
      <c r="H64" s="172">
        <f>'将来負担比率（分子）の構造'!K$43</f>
        <v>8858</v>
      </c>
      <c r="I64" s="172"/>
      <c r="J64" s="172"/>
      <c r="K64" s="172">
        <f>'将来負担比率（分子）の構造'!L$43</f>
        <v>7950</v>
      </c>
      <c r="L64" s="172"/>
      <c r="M64" s="172"/>
      <c r="N64" s="172">
        <f>'将来負担比率（分子）の構造'!M$43</f>
        <v>7092</v>
      </c>
      <c r="O64" s="172"/>
      <c r="P64" s="172"/>
    </row>
    <row r="65" spans="1:16" x14ac:dyDescent="0.15">
      <c r="A65" s="172" t="s">
        <v>32</v>
      </c>
      <c r="B65" s="172">
        <f>'将来負担比率（分子）の構造'!I$42</f>
        <v>227</v>
      </c>
      <c r="C65" s="172"/>
      <c r="D65" s="172"/>
      <c r="E65" s="172">
        <f>'将来負担比率（分子）の構造'!J$42</f>
        <v>258</v>
      </c>
      <c r="F65" s="172"/>
      <c r="G65" s="172"/>
      <c r="H65" s="172">
        <f>'将来負担比率（分子）の構造'!K$42</f>
        <v>235</v>
      </c>
      <c r="I65" s="172"/>
      <c r="J65" s="172"/>
      <c r="K65" s="172">
        <f>'将来負担比率（分子）の構造'!L$42</f>
        <v>189</v>
      </c>
      <c r="L65" s="172"/>
      <c r="M65" s="172"/>
      <c r="N65" s="172">
        <f>'将来負担比率（分子）の構造'!M$42</f>
        <v>143</v>
      </c>
      <c r="O65" s="172"/>
      <c r="P65" s="172"/>
    </row>
    <row r="66" spans="1:16" x14ac:dyDescent="0.15">
      <c r="A66" s="172" t="s">
        <v>31</v>
      </c>
      <c r="B66" s="172">
        <f>'将来負担比率（分子）の構造'!I$41</f>
        <v>24705</v>
      </c>
      <c r="C66" s="172"/>
      <c r="D66" s="172"/>
      <c r="E66" s="172">
        <f>'将来負担比率（分子）の構造'!J$41</f>
        <v>25021</v>
      </c>
      <c r="F66" s="172"/>
      <c r="G66" s="172"/>
      <c r="H66" s="172">
        <f>'将来負担比率（分子）の構造'!K$41</f>
        <v>28764</v>
      </c>
      <c r="I66" s="172"/>
      <c r="J66" s="172"/>
      <c r="K66" s="172">
        <f>'将来負担比率（分子）の構造'!L$41</f>
        <v>31529</v>
      </c>
      <c r="L66" s="172"/>
      <c r="M66" s="172"/>
      <c r="N66" s="172">
        <f>'将来負担比率（分子）の構造'!M$41</f>
        <v>31123</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4054</v>
      </c>
      <c r="C72" s="176">
        <f>基金残高に係る経年分析!G55</f>
        <v>4386</v>
      </c>
      <c r="D72" s="176">
        <f>基金残高に係る経年分析!H55</f>
        <v>4387</v>
      </c>
    </row>
    <row r="73" spans="1:16" x14ac:dyDescent="0.15">
      <c r="A73" s="175" t="s">
        <v>78</v>
      </c>
      <c r="B73" s="176">
        <f>基金残高に係る経年分析!F56</f>
        <v>329</v>
      </c>
      <c r="C73" s="176">
        <f>基金残高に係る経年分析!G56</f>
        <v>330</v>
      </c>
      <c r="D73" s="176">
        <f>基金残高に係る経年分析!H56</f>
        <v>723</v>
      </c>
    </row>
    <row r="74" spans="1:16" x14ac:dyDescent="0.15">
      <c r="A74" s="175" t="s">
        <v>79</v>
      </c>
      <c r="B74" s="176">
        <f>基金残高に係る経年分析!F57</f>
        <v>6896</v>
      </c>
      <c r="C74" s="176">
        <f>基金残高に係る経年分析!G57</f>
        <v>6629</v>
      </c>
      <c r="D74" s="176">
        <f>基金残高に係る経年分析!H57</f>
        <v>6877</v>
      </c>
    </row>
  </sheetData>
  <sheetProtection algorithmName="SHA-512" hashValue="6w/MlWNnyMWu7TIgft0LSIgnCpqgJvJr8krGXRTuPjqQTWRZIa8QK6pSWwIpqXizu3FvYxal33qrOdzU9WEzeg==" saltValue="5oivHGiiQCCReyOye11S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211</v>
      </c>
      <c r="DI1" s="782"/>
      <c r="DJ1" s="782"/>
      <c r="DK1" s="782"/>
      <c r="DL1" s="782"/>
      <c r="DM1" s="782"/>
      <c r="DN1" s="783"/>
      <c r="DO1" s="212"/>
      <c r="DP1" s="781" t="s">
        <v>212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223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224</v>
      </c>
      <c r="C5" s="732"/>
      <c r="D5" s="732"/>
      <c r="E5" s="732"/>
      <c r="F5" s="732"/>
      <c r="G5" s="732"/>
      <c r="H5" s="732"/>
      <c r="I5" s="732"/>
      <c r="J5" s="732"/>
      <c r="K5" s="732"/>
      <c r="L5" s="732"/>
      <c r="M5" s="732"/>
      <c r="N5" s="732"/>
      <c r="O5" s="732"/>
      <c r="P5" s="732"/>
      <c r="Q5" s="733"/>
      <c r="R5" s="717">
        <v>13913141</v>
      </c>
      <c r="S5" s="718"/>
      <c r="T5" s="718"/>
      <c r="U5" s="718"/>
      <c r="V5" s="718"/>
      <c r="W5" s="718"/>
      <c r="X5" s="718"/>
      <c r="Y5" s="761"/>
      <c r="Z5" s="779">
        <v>35.700000000000003</v>
      </c>
      <c r="AA5" s="779"/>
      <c r="AB5" s="779"/>
      <c r="AC5" s="779"/>
      <c r="AD5" s="780">
        <v>13197763</v>
      </c>
      <c r="AE5" s="780"/>
      <c r="AF5" s="780"/>
      <c r="AG5" s="780"/>
      <c r="AH5" s="780"/>
      <c r="AI5" s="780"/>
      <c r="AJ5" s="780"/>
      <c r="AK5" s="780"/>
      <c r="AL5" s="762">
        <v>69.900000000000006</v>
      </c>
      <c r="AM5" s="736"/>
      <c r="AN5" s="736"/>
      <c r="AO5" s="763"/>
      <c r="AP5" s="731" t="s">
        <v>225</v>
      </c>
      <c r="AQ5" s="732"/>
      <c r="AR5" s="732"/>
      <c r="AS5" s="732"/>
      <c r="AT5" s="732"/>
      <c r="AU5" s="732"/>
      <c r="AV5" s="732"/>
      <c r="AW5" s="732"/>
      <c r="AX5" s="732"/>
      <c r="AY5" s="732"/>
      <c r="AZ5" s="732"/>
      <c r="BA5" s="732"/>
      <c r="BB5" s="732"/>
      <c r="BC5" s="732"/>
      <c r="BD5" s="732"/>
      <c r="BE5" s="732"/>
      <c r="BF5" s="733"/>
      <c r="BG5" s="664">
        <v>13196417</v>
      </c>
      <c r="BH5" s="665"/>
      <c r="BI5" s="665"/>
      <c r="BJ5" s="665"/>
      <c r="BK5" s="665"/>
      <c r="BL5" s="665"/>
      <c r="BM5" s="665"/>
      <c r="BN5" s="666"/>
      <c r="BO5" s="691">
        <v>94.8</v>
      </c>
      <c r="BP5" s="691"/>
      <c r="BQ5" s="691"/>
      <c r="BR5" s="691"/>
      <c r="BS5" s="692">
        <v>279137</v>
      </c>
      <c r="BT5" s="692"/>
      <c r="BU5" s="692"/>
      <c r="BV5" s="692"/>
      <c r="BW5" s="692"/>
      <c r="BX5" s="692"/>
      <c r="BY5" s="692"/>
      <c r="BZ5" s="692"/>
      <c r="CA5" s="692"/>
      <c r="CB5" s="759"/>
      <c r="CD5" s="766" t="s">
        <v>220</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218</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x14ac:dyDescent="0.15">
      <c r="B6" s="661" t="s">
        <v>229</v>
      </c>
      <c r="C6" s="662"/>
      <c r="D6" s="662"/>
      <c r="E6" s="662"/>
      <c r="F6" s="662"/>
      <c r="G6" s="662"/>
      <c r="H6" s="662"/>
      <c r="I6" s="662"/>
      <c r="J6" s="662"/>
      <c r="K6" s="662"/>
      <c r="L6" s="662"/>
      <c r="M6" s="662"/>
      <c r="N6" s="662"/>
      <c r="O6" s="662"/>
      <c r="P6" s="662"/>
      <c r="Q6" s="663"/>
      <c r="R6" s="664">
        <v>428555</v>
      </c>
      <c r="S6" s="665"/>
      <c r="T6" s="665"/>
      <c r="U6" s="665"/>
      <c r="V6" s="665"/>
      <c r="W6" s="665"/>
      <c r="X6" s="665"/>
      <c r="Y6" s="666"/>
      <c r="Z6" s="691">
        <v>1.1000000000000001</v>
      </c>
      <c r="AA6" s="691"/>
      <c r="AB6" s="691"/>
      <c r="AC6" s="691"/>
      <c r="AD6" s="692">
        <v>428555</v>
      </c>
      <c r="AE6" s="692"/>
      <c r="AF6" s="692"/>
      <c r="AG6" s="692"/>
      <c r="AH6" s="692"/>
      <c r="AI6" s="692"/>
      <c r="AJ6" s="692"/>
      <c r="AK6" s="692"/>
      <c r="AL6" s="667">
        <v>2.2999999999999998</v>
      </c>
      <c r="AM6" s="668"/>
      <c r="AN6" s="668"/>
      <c r="AO6" s="693"/>
      <c r="AP6" s="661" t="s">
        <v>230</v>
      </c>
      <c r="AQ6" s="662"/>
      <c r="AR6" s="662"/>
      <c r="AS6" s="662"/>
      <c r="AT6" s="662"/>
      <c r="AU6" s="662"/>
      <c r="AV6" s="662"/>
      <c r="AW6" s="662"/>
      <c r="AX6" s="662"/>
      <c r="AY6" s="662"/>
      <c r="AZ6" s="662"/>
      <c r="BA6" s="662"/>
      <c r="BB6" s="662"/>
      <c r="BC6" s="662"/>
      <c r="BD6" s="662"/>
      <c r="BE6" s="662"/>
      <c r="BF6" s="663"/>
      <c r="BG6" s="664">
        <v>13196417</v>
      </c>
      <c r="BH6" s="665"/>
      <c r="BI6" s="665"/>
      <c r="BJ6" s="665"/>
      <c r="BK6" s="665"/>
      <c r="BL6" s="665"/>
      <c r="BM6" s="665"/>
      <c r="BN6" s="666"/>
      <c r="BO6" s="691">
        <v>94.8</v>
      </c>
      <c r="BP6" s="691"/>
      <c r="BQ6" s="691"/>
      <c r="BR6" s="691"/>
      <c r="BS6" s="692">
        <v>279137</v>
      </c>
      <c r="BT6" s="692"/>
      <c r="BU6" s="692"/>
      <c r="BV6" s="692"/>
      <c r="BW6" s="692"/>
      <c r="BX6" s="692"/>
      <c r="BY6" s="692"/>
      <c r="BZ6" s="692"/>
      <c r="CA6" s="692"/>
      <c r="CB6" s="759"/>
      <c r="CD6" s="720" t="s">
        <v>231</v>
      </c>
      <c r="CE6" s="721"/>
      <c r="CF6" s="721"/>
      <c r="CG6" s="721"/>
      <c r="CH6" s="721"/>
      <c r="CI6" s="721"/>
      <c r="CJ6" s="721"/>
      <c r="CK6" s="721"/>
      <c r="CL6" s="721"/>
      <c r="CM6" s="721"/>
      <c r="CN6" s="721"/>
      <c r="CO6" s="721"/>
      <c r="CP6" s="721"/>
      <c r="CQ6" s="722"/>
      <c r="CR6" s="664">
        <v>240374</v>
      </c>
      <c r="CS6" s="665"/>
      <c r="CT6" s="665"/>
      <c r="CU6" s="665"/>
      <c r="CV6" s="665"/>
      <c r="CW6" s="665"/>
      <c r="CX6" s="665"/>
      <c r="CY6" s="666"/>
      <c r="CZ6" s="762">
        <v>0.7</v>
      </c>
      <c r="DA6" s="736"/>
      <c r="DB6" s="736"/>
      <c r="DC6" s="765"/>
      <c r="DD6" s="670" t="s">
        <v>127</v>
      </c>
      <c r="DE6" s="665"/>
      <c r="DF6" s="665"/>
      <c r="DG6" s="665"/>
      <c r="DH6" s="665"/>
      <c r="DI6" s="665"/>
      <c r="DJ6" s="665"/>
      <c r="DK6" s="665"/>
      <c r="DL6" s="665"/>
      <c r="DM6" s="665"/>
      <c r="DN6" s="665"/>
      <c r="DO6" s="665"/>
      <c r="DP6" s="666"/>
      <c r="DQ6" s="670">
        <v>240374</v>
      </c>
      <c r="DR6" s="665"/>
      <c r="DS6" s="665"/>
      <c r="DT6" s="665"/>
      <c r="DU6" s="665"/>
      <c r="DV6" s="665"/>
      <c r="DW6" s="665"/>
      <c r="DX6" s="665"/>
      <c r="DY6" s="665"/>
      <c r="DZ6" s="665"/>
      <c r="EA6" s="665"/>
      <c r="EB6" s="665"/>
      <c r="EC6" s="705"/>
    </row>
    <row r="7" spans="2:143" ht="11.25" customHeight="1" x14ac:dyDescent="0.15">
      <c r="B7" s="661" t="s">
        <v>232</v>
      </c>
      <c r="C7" s="662"/>
      <c r="D7" s="662"/>
      <c r="E7" s="662"/>
      <c r="F7" s="662"/>
      <c r="G7" s="662"/>
      <c r="H7" s="662"/>
      <c r="I7" s="662"/>
      <c r="J7" s="662"/>
      <c r="K7" s="662"/>
      <c r="L7" s="662"/>
      <c r="M7" s="662"/>
      <c r="N7" s="662"/>
      <c r="O7" s="662"/>
      <c r="P7" s="662"/>
      <c r="Q7" s="663"/>
      <c r="R7" s="664">
        <v>5776</v>
      </c>
      <c r="S7" s="665"/>
      <c r="T7" s="665"/>
      <c r="U7" s="665"/>
      <c r="V7" s="665"/>
      <c r="W7" s="665"/>
      <c r="X7" s="665"/>
      <c r="Y7" s="666"/>
      <c r="Z7" s="691">
        <v>0</v>
      </c>
      <c r="AA7" s="691"/>
      <c r="AB7" s="691"/>
      <c r="AC7" s="691"/>
      <c r="AD7" s="692">
        <v>5776</v>
      </c>
      <c r="AE7" s="692"/>
      <c r="AF7" s="692"/>
      <c r="AG7" s="692"/>
      <c r="AH7" s="692"/>
      <c r="AI7" s="692"/>
      <c r="AJ7" s="692"/>
      <c r="AK7" s="692"/>
      <c r="AL7" s="667">
        <v>0</v>
      </c>
      <c r="AM7" s="668"/>
      <c r="AN7" s="668"/>
      <c r="AO7" s="693"/>
      <c r="AP7" s="661" t="s">
        <v>233</v>
      </c>
      <c r="AQ7" s="662"/>
      <c r="AR7" s="662"/>
      <c r="AS7" s="662"/>
      <c r="AT7" s="662"/>
      <c r="AU7" s="662"/>
      <c r="AV7" s="662"/>
      <c r="AW7" s="662"/>
      <c r="AX7" s="662"/>
      <c r="AY7" s="662"/>
      <c r="AZ7" s="662"/>
      <c r="BA7" s="662"/>
      <c r="BB7" s="662"/>
      <c r="BC7" s="662"/>
      <c r="BD7" s="662"/>
      <c r="BE7" s="662"/>
      <c r="BF7" s="663"/>
      <c r="BG7" s="664">
        <v>5176392</v>
      </c>
      <c r="BH7" s="665"/>
      <c r="BI7" s="665"/>
      <c r="BJ7" s="665"/>
      <c r="BK7" s="665"/>
      <c r="BL7" s="665"/>
      <c r="BM7" s="665"/>
      <c r="BN7" s="666"/>
      <c r="BO7" s="691">
        <v>37.200000000000003</v>
      </c>
      <c r="BP7" s="691"/>
      <c r="BQ7" s="691"/>
      <c r="BR7" s="691"/>
      <c r="BS7" s="692">
        <v>279137</v>
      </c>
      <c r="BT7" s="692"/>
      <c r="BU7" s="692"/>
      <c r="BV7" s="692"/>
      <c r="BW7" s="692"/>
      <c r="BX7" s="692"/>
      <c r="BY7" s="692"/>
      <c r="BZ7" s="692"/>
      <c r="CA7" s="692"/>
      <c r="CB7" s="759"/>
      <c r="CD7" s="706" t="s">
        <v>234</v>
      </c>
      <c r="CE7" s="703"/>
      <c r="CF7" s="703"/>
      <c r="CG7" s="703"/>
      <c r="CH7" s="703"/>
      <c r="CI7" s="703"/>
      <c r="CJ7" s="703"/>
      <c r="CK7" s="703"/>
      <c r="CL7" s="703"/>
      <c r="CM7" s="703"/>
      <c r="CN7" s="703"/>
      <c r="CO7" s="703"/>
      <c r="CP7" s="703"/>
      <c r="CQ7" s="704"/>
      <c r="CR7" s="664">
        <v>5053444</v>
      </c>
      <c r="CS7" s="665"/>
      <c r="CT7" s="665"/>
      <c r="CU7" s="665"/>
      <c r="CV7" s="665"/>
      <c r="CW7" s="665"/>
      <c r="CX7" s="665"/>
      <c r="CY7" s="666"/>
      <c r="CZ7" s="691">
        <v>14.4</v>
      </c>
      <c r="DA7" s="691"/>
      <c r="DB7" s="691"/>
      <c r="DC7" s="691"/>
      <c r="DD7" s="670">
        <v>336341</v>
      </c>
      <c r="DE7" s="665"/>
      <c r="DF7" s="665"/>
      <c r="DG7" s="665"/>
      <c r="DH7" s="665"/>
      <c r="DI7" s="665"/>
      <c r="DJ7" s="665"/>
      <c r="DK7" s="665"/>
      <c r="DL7" s="665"/>
      <c r="DM7" s="665"/>
      <c r="DN7" s="665"/>
      <c r="DO7" s="665"/>
      <c r="DP7" s="666"/>
      <c r="DQ7" s="670">
        <v>3334530</v>
      </c>
      <c r="DR7" s="665"/>
      <c r="DS7" s="665"/>
      <c r="DT7" s="665"/>
      <c r="DU7" s="665"/>
      <c r="DV7" s="665"/>
      <c r="DW7" s="665"/>
      <c r="DX7" s="665"/>
      <c r="DY7" s="665"/>
      <c r="DZ7" s="665"/>
      <c r="EA7" s="665"/>
      <c r="EB7" s="665"/>
      <c r="EC7" s="705"/>
    </row>
    <row r="8" spans="2:143" ht="11.25" customHeight="1" x14ac:dyDescent="0.15">
      <c r="B8" s="661" t="s">
        <v>235</v>
      </c>
      <c r="C8" s="662"/>
      <c r="D8" s="662"/>
      <c r="E8" s="662"/>
      <c r="F8" s="662"/>
      <c r="G8" s="662"/>
      <c r="H8" s="662"/>
      <c r="I8" s="662"/>
      <c r="J8" s="662"/>
      <c r="K8" s="662"/>
      <c r="L8" s="662"/>
      <c r="M8" s="662"/>
      <c r="N8" s="662"/>
      <c r="O8" s="662"/>
      <c r="P8" s="662"/>
      <c r="Q8" s="663"/>
      <c r="R8" s="664">
        <v>59463</v>
      </c>
      <c r="S8" s="665"/>
      <c r="T8" s="665"/>
      <c r="U8" s="665"/>
      <c r="V8" s="665"/>
      <c r="W8" s="665"/>
      <c r="X8" s="665"/>
      <c r="Y8" s="666"/>
      <c r="Z8" s="691">
        <v>0.2</v>
      </c>
      <c r="AA8" s="691"/>
      <c r="AB8" s="691"/>
      <c r="AC8" s="691"/>
      <c r="AD8" s="692">
        <v>59463</v>
      </c>
      <c r="AE8" s="692"/>
      <c r="AF8" s="692"/>
      <c r="AG8" s="692"/>
      <c r="AH8" s="692"/>
      <c r="AI8" s="692"/>
      <c r="AJ8" s="692"/>
      <c r="AK8" s="692"/>
      <c r="AL8" s="667">
        <v>0.3</v>
      </c>
      <c r="AM8" s="668"/>
      <c r="AN8" s="668"/>
      <c r="AO8" s="693"/>
      <c r="AP8" s="661" t="s">
        <v>236</v>
      </c>
      <c r="AQ8" s="662"/>
      <c r="AR8" s="662"/>
      <c r="AS8" s="662"/>
      <c r="AT8" s="662"/>
      <c r="AU8" s="662"/>
      <c r="AV8" s="662"/>
      <c r="AW8" s="662"/>
      <c r="AX8" s="662"/>
      <c r="AY8" s="662"/>
      <c r="AZ8" s="662"/>
      <c r="BA8" s="662"/>
      <c r="BB8" s="662"/>
      <c r="BC8" s="662"/>
      <c r="BD8" s="662"/>
      <c r="BE8" s="662"/>
      <c r="BF8" s="663"/>
      <c r="BG8" s="664">
        <v>145244</v>
      </c>
      <c r="BH8" s="665"/>
      <c r="BI8" s="665"/>
      <c r="BJ8" s="665"/>
      <c r="BK8" s="665"/>
      <c r="BL8" s="665"/>
      <c r="BM8" s="665"/>
      <c r="BN8" s="666"/>
      <c r="BO8" s="691">
        <v>1</v>
      </c>
      <c r="BP8" s="691"/>
      <c r="BQ8" s="691"/>
      <c r="BR8" s="691"/>
      <c r="BS8" s="692" t="s">
        <v>237</v>
      </c>
      <c r="BT8" s="692"/>
      <c r="BU8" s="692"/>
      <c r="BV8" s="692"/>
      <c r="BW8" s="692"/>
      <c r="BX8" s="692"/>
      <c r="BY8" s="692"/>
      <c r="BZ8" s="692"/>
      <c r="CA8" s="692"/>
      <c r="CB8" s="759"/>
      <c r="CD8" s="706" t="s">
        <v>238</v>
      </c>
      <c r="CE8" s="703"/>
      <c r="CF8" s="703"/>
      <c r="CG8" s="703"/>
      <c r="CH8" s="703"/>
      <c r="CI8" s="703"/>
      <c r="CJ8" s="703"/>
      <c r="CK8" s="703"/>
      <c r="CL8" s="703"/>
      <c r="CM8" s="703"/>
      <c r="CN8" s="703"/>
      <c r="CO8" s="703"/>
      <c r="CP8" s="703"/>
      <c r="CQ8" s="704"/>
      <c r="CR8" s="664">
        <v>13318746</v>
      </c>
      <c r="CS8" s="665"/>
      <c r="CT8" s="665"/>
      <c r="CU8" s="665"/>
      <c r="CV8" s="665"/>
      <c r="CW8" s="665"/>
      <c r="CX8" s="665"/>
      <c r="CY8" s="666"/>
      <c r="CZ8" s="691">
        <v>38</v>
      </c>
      <c r="DA8" s="691"/>
      <c r="DB8" s="691"/>
      <c r="DC8" s="691"/>
      <c r="DD8" s="670">
        <v>113477</v>
      </c>
      <c r="DE8" s="665"/>
      <c r="DF8" s="665"/>
      <c r="DG8" s="665"/>
      <c r="DH8" s="665"/>
      <c r="DI8" s="665"/>
      <c r="DJ8" s="665"/>
      <c r="DK8" s="665"/>
      <c r="DL8" s="665"/>
      <c r="DM8" s="665"/>
      <c r="DN8" s="665"/>
      <c r="DO8" s="665"/>
      <c r="DP8" s="666"/>
      <c r="DQ8" s="670">
        <v>5417332</v>
      </c>
      <c r="DR8" s="665"/>
      <c r="DS8" s="665"/>
      <c r="DT8" s="665"/>
      <c r="DU8" s="665"/>
      <c r="DV8" s="665"/>
      <c r="DW8" s="665"/>
      <c r="DX8" s="665"/>
      <c r="DY8" s="665"/>
      <c r="DZ8" s="665"/>
      <c r="EA8" s="665"/>
      <c r="EB8" s="665"/>
      <c r="EC8" s="705"/>
    </row>
    <row r="9" spans="2:143" ht="11.25" customHeight="1" x14ac:dyDescent="0.15">
      <c r="B9" s="661" t="s">
        <v>239</v>
      </c>
      <c r="C9" s="662"/>
      <c r="D9" s="662"/>
      <c r="E9" s="662"/>
      <c r="F9" s="662"/>
      <c r="G9" s="662"/>
      <c r="H9" s="662"/>
      <c r="I9" s="662"/>
      <c r="J9" s="662"/>
      <c r="K9" s="662"/>
      <c r="L9" s="662"/>
      <c r="M9" s="662"/>
      <c r="N9" s="662"/>
      <c r="O9" s="662"/>
      <c r="P9" s="662"/>
      <c r="Q9" s="663"/>
      <c r="R9" s="664">
        <v>68763</v>
      </c>
      <c r="S9" s="665"/>
      <c r="T9" s="665"/>
      <c r="U9" s="665"/>
      <c r="V9" s="665"/>
      <c r="W9" s="665"/>
      <c r="X9" s="665"/>
      <c r="Y9" s="666"/>
      <c r="Z9" s="691">
        <v>0.2</v>
      </c>
      <c r="AA9" s="691"/>
      <c r="AB9" s="691"/>
      <c r="AC9" s="691"/>
      <c r="AD9" s="692">
        <v>68763</v>
      </c>
      <c r="AE9" s="692"/>
      <c r="AF9" s="692"/>
      <c r="AG9" s="692"/>
      <c r="AH9" s="692"/>
      <c r="AI9" s="692"/>
      <c r="AJ9" s="692"/>
      <c r="AK9" s="692"/>
      <c r="AL9" s="667">
        <v>0.4</v>
      </c>
      <c r="AM9" s="668"/>
      <c r="AN9" s="668"/>
      <c r="AO9" s="693"/>
      <c r="AP9" s="661" t="s">
        <v>240</v>
      </c>
      <c r="AQ9" s="662"/>
      <c r="AR9" s="662"/>
      <c r="AS9" s="662"/>
      <c r="AT9" s="662"/>
      <c r="AU9" s="662"/>
      <c r="AV9" s="662"/>
      <c r="AW9" s="662"/>
      <c r="AX9" s="662"/>
      <c r="AY9" s="662"/>
      <c r="AZ9" s="662"/>
      <c r="BA9" s="662"/>
      <c r="BB9" s="662"/>
      <c r="BC9" s="662"/>
      <c r="BD9" s="662"/>
      <c r="BE9" s="662"/>
      <c r="BF9" s="663"/>
      <c r="BG9" s="664">
        <v>3854510</v>
      </c>
      <c r="BH9" s="665"/>
      <c r="BI9" s="665"/>
      <c r="BJ9" s="665"/>
      <c r="BK9" s="665"/>
      <c r="BL9" s="665"/>
      <c r="BM9" s="665"/>
      <c r="BN9" s="666"/>
      <c r="BO9" s="691">
        <v>27.7</v>
      </c>
      <c r="BP9" s="691"/>
      <c r="BQ9" s="691"/>
      <c r="BR9" s="691"/>
      <c r="BS9" s="692" t="s">
        <v>127</v>
      </c>
      <c r="BT9" s="692"/>
      <c r="BU9" s="692"/>
      <c r="BV9" s="692"/>
      <c r="BW9" s="692"/>
      <c r="BX9" s="692"/>
      <c r="BY9" s="692"/>
      <c r="BZ9" s="692"/>
      <c r="CA9" s="692"/>
      <c r="CB9" s="759"/>
      <c r="CD9" s="706" t="s">
        <v>241</v>
      </c>
      <c r="CE9" s="703"/>
      <c r="CF9" s="703"/>
      <c r="CG9" s="703"/>
      <c r="CH9" s="703"/>
      <c r="CI9" s="703"/>
      <c r="CJ9" s="703"/>
      <c r="CK9" s="703"/>
      <c r="CL9" s="703"/>
      <c r="CM9" s="703"/>
      <c r="CN9" s="703"/>
      <c r="CO9" s="703"/>
      <c r="CP9" s="703"/>
      <c r="CQ9" s="704"/>
      <c r="CR9" s="664">
        <v>2544198</v>
      </c>
      <c r="CS9" s="665"/>
      <c r="CT9" s="665"/>
      <c r="CU9" s="665"/>
      <c r="CV9" s="665"/>
      <c r="CW9" s="665"/>
      <c r="CX9" s="665"/>
      <c r="CY9" s="666"/>
      <c r="CZ9" s="691">
        <v>7.3</v>
      </c>
      <c r="DA9" s="691"/>
      <c r="DB9" s="691"/>
      <c r="DC9" s="691"/>
      <c r="DD9" s="670">
        <v>106453</v>
      </c>
      <c r="DE9" s="665"/>
      <c r="DF9" s="665"/>
      <c r="DG9" s="665"/>
      <c r="DH9" s="665"/>
      <c r="DI9" s="665"/>
      <c r="DJ9" s="665"/>
      <c r="DK9" s="665"/>
      <c r="DL9" s="665"/>
      <c r="DM9" s="665"/>
      <c r="DN9" s="665"/>
      <c r="DO9" s="665"/>
      <c r="DP9" s="666"/>
      <c r="DQ9" s="670">
        <v>1757258</v>
      </c>
      <c r="DR9" s="665"/>
      <c r="DS9" s="665"/>
      <c r="DT9" s="665"/>
      <c r="DU9" s="665"/>
      <c r="DV9" s="665"/>
      <c r="DW9" s="665"/>
      <c r="DX9" s="665"/>
      <c r="DY9" s="665"/>
      <c r="DZ9" s="665"/>
      <c r="EA9" s="665"/>
      <c r="EB9" s="665"/>
      <c r="EC9" s="705"/>
    </row>
    <row r="10" spans="2:143" ht="11.25" customHeight="1" x14ac:dyDescent="0.15">
      <c r="B10" s="661" t="s">
        <v>242</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127</v>
      </c>
      <c r="AE10" s="692"/>
      <c r="AF10" s="692"/>
      <c r="AG10" s="692"/>
      <c r="AH10" s="692"/>
      <c r="AI10" s="692"/>
      <c r="AJ10" s="692"/>
      <c r="AK10" s="692"/>
      <c r="AL10" s="667" t="s">
        <v>127</v>
      </c>
      <c r="AM10" s="668"/>
      <c r="AN10" s="668"/>
      <c r="AO10" s="693"/>
      <c r="AP10" s="661" t="s">
        <v>243</v>
      </c>
      <c r="AQ10" s="662"/>
      <c r="AR10" s="662"/>
      <c r="AS10" s="662"/>
      <c r="AT10" s="662"/>
      <c r="AU10" s="662"/>
      <c r="AV10" s="662"/>
      <c r="AW10" s="662"/>
      <c r="AX10" s="662"/>
      <c r="AY10" s="662"/>
      <c r="AZ10" s="662"/>
      <c r="BA10" s="662"/>
      <c r="BB10" s="662"/>
      <c r="BC10" s="662"/>
      <c r="BD10" s="662"/>
      <c r="BE10" s="662"/>
      <c r="BF10" s="663"/>
      <c r="BG10" s="664">
        <v>311717</v>
      </c>
      <c r="BH10" s="665"/>
      <c r="BI10" s="665"/>
      <c r="BJ10" s="665"/>
      <c r="BK10" s="665"/>
      <c r="BL10" s="665"/>
      <c r="BM10" s="665"/>
      <c r="BN10" s="666"/>
      <c r="BO10" s="691">
        <v>2.2000000000000002</v>
      </c>
      <c r="BP10" s="691"/>
      <c r="BQ10" s="691"/>
      <c r="BR10" s="691"/>
      <c r="BS10" s="692">
        <v>48581</v>
      </c>
      <c r="BT10" s="692"/>
      <c r="BU10" s="692"/>
      <c r="BV10" s="692"/>
      <c r="BW10" s="692"/>
      <c r="BX10" s="692"/>
      <c r="BY10" s="692"/>
      <c r="BZ10" s="692"/>
      <c r="CA10" s="692"/>
      <c r="CB10" s="759"/>
      <c r="CD10" s="706" t="s">
        <v>244</v>
      </c>
      <c r="CE10" s="703"/>
      <c r="CF10" s="703"/>
      <c r="CG10" s="703"/>
      <c r="CH10" s="703"/>
      <c r="CI10" s="703"/>
      <c r="CJ10" s="703"/>
      <c r="CK10" s="703"/>
      <c r="CL10" s="703"/>
      <c r="CM10" s="703"/>
      <c r="CN10" s="703"/>
      <c r="CO10" s="703"/>
      <c r="CP10" s="703"/>
      <c r="CQ10" s="704"/>
      <c r="CR10" s="664">
        <v>10815</v>
      </c>
      <c r="CS10" s="665"/>
      <c r="CT10" s="665"/>
      <c r="CU10" s="665"/>
      <c r="CV10" s="665"/>
      <c r="CW10" s="665"/>
      <c r="CX10" s="665"/>
      <c r="CY10" s="666"/>
      <c r="CZ10" s="691">
        <v>0</v>
      </c>
      <c r="DA10" s="691"/>
      <c r="DB10" s="691"/>
      <c r="DC10" s="691"/>
      <c r="DD10" s="670">
        <v>7918</v>
      </c>
      <c r="DE10" s="665"/>
      <c r="DF10" s="665"/>
      <c r="DG10" s="665"/>
      <c r="DH10" s="665"/>
      <c r="DI10" s="665"/>
      <c r="DJ10" s="665"/>
      <c r="DK10" s="665"/>
      <c r="DL10" s="665"/>
      <c r="DM10" s="665"/>
      <c r="DN10" s="665"/>
      <c r="DO10" s="665"/>
      <c r="DP10" s="666"/>
      <c r="DQ10" s="670">
        <v>4464</v>
      </c>
      <c r="DR10" s="665"/>
      <c r="DS10" s="665"/>
      <c r="DT10" s="665"/>
      <c r="DU10" s="665"/>
      <c r="DV10" s="665"/>
      <c r="DW10" s="665"/>
      <c r="DX10" s="665"/>
      <c r="DY10" s="665"/>
      <c r="DZ10" s="665"/>
      <c r="EA10" s="665"/>
      <c r="EB10" s="665"/>
      <c r="EC10" s="705"/>
    </row>
    <row r="11" spans="2:143" ht="11.25" customHeight="1" x14ac:dyDescent="0.15">
      <c r="B11" s="661" t="s">
        <v>245</v>
      </c>
      <c r="C11" s="662"/>
      <c r="D11" s="662"/>
      <c r="E11" s="662"/>
      <c r="F11" s="662"/>
      <c r="G11" s="662"/>
      <c r="H11" s="662"/>
      <c r="I11" s="662"/>
      <c r="J11" s="662"/>
      <c r="K11" s="662"/>
      <c r="L11" s="662"/>
      <c r="M11" s="662"/>
      <c r="N11" s="662"/>
      <c r="O11" s="662"/>
      <c r="P11" s="662"/>
      <c r="Q11" s="663"/>
      <c r="R11" s="664">
        <v>1947130</v>
      </c>
      <c r="S11" s="665"/>
      <c r="T11" s="665"/>
      <c r="U11" s="665"/>
      <c r="V11" s="665"/>
      <c r="W11" s="665"/>
      <c r="X11" s="665"/>
      <c r="Y11" s="666"/>
      <c r="Z11" s="667">
        <v>5</v>
      </c>
      <c r="AA11" s="668"/>
      <c r="AB11" s="668"/>
      <c r="AC11" s="669"/>
      <c r="AD11" s="670">
        <v>1947130</v>
      </c>
      <c r="AE11" s="665"/>
      <c r="AF11" s="665"/>
      <c r="AG11" s="665"/>
      <c r="AH11" s="665"/>
      <c r="AI11" s="665"/>
      <c r="AJ11" s="665"/>
      <c r="AK11" s="666"/>
      <c r="AL11" s="667">
        <v>10.3</v>
      </c>
      <c r="AM11" s="668"/>
      <c r="AN11" s="668"/>
      <c r="AO11" s="693"/>
      <c r="AP11" s="661" t="s">
        <v>246</v>
      </c>
      <c r="AQ11" s="662"/>
      <c r="AR11" s="662"/>
      <c r="AS11" s="662"/>
      <c r="AT11" s="662"/>
      <c r="AU11" s="662"/>
      <c r="AV11" s="662"/>
      <c r="AW11" s="662"/>
      <c r="AX11" s="662"/>
      <c r="AY11" s="662"/>
      <c r="AZ11" s="662"/>
      <c r="BA11" s="662"/>
      <c r="BB11" s="662"/>
      <c r="BC11" s="662"/>
      <c r="BD11" s="662"/>
      <c r="BE11" s="662"/>
      <c r="BF11" s="663"/>
      <c r="BG11" s="664">
        <v>864921</v>
      </c>
      <c r="BH11" s="665"/>
      <c r="BI11" s="665"/>
      <c r="BJ11" s="665"/>
      <c r="BK11" s="665"/>
      <c r="BL11" s="665"/>
      <c r="BM11" s="665"/>
      <c r="BN11" s="666"/>
      <c r="BO11" s="691">
        <v>6.2</v>
      </c>
      <c r="BP11" s="691"/>
      <c r="BQ11" s="691"/>
      <c r="BR11" s="691"/>
      <c r="BS11" s="692">
        <v>230556</v>
      </c>
      <c r="BT11" s="692"/>
      <c r="BU11" s="692"/>
      <c r="BV11" s="692"/>
      <c r="BW11" s="692"/>
      <c r="BX11" s="692"/>
      <c r="BY11" s="692"/>
      <c r="BZ11" s="692"/>
      <c r="CA11" s="692"/>
      <c r="CB11" s="759"/>
      <c r="CD11" s="706" t="s">
        <v>247</v>
      </c>
      <c r="CE11" s="703"/>
      <c r="CF11" s="703"/>
      <c r="CG11" s="703"/>
      <c r="CH11" s="703"/>
      <c r="CI11" s="703"/>
      <c r="CJ11" s="703"/>
      <c r="CK11" s="703"/>
      <c r="CL11" s="703"/>
      <c r="CM11" s="703"/>
      <c r="CN11" s="703"/>
      <c r="CO11" s="703"/>
      <c r="CP11" s="703"/>
      <c r="CQ11" s="704"/>
      <c r="CR11" s="664">
        <v>845211</v>
      </c>
      <c r="CS11" s="665"/>
      <c r="CT11" s="665"/>
      <c r="CU11" s="665"/>
      <c r="CV11" s="665"/>
      <c r="CW11" s="665"/>
      <c r="CX11" s="665"/>
      <c r="CY11" s="666"/>
      <c r="CZ11" s="691">
        <v>2.4</v>
      </c>
      <c r="DA11" s="691"/>
      <c r="DB11" s="691"/>
      <c r="DC11" s="691"/>
      <c r="DD11" s="670">
        <v>51245</v>
      </c>
      <c r="DE11" s="665"/>
      <c r="DF11" s="665"/>
      <c r="DG11" s="665"/>
      <c r="DH11" s="665"/>
      <c r="DI11" s="665"/>
      <c r="DJ11" s="665"/>
      <c r="DK11" s="665"/>
      <c r="DL11" s="665"/>
      <c r="DM11" s="665"/>
      <c r="DN11" s="665"/>
      <c r="DO11" s="665"/>
      <c r="DP11" s="666"/>
      <c r="DQ11" s="670">
        <v>723764</v>
      </c>
      <c r="DR11" s="665"/>
      <c r="DS11" s="665"/>
      <c r="DT11" s="665"/>
      <c r="DU11" s="665"/>
      <c r="DV11" s="665"/>
      <c r="DW11" s="665"/>
      <c r="DX11" s="665"/>
      <c r="DY11" s="665"/>
      <c r="DZ11" s="665"/>
      <c r="EA11" s="665"/>
      <c r="EB11" s="665"/>
      <c r="EC11" s="705"/>
    </row>
    <row r="12" spans="2:143" ht="11.25" customHeight="1" x14ac:dyDescent="0.15">
      <c r="B12" s="661" t="s">
        <v>248</v>
      </c>
      <c r="C12" s="662"/>
      <c r="D12" s="662"/>
      <c r="E12" s="662"/>
      <c r="F12" s="662"/>
      <c r="G12" s="662"/>
      <c r="H12" s="662"/>
      <c r="I12" s="662"/>
      <c r="J12" s="662"/>
      <c r="K12" s="662"/>
      <c r="L12" s="662"/>
      <c r="M12" s="662"/>
      <c r="N12" s="662"/>
      <c r="O12" s="662"/>
      <c r="P12" s="662"/>
      <c r="Q12" s="663"/>
      <c r="R12" s="664">
        <v>32617</v>
      </c>
      <c r="S12" s="665"/>
      <c r="T12" s="665"/>
      <c r="U12" s="665"/>
      <c r="V12" s="665"/>
      <c r="W12" s="665"/>
      <c r="X12" s="665"/>
      <c r="Y12" s="666"/>
      <c r="Z12" s="691">
        <v>0.1</v>
      </c>
      <c r="AA12" s="691"/>
      <c r="AB12" s="691"/>
      <c r="AC12" s="691"/>
      <c r="AD12" s="692">
        <v>32617</v>
      </c>
      <c r="AE12" s="692"/>
      <c r="AF12" s="692"/>
      <c r="AG12" s="692"/>
      <c r="AH12" s="692"/>
      <c r="AI12" s="692"/>
      <c r="AJ12" s="692"/>
      <c r="AK12" s="692"/>
      <c r="AL12" s="667">
        <v>0.2</v>
      </c>
      <c r="AM12" s="668"/>
      <c r="AN12" s="668"/>
      <c r="AO12" s="693"/>
      <c r="AP12" s="661" t="s">
        <v>249</v>
      </c>
      <c r="AQ12" s="662"/>
      <c r="AR12" s="662"/>
      <c r="AS12" s="662"/>
      <c r="AT12" s="662"/>
      <c r="AU12" s="662"/>
      <c r="AV12" s="662"/>
      <c r="AW12" s="662"/>
      <c r="AX12" s="662"/>
      <c r="AY12" s="662"/>
      <c r="AZ12" s="662"/>
      <c r="BA12" s="662"/>
      <c r="BB12" s="662"/>
      <c r="BC12" s="662"/>
      <c r="BD12" s="662"/>
      <c r="BE12" s="662"/>
      <c r="BF12" s="663"/>
      <c r="BG12" s="664">
        <v>7105105</v>
      </c>
      <c r="BH12" s="665"/>
      <c r="BI12" s="665"/>
      <c r="BJ12" s="665"/>
      <c r="BK12" s="665"/>
      <c r="BL12" s="665"/>
      <c r="BM12" s="665"/>
      <c r="BN12" s="666"/>
      <c r="BO12" s="691">
        <v>51.1</v>
      </c>
      <c r="BP12" s="691"/>
      <c r="BQ12" s="691"/>
      <c r="BR12" s="691"/>
      <c r="BS12" s="692" t="s">
        <v>127</v>
      </c>
      <c r="BT12" s="692"/>
      <c r="BU12" s="692"/>
      <c r="BV12" s="692"/>
      <c r="BW12" s="692"/>
      <c r="BX12" s="692"/>
      <c r="BY12" s="692"/>
      <c r="BZ12" s="692"/>
      <c r="CA12" s="692"/>
      <c r="CB12" s="759"/>
      <c r="CD12" s="706" t="s">
        <v>250</v>
      </c>
      <c r="CE12" s="703"/>
      <c r="CF12" s="703"/>
      <c r="CG12" s="703"/>
      <c r="CH12" s="703"/>
      <c r="CI12" s="703"/>
      <c r="CJ12" s="703"/>
      <c r="CK12" s="703"/>
      <c r="CL12" s="703"/>
      <c r="CM12" s="703"/>
      <c r="CN12" s="703"/>
      <c r="CO12" s="703"/>
      <c r="CP12" s="703"/>
      <c r="CQ12" s="704"/>
      <c r="CR12" s="664">
        <v>2360239</v>
      </c>
      <c r="CS12" s="665"/>
      <c r="CT12" s="665"/>
      <c r="CU12" s="665"/>
      <c r="CV12" s="665"/>
      <c r="CW12" s="665"/>
      <c r="CX12" s="665"/>
      <c r="CY12" s="666"/>
      <c r="CZ12" s="691">
        <v>6.7</v>
      </c>
      <c r="DA12" s="691"/>
      <c r="DB12" s="691"/>
      <c r="DC12" s="691"/>
      <c r="DD12" s="670">
        <v>40924</v>
      </c>
      <c r="DE12" s="665"/>
      <c r="DF12" s="665"/>
      <c r="DG12" s="665"/>
      <c r="DH12" s="665"/>
      <c r="DI12" s="665"/>
      <c r="DJ12" s="665"/>
      <c r="DK12" s="665"/>
      <c r="DL12" s="665"/>
      <c r="DM12" s="665"/>
      <c r="DN12" s="665"/>
      <c r="DO12" s="665"/>
      <c r="DP12" s="666"/>
      <c r="DQ12" s="670">
        <v>421500</v>
      </c>
      <c r="DR12" s="665"/>
      <c r="DS12" s="665"/>
      <c r="DT12" s="665"/>
      <c r="DU12" s="665"/>
      <c r="DV12" s="665"/>
      <c r="DW12" s="665"/>
      <c r="DX12" s="665"/>
      <c r="DY12" s="665"/>
      <c r="DZ12" s="665"/>
      <c r="EA12" s="665"/>
      <c r="EB12" s="665"/>
      <c r="EC12" s="705"/>
    </row>
    <row r="13" spans="2:143" ht="11.25" customHeight="1" x14ac:dyDescent="0.15">
      <c r="B13" s="661" t="s">
        <v>251</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237</v>
      </c>
      <c r="AE13" s="692"/>
      <c r="AF13" s="692"/>
      <c r="AG13" s="692"/>
      <c r="AH13" s="692"/>
      <c r="AI13" s="692"/>
      <c r="AJ13" s="692"/>
      <c r="AK13" s="692"/>
      <c r="AL13" s="667" t="s">
        <v>127</v>
      </c>
      <c r="AM13" s="668"/>
      <c r="AN13" s="668"/>
      <c r="AO13" s="693"/>
      <c r="AP13" s="661" t="s">
        <v>252</v>
      </c>
      <c r="AQ13" s="662"/>
      <c r="AR13" s="662"/>
      <c r="AS13" s="662"/>
      <c r="AT13" s="662"/>
      <c r="AU13" s="662"/>
      <c r="AV13" s="662"/>
      <c r="AW13" s="662"/>
      <c r="AX13" s="662"/>
      <c r="AY13" s="662"/>
      <c r="AZ13" s="662"/>
      <c r="BA13" s="662"/>
      <c r="BB13" s="662"/>
      <c r="BC13" s="662"/>
      <c r="BD13" s="662"/>
      <c r="BE13" s="662"/>
      <c r="BF13" s="663"/>
      <c r="BG13" s="664">
        <v>7103493</v>
      </c>
      <c r="BH13" s="665"/>
      <c r="BI13" s="665"/>
      <c r="BJ13" s="665"/>
      <c r="BK13" s="665"/>
      <c r="BL13" s="665"/>
      <c r="BM13" s="665"/>
      <c r="BN13" s="666"/>
      <c r="BO13" s="691">
        <v>51.1</v>
      </c>
      <c r="BP13" s="691"/>
      <c r="BQ13" s="691"/>
      <c r="BR13" s="691"/>
      <c r="BS13" s="692" t="s">
        <v>127</v>
      </c>
      <c r="BT13" s="692"/>
      <c r="BU13" s="692"/>
      <c r="BV13" s="692"/>
      <c r="BW13" s="692"/>
      <c r="BX13" s="692"/>
      <c r="BY13" s="692"/>
      <c r="BZ13" s="692"/>
      <c r="CA13" s="692"/>
      <c r="CB13" s="759"/>
      <c r="CD13" s="706" t="s">
        <v>253</v>
      </c>
      <c r="CE13" s="703"/>
      <c r="CF13" s="703"/>
      <c r="CG13" s="703"/>
      <c r="CH13" s="703"/>
      <c r="CI13" s="703"/>
      <c r="CJ13" s="703"/>
      <c r="CK13" s="703"/>
      <c r="CL13" s="703"/>
      <c r="CM13" s="703"/>
      <c r="CN13" s="703"/>
      <c r="CO13" s="703"/>
      <c r="CP13" s="703"/>
      <c r="CQ13" s="704"/>
      <c r="CR13" s="664">
        <v>3348969</v>
      </c>
      <c r="CS13" s="665"/>
      <c r="CT13" s="665"/>
      <c r="CU13" s="665"/>
      <c r="CV13" s="665"/>
      <c r="CW13" s="665"/>
      <c r="CX13" s="665"/>
      <c r="CY13" s="666"/>
      <c r="CZ13" s="691">
        <v>9.6</v>
      </c>
      <c r="DA13" s="691"/>
      <c r="DB13" s="691"/>
      <c r="DC13" s="691"/>
      <c r="DD13" s="670">
        <v>1620052</v>
      </c>
      <c r="DE13" s="665"/>
      <c r="DF13" s="665"/>
      <c r="DG13" s="665"/>
      <c r="DH13" s="665"/>
      <c r="DI13" s="665"/>
      <c r="DJ13" s="665"/>
      <c r="DK13" s="665"/>
      <c r="DL13" s="665"/>
      <c r="DM13" s="665"/>
      <c r="DN13" s="665"/>
      <c r="DO13" s="665"/>
      <c r="DP13" s="666"/>
      <c r="DQ13" s="670">
        <v>2114529</v>
      </c>
      <c r="DR13" s="665"/>
      <c r="DS13" s="665"/>
      <c r="DT13" s="665"/>
      <c r="DU13" s="665"/>
      <c r="DV13" s="665"/>
      <c r="DW13" s="665"/>
      <c r="DX13" s="665"/>
      <c r="DY13" s="665"/>
      <c r="DZ13" s="665"/>
      <c r="EA13" s="665"/>
      <c r="EB13" s="665"/>
      <c r="EC13" s="705"/>
    </row>
    <row r="14" spans="2:143" ht="11.25" customHeight="1" x14ac:dyDescent="0.15">
      <c r="B14" s="661" t="s">
        <v>254</v>
      </c>
      <c r="C14" s="662"/>
      <c r="D14" s="662"/>
      <c r="E14" s="662"/>
      <c r="F14" s="662"/>
      <c r="G14" s="662"/>
      <c r="H14" s="662"/>
      <c r="I14" s="662"/>
      <c r="J14" s="662"/>
      <c r="K14" s="662"/>
      <c r="L14" s="662"/>
      <c r="M14" s="662"/>
      <c r="N14" s="662"/>
      <c r="O14" s="662"/>
      <c r="P14" s="662"/>
      <c r="Q14" s="663"/>
      <c r="R14" s="664" t="s">
        <v>237</v>
      </c>
      <c r="S14" s="665"/>
      <c r="T14" s="665"/>
      <c r="U14" s="665"/>
      <c r="V14" s="665"/>
      <c r="W14" s="665"/>
      <c r="X14" s="665"/>
      <c r="Y14" s="666"/>
      <c r="Z14" s="691" t="s">
        <v>237</v>
      </c>
      <c r="AA14" s="691"/>
      <c r="AB14" s="691"/>
      <c r="AC14" s="691"/>
      <c r="AD14" s="692" t="s">
        <v>127</v>
      </c>
      <c r="AE14" s="692"/>
      <c r="AF14" s="692"/>
      <c r="AG14" s="692"/>
      <c r="AH14" s="692"/>
      <c r="AI14" s="692"/>
      <c r="AJ14" s="692"/>
      <c r="AK14" s="692"/>
      <c r="AL14" s="667" t="s">
        <v>255</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266361</v>
      </c>
      <c r="BH14" s="665"/>
      <c r="BI14" s="665"/>
      <c r="BJ14" s="665"/>
      <c r="BK14" s="665"/>
      <c r="BL14" s="665"/>
      <c r="BM14" s="665"/>
      <c r="BN14" s="666"/>
      <c r="BO14" s="691">
        <v>1.9</v>
      </c>
      <c r="BP14" s="691"/>
      <c r="BQ14" s="691"/>
      <c r="BR14" s="691"/>
      <c r="BS14" s="692" t="s">
        <v>127</v>
      </c>
      <c r="BT14" s="692"/>
      <c r="BU14" s="692"/>
      <c r="BV14" s="692"/>
      <c r="BW14" s="692"/>
      <c r="BX14" s="692"/>
      <c r="BY14" s="692"/>
      <c r="BZ14" s="692"/>
      <c r="CA14" s="692"/>
      <c r="CB14" s="759"/>
      <c r="CD14" s="706" t="s">
        <v>257</v>
      </c>
      <c r="CE14" s="703"/>
      <c r="CF14" s="703"/>
      <c r="CG14" s="703"/>
      <c r="CH14" s="703"/>
      <c r="CI14" s="703"/>
      <c r="CJ14" s="703"/>
      <c r="CK14" s="703"/>
      <c r="CL14" s="703"/>
      <c r="CM14" s="703"/>
      <c r="CN14" s="703"/>
      <c r="CO14" s="703"/>
      <c r="CP14" s="703"/>
      <c r="CQ14" s="704"/>
      <c r="CR14" s="664">
        <v>1245896</v>
      </c>
      <c r="CS14" s="665"/>
      <c r="CT14" s="665"/>
      <c r="CU14" s="665"/>
      <c r="CV14" s="665"/>
      <c r="CW14" s="665"/>
      <c r="CX14" s="665"/>
      <c r="CY14" s="666"/>
      <c r="CZ14" s="691">
        <v>3.6</v>
      </c>
      <c r="DA14" s="691"/>
      <c r="DB14" s="691"/>
      <c r="DC14" s="691"/>
      <c r="DD14" s="670">
        <v>59015</v>
      </c>
      <c r="DE14" s="665"/>
      <c r="DF14" s="665"/>
      <c r="DG14" s="665"/>
      <c r="DH14" s="665"/>
      <c r="DI14" s="665"/>
      <c r="DJ14" s="665"/>
      <c r="DK14" s="665"/>
      <c r="DL14" s="665"/>
      <c r="DM14" s="665"/>
      <c r="DN14" s="665"/>
      <c r="DO14" s="665"/>
      <c r="DP14" s="666"/>
      <c r="DQ14" s="670">
        <v>1236681</v>
      </c>
      <c r="DR14" s="665"/>
      <c r="DS14" s="665"/>
      <c r="DT14" s="665"/>
      <c r="DU14" s="665"/>
      <c r="DV14" s="665"/>
      <c r="DW14" s="665"/>
      <c r="DX14" s="665"/>
      <c r="DY14" s="665"/>
      <c r="DZ14" s="665"/>
      <c r="EA14" s="665"/>
      <c r="EB14" s="665"/>
      <c r="EC14" s="705"/>
    </row>
    <row r="15" spans="2:143" ht="11.25" customHeight="1" x14ac:dyDescent="0.15">
      <c r="B15" s="661" t="s">
        <v>258</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237</v>
      </c>
      <c r="AE15" s="692"/>
      <c r="AF15" s="692"/>
      <c r="AG15" s="692"/>
      <c r="AH15" s="692"/>
      <c r="AI15" s="692"/>
      <c r="AJ15" s="692"/>
      <c r="AK15" s="692"/>
      <c r="AL15" s="667" t="s">
        <v>127</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648559</v>
      </c>
      <c r="BH15" s="665"/>
      <c r="BI15" s="665"/>
      <c r="BJ15" s="665"/>
      <c r="BK15" s="665"/>
      <c r="BL15" s="665"/>
      <c r="BM15" s="665"/>
      <c r="BN15" s="666"/>
      <c r="BO15" s="691">
        <v>4.7</v>
      </c>
      <c r="BP15" s="691"/>
      <c r="BQ15" s="691"/>
      <c r="BR15" s="691"/>
      <c r="BS15" s="692" t="s">
        <v>237</v>
      </c>
      <c r="BT15" s="692"/>
      <c r="BU15" s="692"/>
      <c r="BV15" s="692"/>
      <c r="BW15" s="692"/>
      <c r="BX15" s="692"/>
      <c r="BY15" s="692"/>
      <c r="BZ15" s="692"/>
      <c r="CA15" s="692"/>
      <c r="CB15" s="759"/>
      <c r="CD15" s="706" t="s">
        <v>260</v>
      </c>
      <c r="CE15" s="703"/>
      <c r="CF15" s="703"/>
      <c r="CG15" s="703"/>
      <c r="CH15" s="703"/>
      <c r="CI15" s="703"/>
      <c r="CJ15" s="703"/>
      <c r="CK15" s="703"/>
      <c r="CL15" s="703"/>
      <c r="CM15" s="703"/>
      <c r="CN15" s="703"/>
      <c r="CO15" s="703"/>
      <c r="CP15" s="703"/>
      <c r="CQ15" s="704"/>
      <c r="CR15" s="664">
        <v>3601697</v>
      </c>
      <c r="CS15" s="665"/>
      <c r="CT15" s="665"/>
      <c r="CU15" s="665"/>
      <c r="CV15" s="665"/>
      <c r="CW15" s="665"/>
      <c r="CX15" s="665"/>
      <c r="CY15" s="666"/>
      <c r="CZ15" s="691">
        <v>10.3</v>
      </c>
      <c r="DA15" s="691"/>
      <c r="DB15" s="691"/>
      <c r="DC15" s="691"/>
      <c r="DD15" s="670">
        <v>401075</v>
      </c>
      <c r="DE15" s="665"/>
      <c r="DF15" s="665"/>
      <c r="DG15" s="665"/>
      <c r="DH15" s="665"/>
      <c r="DI15" s="665"/>
      <c r="DJ15" s="665"/>
      <c r="DK15" s="665"/>
      <c r="DL15" s="665"/>
      <c r="DM15" s="665"/>
      <c r="DN15" s="665"/>
      <c r="DO15" s="665"/>
      <c r="DP15" s="666"/>
      <c r="DQ15" s="670">
        <v>3058107</v>
      </c>
      <c r="DR15" s="665"/>
      <c r="DS15" s="665"/>
      <c r="DT15" s="665"/>
      <c r="DU15" s="665"/>
      <c r="DV15" s="665"/>
      <c r="DW15" s="665"/>
      <c r="DX15" s="665"/>
      <c r="DY15" s="665"/>
      <c r="DZ15" s="665"/>
      <c r="EA15" s="665"/>
      <c r="EB15" s="665"/>
      <c r="EC15" s="705"/>
    </row>
    <row r="16" spans="2:143" ht="11.25" customHeight="1" x14ac:dyDescent="0.15">
      <c r="B16" s="661" t="s">
        <v>261</v>
      </c>
      <c r="C16" s="662"/>
      <c r="D16" s="662"/>
      <c r="E16" s="662"/>
      <c r="F16" s="662"/>
      <c r="G16" s="662"/>
      <c r="H16" s="662"/>
      <c r="I16" s="662"/>
      <c r="J16" s="662"/>
      <c r="K16" s="662"/>
      <c r="L16" s="662"/>
      <c r="M16" s="662"/>
      <c r="N16" s="662"/>
      <c r="O16" s="662"/>
      <c r="P16" s="662"/>
      <c r="Q16" s="663"/>
      <c r="R16" s="664">
        <v>44775</v>
      </c>
      <c r="S16" s="665"/>
      <c r="T16" s="665"/>
      <c r="U16" s="665"/>
      <c r="V16" s="665"/>
      <c r="W16" s="665"/>
      <c r="X16" s="665"/>
      <c r="Y16" s="666"/>
      <c r="Z16" s="691">
        <v>0.1</v>
      </c>
      <c r="AA16" s="691"/>
      <c r="AB16" s="691"/>
      <c r="AC16" s="691"/>
      <c r="AD16" s="692">
        <v>44775</v>
      </c>
      <c r="AE16" s="692"/>
      <c r="AF16" s="692"/>
      <c r="AG16" s="692"/>
      <c r="AH16" s="692"/>
      <c r="AI16" s="692"/>
      <c r="AJ16" s="692"/>
      <c r="AK16" s="692"/>
      <c r="AL16" s="667">
        <v>0.2</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237</v>
      </c>
      <c r="BP16" s="691"/>
      <c r="BQ16" s="691"/>
      <c r="BR16" s="691"/>
      <c r="BS16" s="692" t="s">
        <v>127</v>
      </c>
      <c r="BT16" s="692"/>
      <c r="BU16" s="692"/>
      <c r="BV16" s="692"/>
      <c r="BW16" s="692"/>
      <c r="BX16" s="692"/>
      <c r="BY16" s="692"/>
      <c r="BZ16" s="692"/>
      <c r="CA16" s="692"/>
      <c r="CB16" s="759"/>
      <c r="CD16" s="706" t="s">
        <v>263</v>
      </c>
      <c r="CE16" s="703"/>
      <c r="CF16" s="703"/>
      <c r="CG16" s="703"/>
      <c r="CH16" s="703"/>
      <c r="CI16" s="703"/>
      <c r="CJ16" s="703"/>
      <c r="CK16" s="703"/>
      <c r="CL16" s="703"/>
      <c r="CM16" s="703"/>
      <c r="CN16" s="703"/>
      <c r="CO16" s="703"/>
      <c r="CP16" s="703"/>
      <c r="CQ16" s="704"/>
      <c r="CR16" s="664" t="s">
        <v>127</v>
      </c>
      <c r="CS16" s="665"/>
      <c r="CT16" s="665"/>
      <c r="CU16" s="665"/>
      <c r="CV16" s="665"/>
      <c r="CW16" s="665"/>
      <c r="CX16" s="665"/>
      <c r="CY16" s="666"/>
      <c r="CZ16" s="691" t="s">
        <v>127</v>
      </c>
      <c r="DA16" s="691"/>
      <c r="DB16" s="691"/>
      <c r="DC16" s="691"/>
      <c r="DD16" s="670" t="s">
        <v>127</v>
      </c>
      <c r="DE16" s="665"/>
      <c r="DF16" s="665"/>
      <c r="DG16" s="665"/>
      <c r="DH16" s="665"/>
      <c r="DI16" s="665"/>
      <c r="DJ16" s="665"/>
      <c r="DK16" s="665"/>
      <c r="DL16" s="665"/>
      <c r="DM16" s="665"/>
      <c r="DN16" s="665"/>
      <c r="DO16" s="665"/>
      <c r="DP16" s="666"/>
      <c r="DQ16" s="670" t="s">
        <v>237</v>
      </c>
      <c r="DR16" s="665"/>
      <c r="DS16" s="665"/>
      <c r="DT16" s="665"/>
      <c r="DU16" s="665"/>
      <c r="DV16" s="665"/>
      <c r="DW16" s="665"/>
      <c r="DX16" s="665"/>
      <c r="DY16" s="665"/>
      <c r="DZ16" s="665"/>
      <c r="EA16" s="665"/>
      <c r="EB16" s="665"/>
      <c r="EC16" s="705"/>
    </row>
    <row r="17" spans="2:133" ht="11.25" customHeight="1" x14ac:dyDescent="0.15">
      <c r="B17" s="661" t="s">
        <v>264</v>
      </c>
      <c r="C17" s="662"/>
      <c r="D17" s="662"/>
      <c r="E17" s="662"/>
      <c r="F17" s="662"/>
      <c r="G17" s="662"/>
      <c r="H17" s="662"/>
      <c r="I17" s="662"/>
      <c r="J17" s="662"/>
      <c r="K17" s="662"/>
      <c r="L17" s="662"/>
      <c r="M17" s="662"/>
      <c r="N17" s="662"/>
      <c r="O17" s="662"/>
      <c r="P17" s="662"/>
      <c r="Q17" s="663"/>
      <c r="R17" s="664">
        <v>152405</v>
      </c>
      <c r="S17" s="665"/>
      <c r="T17" s="665"/>
      <c r="U17" s="665"/>
      <c r="V17" s="665"/>
      <c r="W17" s="665"/>
      <c r="X17" s="665"/>
      <c r="Y17" s="666"/>
      <c r="Z17" s="691">
        <v>0.4</v>
      </c>
      <c r="AA17" s="691"/>
      <c r="AB17" s="691"/>
      <c r="AC17" s="691"/>
      <c r="AD17" s="692">
        <v>152405</v>
      </c>
      <c r="AE17" s="692"/>
      <c r="AF17" s="692"/>
      <c r="AG17" s="692"/>
      <c r="AH17" s="692"/>
      <c r="AI17" s="692"/>
      <c r="AJ17" s="692"/>
      <c r="AK17" s="692"/>
      <c r="AL17" s="667">
        <v>0.8</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237</v>
      </c>
      <c r="BP17" s="691"/>
      <c r="BQ17" s="691"/>
      <c r="BR17" s="691"/>
      <c r="BS17" s="692" t="s">
        <v>127</v>
      </c>
      <c r="BT17" s="692"/>
      <c r="BU17" s="692"/>
      <c r="BV17" s="692"/>
      <c r="BW17" s="692"/>
      <c r="BX17" s="692"/>
      <c r="BY17" s="692"/>
      <c r="BZ17" s="692"/>
      <c r="CA17" s="692"/>
      <c r="CB17" s="759"/>
      <c r="CD17" s="706" t="s">
        <v>266</v>
      </c>
      <c r="CE17" s="703"/>
      <c r="CF17" s="703"/>
      <c r="CG17" s="703"/>
      <c r="CH17" s="703"/>
      <c r="CI17" s="703"/>
      <c r="CJ17" s="703"/>
      <c r="CK17" s="703"/>
      <c r="CL17" s="703"/>
      <c r="CM17" s="703"/>
      <c r="CN17" s="703"/>
      <c r="CO17" s="703"/>
      <c r="CP17" s="703"/>
      <c r="CQ17" s="704"/>
      <c r="CR17" s="664">
        <v>2461890</v>
      </c>
      <c r="CS17" s="665"/>
      <c r="CT17" s="665"/>
      <c r="CU17" s="665"/>
      <c r="CV17" s="665"/>
      <c r="CW17" s="665"/>
      <c r="CX17" s="665"/>
      <c r="CY17" s="666"/>
      <c r="CZ17" s="691">
        <v>7</v>
      </c>
      <c r="DA17" s="691"/>
      <c r="DB17" s="691"/>
      <c r="DC17" s="691"/>
      <c r="DD17" s="670" t="s">
        <v>237</v>
      </c>
      <c r="DE17" s="665"/>
      <c r="DF17" s="665"/>
      <c r="DG17" s="665"/>
      <c r="DH17" s="665"/>
      <c r="DI17" s="665"/>
      <c r="DJ17" s="665"/>
      <c r="DK17" s="665"/>
      <c r="DL17" s="665"/>
      <c r="DM17" s="665"/>
      <c r="DN17" s="665"/>
      <c r="DO17" s="665"/>
      <c r="DP17" s="666"/>
      <c r="DQ17" s="670">
        <v>2373410</v>
      </c>
      <c r="DR17" s="665"/>
      <c r="DS17" s="665"/>
      <c r="DT17" s="665"/>
      <c r="DU17" s="665"/>
      <c r="DV17" s="665"/>
      <c r="DW17" s="665"/>
      <c r="DX17" s="665"/>
      <c r="DY17" s="665"/>
      <c r="DZ17" s="665"/>
      <c r="EA17" s="665"/>
      <c r="EB17" s="665"/>
      <c r="EC17" s="705"/>
    </row>
    <row r="18" spans="2:133" ht="11.25" customHeight="1" x14ac:dyDescent="0.15">
      <c r="B18" s="661" t="s">
        <v>267</v>
      </c>
      <c r="C18" s="662"/>
      <c r="D18" s="662"/>
      <c r="E18" s="662"/>
      <c r="F18" s="662"/>
      <c r="G18" s="662"/>
      <c r="H18" s="662"/>
      <c r="I18" s="662"/>
      <c r="J18" s="662"/>
      <c r="K18" s="662"/>
      <c r="L18" s="662"/>
      <c r="M18" s="662"/>
      <c r="N18" s="662"/>
      <c r="O18" s="662"/>
      <c r="P18" s="662"/>
      <c r="Q18" s="663"/>
      <c r="R18" s="664">
        <v>246262</v>
      </c>
      <c r="S18" s="665"/>
      <c r="T18" s="665"/>
      <c r="U18" s="665"/>
      <c r="V18" s="665"/>
      <c r="W18" s="665"/>
      <c r="X18" s="665"/>
      <c r="Y18" s="666"/>
      <c r="Z18" s="691">
        <v>0.6</v>
      </c>
      <c r="AA18" s="691"/>
      <c r="AB18" s="691"/>
      <c r="AC18" s="691"/>
      <c r="AD18" s="692">
        <v>246262</v>
      </c>
      <c r="AE18" s="692"/>
      <c r="AF18" s="692"/>
      <c r="AG18" s="692"/>
      <c r="AH18" s="692"/>
      <c r="AI18" s="692"/>
      <c r="AJ18" s="692"/>
      <c r="AK18" s="692"/>
      <c r="AL18" s="667">
        <v>1.3</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9"/>
      <c r="CD18" s="706" t="s">
        <v>269</v>
      </c>
      <c r="CE18" s="703"/>
      <c r="CF18" s="703"/>
      <c r="CG18" s="703"/>
      <c r="CH18" s="703"/>
      <c r="CI18" s="703"/>
      <c r="CJ18" s="703"/>
      <c r="CK18" s="703"/>
      <c r="CL18" s="703"/>
      <c r="CM18" s="703"/>
      <c r="CN18" s="703"/>
      <c r="CO18" s="703"/>
      <c r="CP18" s="703"/>
      <c r="CQ18" s="704"/>
      <c r="CR18" s="664" t="s">
        <v>127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255</v>
      </c>
      <c r="DR18" s="665"/>
      <c r="DS18" s="665"/>
      <c r="DT18" s="665"/>
      <c r="DU18" s="665"/>
      <c r="DV18" s="665"/>
      <c r="DW18" s="665"/>
      <c r="DX18" s="665"/>
      <c r="DY18" s="665"/>
      <c r="DZ18" s="665"/>
      <c r="EA18" s="665"/>
      <c r="EB18" s="665"/>
      <c r="EC18" s="705"/>
    </row>
    <row r="19" spans="2:133" ht="11.25" customHeight="1" x14ac:dyDescent="0.15">
      <c r="B19" s="661" t="s">
        <v>270</v>
      </c>
      <c r="C19" s="662"/>
      <c r="D19" s="662"/>
      <c r="E19" s="662"/>
      <c r="F19" s="662"/>
      <c r="G19" s="662"/>
      <c r="H19" s="662"/>
      <c r="I19" s="662"/>
      <c r="J19" s="662"/>
      <c r="K19" s="662"/>
      <c r="L19" s="662"/>
      <c r="M19" s="662"/>
      <c r="N19" s="662"/>
      <c r="O19" s="662"/>
      <c r="P19" s="662"/>
      <c r="Q19" s="663"/>
      <c r="R19" s="664">
        <v>90286</v>
      </c>
      <c r="S19" s="665"/>
      <c r="T19" s="665"/>
      <c r="U19" s="665"/>
      <c r="V19" s="665"/>
      <c r="W19" s="665"/>
      <c r="X19" s="665"/>
      <c r="Y19" s="666"/>
      <c r="Z19" s="691">
        <v>0.2</v>
      </c>
      <c r="AA19" s="691"/>
      <c r="AB19" s="691"/>
      <c r="AC19" s="691"/>
      <c r="AD19" s="692">
        <v>90286</v>
      </c>
      <c r="AE19" s="692"/>
      <c r="AF19" s="692"/>
      <c r="AG19" s="692"/>
      <c r="AH19" s="692"/>
      <c r="AI19" s="692"/>
      <c r="AJ19" s="692"/>
      <c r="AK19" s="692"/>
      <c r="AL19" s="667">
        <v>0.5</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716724</v>
      </c>
      <c r="BH19" s="665"/>
      <c r="BI19" s="665"/>
      <c r="BJ19" s="665"/>
      <c r="BK19" s="665"/>
      <c r="BL19" s="665"/>
      <c r="BM19" s="665"/>
      <c r="BN19" s="666"/>
      <c r="BO19" s="691">
        <v>5.2</v>
      </c>
      <c r="BP19" s="691"/>
      <c r="BQ19" s="691"/>
      <c r="BR19" s="691"/>
      <c r="BS19" s="692" t="s">
        <v>255</v>
      </c>
      <c r="BT19" s="692"/>
      <c r="BU19" s="692"/>
      <c r="BV19" s="692"/>
      <c r="BW19" s="692"/>
      <c r="BX19" s="692"/>
      <c r="BY19" s="692"/>
      <c r="BZ19" s="692"/>
      <c r="CA19" s="692"/>
      <c r="CB19" s="759"/>
      <c r="CD19" s="706" t="s">
        <v>272</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237</v>
      </c>
      <c r="DA19" s="691"/>
      <c r="DB19" s="691"/>
      <c r="DC19" s="691"/>
      <c r="DD19" s="670" t="s">
        <v>255</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x14ac:dyDescent="0.15">
      <c r="B20" s="661" t="s">
        <v>273</v>
      </c>
      <c r="C20" s="662"/>
      <c r="D20" s="662"/>
      <c r="E20" s="662"/>
      <c r="F20" s="662"/>
      <c r="G20" s="662"/>
      <c r="H20" s="662"/>
      <c r="I20" s="662"/>
      <c r="J20" s="662"/>
      <c r="K20" s="662"/>
      <c r="L20" s="662"/>
      <c r="M20" s="662"/>
      <c r="N20" s="662"/>
      <c r="O20" s="662"/>
      <c r="P20" s="662"/>
      <c r="Q20" s="663"/>
      <c r="R20" s="664">
        <v>13148</v>
      </c>
      <c r="S20" s="665"/>
      <c r="T20" s="665"/>
      <c r="U20" s="665"/>
      <c r="V20" s="665"/>
      <c r="W20" s="665"/>
      <c r="X20" s="665"/>
      <c r="Y20" s="666"/>
      <c r="Z20" s="691">
        <v>0</v>
      </c>
      <c r="AA20" s="691"/>
      <c r="AB20" s="691"/>
      <c r="AC20" s="691"/>
      <c r="AD20" s="692">
        <v>13148</v>
      </c>
      <c r="AE20" s="692"/>
      <c r="AF20" s="692"/>
      <c r="AG20" s="692"/>
      <c r="AH20" s="692"/>
      <c r="AI20" s="692"/>
      <c r="AJ20" s="692"/>
      <c r="AK20" s="692"/>
      <c r="AL20" s="667">
        <v>0.1</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716724</v>
      </c>
      <c r="BH20" s="665"/>
      <c r="BI20" s="665"/>
      <c r="BJ20" s="665"/>
      <c r="BK20" s="665"/>
      <c r="BL20" s="665"/>
      <c r="BM20" s="665"/>
      <c r="BN20" s="666"/>
      <c r="BO20" s="691">
        <v>5.2</v>
      </c>
      <c r="BP20" s="691"/>
      <c r="BQ20" s="691"/>
      <c r="BR20" s="691"/>
      <c r="BS20" s="692" t="s">
        <v>237</v>
      </c>
      <c r="BT20" s="692"/>
      <c r="BU20" s="692"/>
      <c r="BV20" s="692"/>
      <c r="BW20" s="692"/>
      <c r="BX20" s="692"/>
      <c r="BY20" s="692"/>
      <c r="BZ20" s="692"/>
      <c r="CA20" s="692"/>
      <c r="CB20" s="759"/>
      <c r="CD20" s="706" t="s">
        <v>275</v>
      </c>
      <c r="CE20" s="703"/>
      <c r="CF20" s="703"/>
      <c r="CG20" s="703"/>
      <c r="CH20" s="703"/>
      <c r="CI20" s="703"/>
      <c r="CJ20" s="703"/>
      <c r="CK20" s="703"/>
      <c r="CL20" s="703"/>
      <c r="CM20" s="703"/>
      <c r="CN20" s="703"/>
      <c r="CO20" s="703"/>
      <c r="CP20" s="703"/>
      <c r="CQ20" s="704"/>
      <c r="CR20" s="664">
        <v>35031479</v>
      </c>
      <c r="CS20" s="665"/>
      <c r="CT20" s="665"/>
      <c r="CU20" s="665"/>
      <c r="CV20" s="665"/>
      <c r="CW20" s="665"/>
      <c r="CX20" s="665"/>
      <c r="CY20" s="666"/>
      <c r="CZ20" s="691">
        <v>100</v>
      </c>
      <c r="DA20" s="691"/>
      <c r="DB20" s="691"/>
      <c r="DC20" s="691"/>
      <c r="DD20" s="670">
        <v>2736500</v>
      </c>
      <c r="DE20" s="665"/>
      <c r="DF20" s="665"/>
      <c r="DG20" s="665"/>
      <c r="DH20" s="665"/>
      <c r="DI20" s="665"/>
      <c r="DJ20" s="665"/>
      <c r="DK20" s="665"/>
      <c r="DL20" s="665"/>
      <c r="DM20" s="665"/>
      <c r="DN20" s="665"/>
      <c r="DO20" s="665"/>
      <c r="DP20" s="666"/>
      <c r="DQ20" s="670">
        <v>20681949</v>
      </c>
      <c r="DR20" s="665"/>
      <c r="DS20" s="665"/>
      <c r="DT20" s="665"/>
      <c r="DU20" s="665"/>
      <c r="DV20" s="665"/>
      <c r="DW20" s="665"/>
      <c r="DX20" s="665"/>
      <c r="DY20" s="665"/>
      <c r="DZ20" s="665"/>
      <c r="EA20" s="665"/>
      <c r="EB20" s="665"/>
      <c r="EC20" s="705"/>
    </row>
    <row r="21" spans="2:133" ht="11.25" customHeight="1" x14ac:dyDescent="0.15">
      <c r="B21" s="661" t="s">
        <v>276</v>
      </c>
      <c r="C21" s="662"/>
      <c r="D21" s="662"/>
      <c r="E21" s="662"/>
      <c r="F21" s="662"/>
      <c r="G21" s="662"/>
      <c r="H21" s="662"/>
      <c r="I21" s="662"/>
      <c r="J21" s="662"/>
      <c r="K21" s="662"/>
      <c r="L21" s="662"/>
      <c r="M21" s="662"/>
      <c r="N21" s="662"/>
      <c r="O21" s="662"/>
      <c r="P21" s="662"/>
      <c r="Q21" s="663"/>
      <c r="R21" s="664">
        <v>3547</v>
      </c>
      <c r="S21" s="665"/>
      <c r="T21" s="665"/>
      <c r="U21" s="665"/>
      <c r="V21" s="665"/>
      <c r="W21" s="665"/>
      <c r="X21" s="665"/>
      <c r="Y21" s="666"/>
      <c r="Z21" s="691">
        <v>0</v>
      </c>
      <c r="AA21" s="691"/>
      <c r="AB21" s="691"/>
      <c r="AC21" s="691"/>
      <c r="AD21" s="692">
        <v>3547</v>
      </c>
      <c r="AE21" s="692"/>
      <c r="AF21" s="692"/>
      <c r="AG21" s="692"/>
      <c r="AH21" s="692"/>
      <c r="AI21" s="692"/>
      <c r="AJ21" s="692"/>
      <c r="AK21" s="692"/>
      <c r="AL21" s="667">
        <v>0</v>
      </c>
      <c r="AM21" s="668"/>
      <c r="AN21" s="668"/>
      <c r="AO21" s="693"/>
      <c r="AP21" s="756" t="s">
        <v>277</v>
      </c>
      <c r="AQ21" s="764"/>
      <c r="AR21" s="764"/>
      <c r="AS21" s="764"/>
      <c r="AT21" s="764"/>
      <c r="AU21" s="764"/>
      <c r="AV21" s="764"/>
      <c r="AW21" s="764"/>
      <c r="AX21" s="764"/>
      <c r="AY21" s="764"/>
      <c r="AZ21" s="764"/>
      <c r="BA21" s="764"/>
      <c r="BB21" s="764"/>
      <c r="BC21" s="764"/>
      <c r="BD21" s="764"/>
      <c r="BE21" s="764"/>
      <c r="BF21" s="758"/>
      <c r="BG21" s="664">
        <v>1346</v>
      </c>
      <c r="BH21" s="665"/>
      <c r="BI21" s="665"/>
      <c r="BJ21" s="665"/>
      <c r="BK21" s="665"/>
      <c r="BL21" s="665"/>
      <c r="BM21" s="665"/>
      <c r="BN21" s="666"/>
      <c r="BO21" s="691">
        <v>0</v>
      </c>
      <c r="BP21" s="691"/>
      <c r="BQ21" s="691"/>
      <c r="BR21" s="691"/>
      <c r="BS21" s="692" t="s">
        <v>237</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278</v>
      </c>
      <c r="C22" s="728"/>
      <c r="D22" s="728"/>
      <c r="E22" s="728"/>
      <c r="F22" s="728"/>
      <c r="G22" s="728"/>
      <c r="H22" s="728"/>
      <c r="I22" s="728"/>
      <c r="J22" s="728"/>
      <c r="K22" s="728"/>
      <c r="L22" s="728"/>
      <c r="M22" s="728"/>
      <c r="N22" s="728"/>
      <c r="O22" s="728"/>
      <c r="P22" s="728"/>
      <c r="Q22" s="729"/>
      <c r="R22" s="664">
        <v>139281</v>
      </c>
      <c r="S22" s="665"/>
      <c r="T22" s="665"/>
      <c r="U22" s="665"/>
      <c r="V22" s="665"/>
      <c r="W22" s="665"/>
      <c r="X22" s="665"/>
      <c r="Y22" s="666"/>
      <c r="Z22" s="691">
        <v>0.4</v>
      </c>
      <c r="AA22" s="691"/>
      <c r="AB22" s="691"/>
      <c r="AC22" s="691"/>
      <c r="AD22" s="692" t="s">
        <v>127</v>
      </c>
      <c r="AE22" s="692"/>
      <c r="AF22" s="692"/>
      <c r="AG22" s="692"/>
      <c r="AH22" s="692"/>
      <c r="AI22" s="692"/>
      <c r="AJ22" s="692"/>
      <c r="AK22" s="692"/>
      <c r="AL22" s="667" t="s">
        <v>127</v>
      </c>
      <c r="AM22" s="668"/>
      <c r="AN22" s="668"/>
      <c r="AO22" s="693"/>
      <c r="AP22" s="756" t="s">
        <v>279</v>
      </c>
      <c r="AQ22" s="764"/>
      <c r="AR22" s="764"/>
      <c r="AS22" s="764"/>
      <c r="AT22" s="764"/>
      <c r="AU22" s="764"/>
      <c r="AV22" s="764"/>
      <c r="AW22" s="764"/>
      <c r="AX22" s="764"/>
      <c r="AY22" s="764"/>
      <c r="AZ22" s="764"/>
      <c r="BA22" s="764"/>
      <c r="BB22" s="764"/>
      <c r="BC22" s="764"/>
      <c r="BD22" s="764"/>
      <c r="BE22" s="764"/>
      <c r="BF22" s="758"/>
      <c r="BG22" s="664" t="s">
        <v>127</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9"/>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281</v>
      </c>
      <c r="C23" s="662"/>
      <c r="D23" s="662"/>
      <c r="E23" s="662"/>
      <c r="F23" s="662"/>
      <c r="G23" s="662"/>
      <c r="H23" s="662"/>
      <c r="I23" s="662"/>
      <c r="J23" s="662"/>
      <c r="K23" s="662"/>
      <c r="L23" s="662"/>
      <c r="M23" s="662"/>
      <c r="N23" s="662"/>
      <c r="O23" s="662"/>
      <c r="P23" s="662"/>
      <c r="Q23" s="663"/>
      <c r="R23" s="664">
        <v>3231728</v>
      </c>
      <c r="S23" s="665"/>
      <c r="T23" s="665"/>
      <c r="U23" s="665"/>
      <c r="V23" s="665"/>
      <c r="W23" s="665"/>
      <c r="X23" s="665"/>
      <c r="Y23" s="666"/>
      <c r="Z23" s="691">
        <v>8.3000000000000007</v>
      </c>
      <c r="AA23" s="691"/>
      <c r="AB23" s="691"/>
      <c r="AC23" s="691"/>
      <c r="AD23" s="692">
        <v>2645083</v>
      </c>
      <c r="AE23" s="692"/>
      <c r="AF23" s="692"/>
      <c r="AG23" s="692"/>
      <c r="AH23" s="692"/>
      <c r="AI23" s="692"/>
      <c r="AJ23" s="692"/>
      <c r="AK23" s="692"/>
      <c r="AL23" s="667">
        <v>14</v>
      </c>
      <c r="AM23" s="668"/>
      <c r="AN23" s="668"/>
      <c r="AO23" s="693"/>
      <c r="AP23" s="756" t="s">
        <v>282</v>
      </c>
      <c r="AQ23" s="764"/>
      <c r="AR23" s="764"/>
      <c r="AS23" s="764"/>
      <c r="AT23" s="764"/>
      <c r="AU23" s="764"/>
      <c r="AV23" s="764"/>
      <c r="AW23" s="764"/>
      <c r="AX23" s="764"/>
      <c r="AY23" s="764"/>
      <c r="AZ23" s="764"/>
      <c r="BA23" s="764"/>
      <c r="BB23" s="764"/>
      <c r="BC23" s="764"/>
      <c r="BD23" s="764"/>
      <c r="BE23" s="764"/>
      <c r="BF23" s="758"/>
      <c r="BG23" s="664">
        <v>715378</v>
      </c>
      <c r="BH23" s="665"/>
      <c r="BI23" s="665"/>
      <c r="BJ23" s="665"/>
      <c r="BK23" s="665"/>
      <c r="BL23" s="665"/>
      <c r="BM23" s="665"/>
      <c r="BN23" s="666"/>
      <c r="BO23" s="691">
        <v>5.0999999999999996</v>
      </c>
      <c r="BP23" s="691"/>
      <c r="BQ23" s="691"/>
      <c r="BR23" s="691"/>
      <c r="BS23" s="692" t="s">
        <v>127</v>
      </c>
      <c r="BT23" s="692"/>
      <c r="BU23" s="692"/>
      <c r="BV23" s="692"/>
      <c r="BW23" s="692"/>
      <c r="BX23" s="692"/>
      <c r="BY23" s="692"/>
      <c r="BZ23" s="692"/>
      <c r="CA23" s="692"/>
      <c r="CB23" s="759"/>
      <c r="CD23" s="766" t="s">
        <v>220</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15">
      <c r="B24" s="661" t="s">
        <v>288</v>
      </c>
      <c r="C24" s="662"/>
      <c r="D24" s="662"/>
      <c r="E24" s="662"/>
      <c r="F24" s="662"/>
      <c r="G24" s="662"/>
      <c r="H24" s="662"/>
      <c r="I24" s="662"/>
      <c r="J24" s="662"/>
      <c r="K24" s="662"/>
      <c r="L24" s="662"/>
      <c r="M24" s="662"/>
      <c r="N24" s="662"/>
      <c r="O24" s="662"/>
      <c r="P24" s="662"/>
      <c r="Q24" s="663"/>
      <c r="R24" s="664">
        <v>2645083</v>
      </c>
      <c r="S24" s="665"/>
      <c r="T24" s="665"/>
      <c r="U24" s="665"/>
      <c r="V24" s="665"/>
      <c r="W24" s="665"/>
      <c r="X24" s="665"/>
      <c r="Y24" s="666"/>
      <c r="Z24" s="691">
        <v>6.8</v>
      </c>
      <c r="AA24" s="691"/>
      <c r="AB24" s="691"/>
      <c r="AC24" s="691"/>
      <c r="AD24" s="692">
        <v>2645083</v>
      </c>
      <c r="AE24" s="692"/>
      <c r="AF24" s="692"/>
      <c r="AG24" s="692"/>
      <c r="AH24" s="692"/>
      <c r="AI24" s="692"/>
      <c r="AJ24" s="692"/>
      <c r="AK24" s="692"/>
      <c r="AL24" s="667">
        <v>14</v>
      </c>
      <c r="AM24" s="668"/>
      <c r="AN24" s="668"/>
      <c r="AO24" s="693"/>
      <c r="AP24" s="756" t="s">
        <v>289</v>
      </c>
      <c r="AQ24" s="764"/>
      <c r="AR24" s="764"/>
      <c r="AS24" s="764"/>
      <c r="AT24" s="764"/>
      <c r="AU24" s="764"/>
      <c r="AV24" s="764"/>
      <c r="AW24" s="764"/>
      <c r="AX24" s="764"/>
      <c r="AY24" s="764"/>
      <c r="AZ24" s="764"/>
      <c r="BA24" s="764"/>
      <c r="BB24" s="764"/>
      <c r="BC24" s="764"/>
      <c r="BD24" s="764"/>
      <c r="BE24" s="764"/>
      <c r="BF24" s="758"/>
      <c r="BG24" s="664" t="s">
        <v>127</v>
      </c>
      <c r="BH24" s="665"/>
      <c r="BI24" s="665"/>
      <c r="BJ24" s="665"/>
      <c r="BK24" s="665"/>
      <c r="BL24" s="665"/>
      <c r="BM24" s="665"/>
      <c r="BN24" s="666"/>
      <c r="BO24" s="691" t="s">
        <v>237</v>
      </c>
      <c r="BP24" s="691"/>
      <c r="BQ24" s="691"/>
      <c r="BR24" s="691"/>
      <c r="BS24" s="692" t="s">
        <v>237</v>
      </c>
      <c r="BT24" s="692"/>
      <c r="BU24" s="692"/>
      <c r="BV24" s="692"/>
      <c r="BW24" s="692"/>
      <c r="BX24" s="692"/>
      <c r="BY24" s="692"/>
      <c r="BZ24" s="692"/>
      <c r="CA24" s="692"/>
      <c r="CB24" s="759"/>
      <c r="CD24" s="720" t="s">
        <v>290</v>
      </c>
      <c r="CE24" s="721"/>
      <c r="CF24" s="721"/>
      <c r="CG24" s="721"/>
      <c r="CH24" s="721"/>
      <c r="CI24" s="721"/>
      <c r="CJ24" s="721"/>
      <c r="CK24" s="721"/>
      <c r="CL24" s="721"/>
      <c r="CM24" s="721"/>
      <c r="CN24" s="721"/>
      <c r="CO24" s="721"/>
      <c r="CP24" s="721"/>
      <c r="CQ24" s="722"/>
      <c r="CR24" s="717">
        <v>15977224</v>
      </c>
      <c r="CS24" s="718"/>
      <c r="CT24" s="718"/>
      <c r="CU24" s="718"/>
      <c r="CV24" s="718"/>
      <c r="CW24" s="718"/>
      <c r="CX24" s="718"/>
      <c r="CY24" s="761"/>
      <c r="CZ24" s="762">
        <v>45.6</v>
      </c>
      <c r="DA24" s="736"/>
      <c r="DB24" s="736"/>
      <c r="DC24" s="765"/>
      <c r="DD24" s="760">
        <v>8549311</v>
      </c>
      <c r="DE24" s="718"/>
      <c r="DF24" s="718"/>
      <c r="DG24" s="718"/>
      <c r="DH24" s="718"/>
      <c r="DI24" s="718"/>
      <c r="DJ24" s="718"/>
      <c r="DK24" s="761"/>
      <c r="DL24" s="760">
        <v>8451174</v>
      </c>
      <c r="DM24" s="718"/>
      <c r="DN24" s="718"/>
      <c r="DO24" s="718"/>
      <c r="DP24" s="718"/>
      <c r="DQ24" s="718"/>
      <c r="DR24" s="718"/>
      <c r="DS24" s="718"/>
      <c r="DT24" s="718"/>
      <c r="DU24" s="718"/>
      <c r="DV24" s="761"/>
      <c r="DW24" s="762">
        <v>42</v>
      </c>
      <c r="DX24" s="736"/>
      <c r="DY24" s="736"/>
      <c r="DZ24" s="736"/>
      <c r="EA24" s="736"/>
      <c r="EB24" s="736"/>
      <c r="EC24" s="763"/>
    </row>
    <row r="25" spans="2:133" ht="11.25" customHeight="1" x14ac:dyDescent="0.15">
      <c r="B25" s="661" t="s">
        <v>291</v>
      </c>
      <c r="C25" s="662"/>
      <c r="D25" s="662"/>
      <c r="E25" s="662"/>
      <c r="F25" s="662"/>
      <c r="G25" s="662"/>
      <c r="H25" s="662"/>
      <c r="I25" s="662"/>
      <c r="J25" s="662"/>
      <c r="K25" s="662"/>
      <c r="L25" s="662"/>
      <c r="M25" s="662"/>
      <c r="N25" s="662"/>
      <c r="O25" s="662"/>
      <c r="P25" s="662"/>
      <c r="Q25" s="663"/>
      <c r="R25" s="664">
        <v>583616</v>
      </c>
      <c r="S25" s="665"/>
      <c r="T25" s="665"/>
      <c r="U25" s="665"/>
      <c r="V25" s="665"/>
      <c r="W25" s="665"/>
      <c r="X25" s="665"/>
      <c r="Y25" s="666"/>
      <c r="Z25" s="691">
        <v>1.5</v>
      </c>
      <c r="AA25" s="691"/>
      <c r="AB25" s="691"/>
      <c r="AC25" s="691"/>
      <c r="AD25" s="692" t="s">
        <v>237</v>
      </c>
      <c r="AE25" s="692"/>
      <c r="AF25" s="692"/>
      <c r="AG25" s="692"/>
      <c r="AH25" s="692"/>
      <c r="AI25" s="692"/>
      <c r="AJ25" s="692"/>
      <c r="AK25" s="692"/>
      <c r="AL25" s="667" t="s">
        <v>255</v>
      </c>
      <c r="AM25" s="668"/>
      <c r="AN25" s="668"/>
      <c r="AO25" s="693"/>
      <c r="AP25" s="756" t="s">
        <v>292</v>
      </c>
      <c r="AQ25" s="764"/>
      <c r="AR25" s="764"/>
      <c r="AS25" s="764"/>
      <c r="AT25" s="764"/>
      <c r="AU25" s="764"/>
      <c r="AV25" s="764"/>
      <c r="AW25" s="764"/>
      <c r="AX25" s="764"/>
      <c r="AY25" s="764"/>
      <c r="AZ25" s="764"/>
      <c r="BA25" s="764"/>
      <c r="BB25" s="764"/>
      <c r="BC25" s="764"/>
      <c r="BD25" s="764"/>
      <c r="BE25" s="764"/>
      <c r="BF25" s="758"/>
      <c r="BG25" s="664" t="s">
        <v>237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9"/>
      <c r="CD25" s="706" t="s">
        <v>293</v>
      </c>
      <c r="CE25" s="703"/>
      <c r="CF25" s="703"/>
      <c r="CG25" s="703"/>
      <c r="CH25" s="703"/>
      <c r="CI25" s="703"/>
      <c r="CJ25" s="703"/>
      <c r="CK25" s="703"/>
      <c r="CL25" s="703"/>
      <c r="CM25" s="703"/>
      <c r="CN25" s="703"/>
      <c r="CO25" s="703"/>
      <c r="CP25" s="703"/>
      <c r="CQ25" s="704"/>
      <c r="CR25" s="664">
        <v>4286414</v>
      </c>
      <c r="CS25" s="675"/>
      <c r="CT25" s="675"/>
      <c r="CU25" s="675"/>
      <c r="CV25" s="675"/>
      <c r="CW25" s="675"/>
      <c r="CX25" s="675"/>
      <c r="CY25" s="676"/>
      <c r="CZ25" s="667">
        <v>12.2</v>
      </c>
      <c r="DA25" s="677"/>
      <c r="DB25" s="677"/>
      <c r="DC25" s="678"/>
      <c r="DD25" s="670">
        <v>4006128</v>
      </c>
      <c r="DE25" s="675"/>
      <c r="DF25" s="675"/>
      <c r="DG25" s="675"/>
      <c r="DH25" s="675"/>
      <c r="DI25" s="675"/>
      <c r="DJ25" s="675"/>
      <c r="DK25" s="676"/>
      <c r="DL25" s="670">
        <v>3984031</v>
      </c>
      <c r="DM25" s="675"/>
      <c r="DN25" s="675"/>
      <c r="DO25" s="675"/>
      <c r="DP25" s="675"/>
      <c r="DQ25" s="675"/>
      <c r="DR25" s="675"/>
      <c r="DS25" s="675"/>
      <c r="DT25" s="675"/>
      <c r="DU25" s="675"/>
      <c r="DV25" s="676"/>
      <c r="DW25" s="667">
        <v>19.8</v>
      </c>
      <c r="DX25" s="677"/>
      <c r="DY25" s="677"/>
      <c r="DZ25" s="677"/>
      <c r="EA25" s="677"/>
      <c r="EB25" s="677"/>
      <c r="EC25" s="698"/>
    </row>
    <row r="26" spans="2:133" ht="11.25" customHeight="1" x14ac:dyDescent="0.15">
      <c r="B26" s="661" t="s">
        <v>294</v>
      </c>
      <c r="C26" s="662"/>
      <c r="D26" s="662"/>
      <c r="E26" s="662"/>
      <c r="F26" s="662"/>
      <c r="G26" s="662"/>
      <c r="H26" s="662"/>
      <c r="I26" s="662"/>
      <c r="J26" s="662"/>
      <c r="K26" s="662"/>
      <c r="L26" s="662"/>
      <c r="M26" s="662"/>
      <c r="N26" s="662"/>
      <c r="O26" s="662"/>
      <c r="P26" s="662"/>
      <c r="Q26" s="663"/>
      <c r="R26" s="664">
        <v>3029</v>
      </c>
      <c r="S26" s="665"/>
      <c r="T26" s="665"/>
      <c r="U26" s="665"/>
      <c r="V26" s="665"/>
      <c r="W26" s="665"/>
      <c r="X26" s="665"/>
      <c r="Y26" s="666"/>
      <c r="Z26" s="691">
        <v>0</v>
      </c>
      <c r="AA26" s="691"/>
      <c r="AB26" s="691"/>
      <c r="AC26" s="691"/>
      <c r="AD26" s="692" t="s">
        <v>237</v>
      </c>
      <c r="AE26" s="692"/>
      <c r="AF26" s="692"/>
      <c r="AG26" s="692"/>
      <c r="AH26" s="692"/>
      <c r="AI26" s="692"/>
      <c r="AJ26" s="692"/>
      <c r="AK26" s="692"/>
      <c r="AL26" s="667" t="s">
        <v>127</v>
      </c>
      <c r="AM26" s="668"/>
      <c r="AN26" s="668"/>
      <c r="AO26" s="693"/>
      <c r="AP26" s="756" t="s">
        <v>295</v>
      </c>
      <c r="AQ26" s="757"/>
      <c r="AR26" s="757"/>
      <c r="AS26" s="757"/>
      <c r="AT26" s="757"/>
      <c r="AU26" s="757"/>
      <c r="AV26" s="757"/>
      <c r="AW26" s="757"/>
      <c r="AX26" s="757"/>
      <c r="AY26" s="757"/>
      <c r="AZ26" s="757"/>
      <c r="BA26" s="757"/>
      <c r="BB26" s="757"/>
      <c r="BC26" s="757"/>
      <c r="BD26" s="757"/>
      <c r="BE26" s="757"/>
      <c r="BF26" s="758"/>
      <c r="BG26" s="664" t="s">
        <v>127</v>
      </c>
      <c r="BH26" s="665"/>
      <c r="BI26" s="665"/>
      <c r="BJ26" s="665"/>
      <c r="BK26" s="665"/>
      <c r="BL26" s="665"/>
      <c r="BM26" s="665"/>
      <c r="BN26" s="666"/>
      <c r="BO26" s="691" t="s">
        <v>127</v>
      </c>
      <c r="BP26" s="691"/>
      <c r="BQ26" s="691"/>
      <c r="BR26" s="691"/>
      <c r="BS26" s="692" t="s">
        <v>237</v>
      </c>
      <c r="BT26" s="692"/>
      <c r="BU26" s="692"/>
      <c r="BV26" s="692"/>
      <c r="BW26" s="692"/>
      <c r="BX26" s="692"/>
      <c r="BY26" s="692"/>
      <c r="BZ26" s="692"/>
      <c r="CA26" s="692"/>
      <c r="CB26" s="759"/>
      <c r="CD26" s="706" t="s">
        <v>296</v>
      </c>
      <c r="CE26" s="703"/>
      <c r="CF26" s="703"/>
      <c r="CG26" s="703"/>
      <c r="CH26" s="703"/>
      <c r="CI26" s="703"/>
      <c r="CJ26" s="703"/>
      <c r="CK26" s="703"/>
      <c r="CL26" s="703"/>
      <c r="CM26" s="703"/>
      <c r="CN26" s="703"/>
      <c r="CO26" s="703"/>
      <c r="CP26" s="703"/>
      <c r="CQ26" s="704"/>
      <c r="CR26" s="664">
        <v>2541645</v>
      </c>
      <c r="CS26" s="665"/>
      <c r="CT26" s="665"/>
      <c r="CU26" s="665"/>
      <c r="CV26" s="665"/>
      <c r="CW26" s="665"/>
      <c r="CX26" s="665"/>
      <c r="CY26" s="666"/>
      <c r="CZ26" s="667">
        <v>7.3</v>
      </c>
      <c r="DA26" s="677"/>
      <c r="DB26" s="677"/>
      <c r="DC26" s="678"/>
      <c r="DD26" s="670">
        <v>2306736</v>
      </c>
      <c r="DE26" s="665"/>
      <c r="DF26" s="665"/>
      <c r="DG26" s="665"/>
      <c r="DH26" s="665"/>
      <c r="DI26" s="665"/>
      <c r="DJ26" s="665"/>
      <c r="DK26" s="666"/>
      <c r="DL26" s="670" t="s">
        <v>127</v>
      </c>
      <c r="DM26" s="665"/>
      <c r="DN26" s="665"/>
      <c r="DO26" s="665"/>
      <c r="DP26" s="665"/>
      <c r="DQ26" s="665"/>
      <c r="DR26" s="665"/>
      <c r="DS26" s="665"/>
      <c r="DT26" s="665"/>
      <c r="DU26" s="665"/>
      <c r="DV26" s="666"/>
      <c r="DW26" s="667" t="s">
        <v>237</v>
      </c>
      <c r="DX26" s="677"/>
      <c r="DY26" s="677"/>
      <c r="DZ26" s="677"/>
      <c r="EA26" s="677"/>
      <c r="EB26" s="677"/>
      <c r="EC26" s="698"/>
    </row>
    <row r="27" spans="2:133" ht="11.25" customHeight="1" x14ac:dyDescent="0.15">
      <c r="B27" s="661" t="s">
        <v>297</v>
      </c>
      <c r="C27" s="662"/>
      <c r="D27" s="662"/>
      <c r="E27" s="662"/>
      <c r="F27" s="662"/>
      <c r="G27" s="662"/>
      <c r="H27" s="662"/>
      <c r="I27" s="662"/>
      <c r="J27" s="662"/>
      <c r="K27" s="662"/>
      <c r="L27" s="662"/>
      <c r="M27" s="662"/>
      <c r="N27" s="662"/>
      <c r="O27" s="662"/>
      <c r="P27" s="662"/>
      <c r="Q27" s="663"/>
      <c r="R27" s="664">
        <v>20130615</v>
      </c>
      <c r="S27" s="665"/>
      <c r="T27" s="665"/>
      <c r="U27" s="665"/>
      <c r="V27" s="665"/>
      <c r="W27" s="665"/>
      <c r="X27" s="665"/>
      <c r="Y27" s="666"/>
      <c r="Z27" s="691">
        <v>51.7</v>
      </c>
      <c r="AA27" s="691"/>
      <c r="AB27" s="691"/>
      <c r="AC27" s="691"/>
      <c r="AD27" s="692">
        <v>18828592</v>
      </c>
      <c r="AE27" s="692"/>
      <c r="AF27" s="692"/>
      <c r="AG27" s="692"/>
      <c r="AH27" s="692"/>
      <c r="AI27" s="692"/>
      <c r="AJ27" s="692"/>
      <c r="AK27" s="692"/>
      <c r="AL27" s="667">
        <v>99.7</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13913141</v>
      </c>
      <c r="BH27" s="665"/>
      <c r="BI27" s="665"/>
      <c r="BJ27" s="665"/>
      <c r="BK27" s="665"/>
      <c r="BL27" s="665"/>
      <c r="BM27" s="665"/>
      <c r="BN27" s="666"/>
      <c r="BO27" s="691">
        <v>100</v>
      </c>
      <c r="BP27" s="691"/>
      <c r="BQ27" s="691"/>
      <c r="BR27" s="691"/>
      <c r="BS27" s="692">
        <v>279137</v>
      </c>
      <c r="BT27" s="692"/>
      <c r="BU27" s="692"/>
      <c r="BV27" s="692"/>
      <c r="BW27" s="692"/>
      <c r="BX27" s="692"/>
      <c r="BY27" s="692"/>
      <c r="BZ27" s="692"/>
      <c r="CA27" s="692"/>
      <c r="CB27" s="759"/>
      <c r="CD27" s="706" t="s">
        <v>299</v>
      </c>
      <c r="CE27" s="703"/>
      <c r="CF27" s="703"/>
      <c r="CG27" s="703"/>
      <c r="CH27" s="703"/>
      <c r="CI27" s="703"/>
      <c r="CJ27" s="703"/>
      <c r="CK27" s="703"/>
      <c r="CL27" s="703"/>
      <c r="CM27" s="703"/>
      <c r="CN27" s="703"/>
      <c r="CO27" s="703"/>
      <c r="CP27" s="703"/>
      <c r="CQ27" s="704"/>
      <c r="CR27" s="664">
        <v>9228920</v>
      </c>
      <c r="CS27" s="675"/>
      <c r="CT27" s="675"/>
      <c r="CU27" s="675"/>
      <c r="CV27" s="675"/>
      <c r="CW27" s="675"/>
      <c r="CX27" s="675"/>
      <c r="CY27" s="676"/>
      <c r="CZ27" s="667">
        <v>26.3</v>
      </c>
      <c r="DA27" s="677"/>
      <c r="DB27" s="677"/>
      <c r="DC27" s="678"/>
      <c r="DD27" s="670">
        <v>2169773</v>
      </c>
      <c r="DE27" s="675"/>
      <c r="DF27" s="675"/>
      <c r="DG27" s="675"/>
      <c r="DH27" s="675"/>
      <c r="DI27" s="675"/>
      <c r="DJ27" s="675"/>
      <c r="DK27" s="676"/>
      <c r="DL27" s="670">
        <v>2093733</v>
      </c>
      <c r="DM27" s="675"/>
      <c r="DN27" s="675"/>
      <c r="DO27" s="675"/>
      <c r="DP27" s="675"/>
      <c r="DQ27" s="675"/>
      <c r="DR27" s="675"/>
      <c r="DS27" s="675"/>
      <c r="DT27" s="675"/>
      <c r="DU27" s="675"/>
      <c r="DV27" s="676"/>
      <c r="DW27" s="667">
        <v>10.4</v>
      </c>
      <c r="DX27" s="677"/>
      <c r="DY27" s="677"/>
      <c r="DZ27" s="677"/>
      <c r="EA27" s="677"/>
      <c r="EB27" s="677"/>
      <c r="EC27" s="698"/>
    </row>
    <row r="28" spans="2:133" ht="11.25" customHeight="1" x14ac:dyDescent="0.15">
      <c r="B28" s="661" t="s">
        <v>300</v>
      </c>
      <c r="C28" s="662"/>
      <c r="D28" s="662"/>
      <c r="E28" s="662"/>
      <c r="F28" s="662"/>
      <c r="G28" s="662"/>
      <c r="H28" s="662"/>
      <c r="I28" s="662"/>
      <c r="J28" s="662"/>
      <c r="K28" s="662"/>
      <c r="L28" s="662"/>
      <c r="M28" s="662"/>
      <c r="N28" s="662"/>
      <c r="O28" s="662"/>
      <c r="P28" s="662"/>
      <c r="Q28" s="663"/>
      <c r="R28" s="664">
        <v>9540</v>
      </c>
      <c r="S28" s="665"/>
      <c r="T28" s="665"/>
      <c r="U28" s="665"/>
      <c r="V28" s="665"/>
      <c r="W28" s="665"/>
      <c r="X28" s="665"/>
      <c r="Y28" s="666"/>
      <c r="Z28" s="691">
        <v>0</v>
      </c>
      <c r="AA28" s="691"/>
      <c r="AB28" s="691"/>
      <c r="AC28" s="691"/>
      <c r="AD28" s="692">
        <v>9540</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2461890</v>
      </c>
      <c r="CS28" s="665"/>
      <c r="CT28" s="665"/>
      <c r="CU28" s="665"/>
      <c r="CV28" s="665"/>
      <c r="CW28" s="665"/>
      <c r="CX28" s="665"/>
      <c r="CY28" s="666"/>
      <c r="CZ28" s="667">
        <v>7</v>
      </c>
      <c r="DA28" s="677"/>
      <c r="DB28" s="677"/>
      <c r="DC28" s="678"/>
      <c r="DD28" s="670">
        <v>2373410</v>
      </c>
      <c r="DE28" s="665"/>
      <c r="DF28" s="665"/>
      <c r="DG28" s="665"/>
      <c r="DH28" s="665"/>
      <c r="DI28" s="665"/>
      <c r="DJ28" s="665"/>
      <c r="DK28" s="666"/>
      <c r="DL28" s="670">
        <v>2373410</v>
      </c>
      <c r="DM28" s="665"/>
      <c r="DN28" s="665"/>
      <c r="DO28" s="665"/>
      <c r="DP28" s="665"/>
      <c r="DQ28" s="665"/>
      <c r="DR28" s="665"/>
      <c r="DS28" s="665"/>
      <c r="DT28" s="665"/>
      <c r="DU28" s="665"/>
      <c r="DV28" s="666"/>
      <c r="DW28" s="667">
        <v>11.8</v>
      </c>
      <c r="DX28" s="677"/>
      <c r="DY28" s="677"/>
      <c r="DZ28" s="677"/>
      <c r="EA28" s="677"/>
      <c r="EB28" s="677"/>
      <c r="EC28" s="698"/>
    </row>
    <row r="29" spans="2:133" ht="11.25" customHeight="1" x14ac:dyDescent="0.15">
      <c r="B29" s="661" t="s">
        <v>302</v>
      </c>
      <c r="C29" s="662"/>
      <c r="D29" s="662"/>
      <c r="E29" s="662"/>
      <c r="F29" s="662"/>
      <c r="G29" s="662"/>
      <c r="H29" s="662"/>
      <c r="I29" s="662"/>
      <c r="J29" s="662"/>
      <c r="K29" s="662"/>
      <c r="L29" s="662"/>
      <c r="M29" s="662"/>
      <c r="N29" s="662"/>
      <c r="O29" s="662"/>
      <c r="P29" s="662"/>
      <c r="Q29" s="663"/>
      <c r="R29" s="664">
        <v>116457</v>
      </c>
      <c r="S29" s="665"/>
      <c r="T29" s="665"/>
      <c r="U29" s="665"/>
      <c r="V29" s="665"/>
      <c r="W29" s="665"/>
      <c r="X29" s="665"/>
      <c r="Y29" s="666"/>
      <c r="Z29" s="691">
        <v>0.3</v>
      </c>
      <c r="AA29" s="691"/>
      <c r="AB29" s="691"/>
      <c r="AC29" s="691"/>
      <c r="AD29" s="692" t="s">
        <v>127</v>
      </c>
      <c r="AE29" s="692"/>
      <c r="AF29" s="692"/>
      <c r="AG29" s="692"/>
      <c r="AH29" s="692"/>
      <c r="AI29" s="692"/>
      <c r="AJ29" s="692"/>
      <c r="AK29" s="692"/>
      <c r="AL29" s="667" t="s">
        <v>237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303</v>
      </c>
      <c r="CE29" s="751"/>
      <c r="CF29" s="706" t="s">
        <v>70</v>
      </c>
      <c r="CG29" s="703"/>
      <c r="CH29" s="703"/>
      <c r="CI29" s="703"/>
      <c r="CJ29" s="703"/>
      <c r="CK29" s="703"/>
      <c r="CL29" s="703"/>
      <c r="CM29" s="703"/>
      <c r="CN29" s="703"/>
      <c r="CO29" s="703"/>
      <c r="CP29" s="703"/>
      <c r="CQ29" s="704"/>
      <c r="CR29" s="664">
        <v>2461890</v>
      </c>
      <c r="CS29" s="675"/>
      <c r="CT29" s="675"/>
      <c r="CU29" s="675"/>
      <c r="CV29" s="675"/>
      <c r="CW29" s="675"/>
      <c r="CX29" s="675"/>
      <c r="CY29" s="676"/>
      <c r="CZ29" s="667">
        <v>7</v>
      </c>
      <c r="DA29" s="677"/>
      <c r="DB29" s="677"/>
      <c r="DC29" s="678"/>
      <c r="DD29" s="670">
        <v>2373410</v>
      </c>
      <c r="DE29" s="675"/>
      <c r="DF29" s="675"/>
      <c r="DG29" s="675"/>
      <c r="DH29" s="675"/>
      <c r="DI29" s="675"/>
      <c r="DJ29" s="675"/>
      <c r="DK29" s="676"/>
      <c r="DL29" s="670">
        <v>2373410</v>
      </c>
      <c r="DM29" s="675"/>
      <c r="DN29" s="675"/>
      <c r="DO29" s="675"/>
      <c r="DP29" s="675"/>
      <c r="DQ29" s="675"/>
      <c r="DR29" s="675"/>
      <c r="DS29" s="675"/>
      <c r="DT29" s="675"/>
      <c r="DU29" s="675"/>
      <c r="DV29" s="676"/>
      <c r="DW29" s="667">
        <v>11.8</v>
      </c>
      <c r="DX29" s="677"/>
      <c r="DY29" s="677"/>
      <c r="DZ29" s="677"/>
      <c r="EA29" s="677"/>
      <c r="EB29" s="677"/>
      <c r="EC29" s="698"/>
    </row>
    <row r="30" spans="2:133" ht="11.25" customHeight="1" x14ac:dyDescent="0.15">
      <c r="B30" s="661" t="s">
        <v>304</v>
      </c>
      <c r="C30" s="662"/>
      <c r="D30" s="662"/>
      <c r="E30" s="662"/>
      <c r="F30" s="662"/>
      <c r="G30" s="662"/>
      <c r="H30" s="662"/>
      <c r="I30" s="662"/>
      <c r="J30" s="662"/>
      <c r="K30" s="662"/>
      <c r="L30" s="662"/>
      <c r="M30" s="662"/>
      <c r="N30" s="662"/>
      <c r="O30" s="662"/>
      <c r="P30" s="662"/>
      <c r="Q30" s="663"/>
      <c r="R30" s="664">
        <v>195632</v>
      </c>
      <c r="S30" s="665"/>
      <c r="T30" s="665"/>
      <c r="U30" s="665"/>
      <c r="V30" s="665"/>
      <c r="W30" s="665"/>
      <c r="X30" s="665"/>
      <c r="Y30" s="666"/>
      <c r="Z30" s="691">
        <v>0.5</v>
      </c>
      <c r="AA30" s="691"/>
      <c r="AB30" s="691"/>
      <c r="AC30" s="691"/>
      <c r="AD30" s="692">
        <v>28920</v>
      </c>
      <c r="AE30" s="692"/>
      <c r="AF30" s="692"/>
      <c r="AG30" s="692"/>
      <c r="AH30" s="692"/>
      <c r="AI30" s="692"/>
      <c r="AJ30" s="692"/>
      <c r="AK30" s="692"/>
      <c r="AL30" s="667">
        <v>0.2</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305</v>
      </c>
      <c r="BH30" s="748"/>
      <c r="BI30" s="748"/>
      <c r="BJ30" s="748"/>
      <c r="BK30" s="748"/>
      <c r="BL30" s="748"/>
      <c r="BM30" s="748"/>
      <c r="BN30" s="748"/>
      <c r="BO30" s="748"/>
      <c r="BP30" s="748"/>
      <c r="BQ30" s="749"/>
      <c r="BR30" s="723" t="s">
        <v>306</v>
      </c>
      <c r="BS30" s="748"/>
      <c r="BT30" s="748"/>
      <c r="BU30" s="748"/>
      <c r="BV30" s="748"/>
      <c r="BW30" s="748"/>
      <c r="BX30" s="748"/>
      <c r="BY30" s="748"/>
      <c r="BZ30" s="748"/>
      <c r="CA30" s="748"/>
      <c r="CB30" s="749"/>
      <c r="CD30" s="752"/>
      <c r="CE30" s="753"/>
      <c r="CF30" s="706" t="s">
        <v>307</v>
      </c>
      <c r="CG30" s="703"/>
      <c r="CH30" s="703"/>
      <c r="CI30" s="703"/>
      <c r="CJ30" s="703"/>
      <c r="CK30" s="703"/>
      <c r="CL30" s="703"/>
      <c r="CM30" s="703"/>
      <c r="CN30" s="703"/>
      <c r="CO30" s="703"/>
      <c r="CP30" s="703"/>
      <c r="CQ30" s="704"/>
      <c r="CR30" s="664">
        <v>2345752</v>
      </c>
      <c r="CS30" s="665"/>
      <c r="CT30" s="665"/>
      <c r="CU30" s="665"/>
      <c r="CV30" s="665"/>
      <c r="CW30" s="665"/>
      <c r="CX30" s="665"/>
      <c r="CY30" s="666"/>
      <c r="CZ30" s="667">
        <v>6.7</v>
      </c>
      <c r="DA30" s="677"/>
      <c r="DB30" s="677"/>
      <c r="DC30" s="678"/>
      <c r="DD30" s="670">
        <v>2265649</v>
      </c>
      <c r="DE30" s="665"/>
      <c r="DF30" s="665"/>
      <c r="DG30" s="665"/>
      <c r="DH30" s="665"/>
      <c r="DI30" s="665"/>
      <c r="DJ30" s="665"/>
      <c r="DK30" s="666"/>
      <c r="DL30" s="670">
        <v>2265649</v>
      </c>
      <c r="DM30" s="665"/>
      <c r="DN30" s="665"/>
      <c r="DO30" s="665"/>
      <c r="DP30" s="665"/>
      <c r="DQ30" s="665"/>
      <c r="DR30" s="665"/>
      <c r="DS30" s="665"/>
      <c r="DT30" s="665"/>
      <c r="DU30" s="665"/>
      <c r="DV30" s="666"/>
      <c r="DW30" s="667">
        <v>11.3</v>
      </c>
      <c r="DX30" s="677"/>
      <c r="DY30" s="677"/>
      <c r="DZ30" s="677"/>
      <c r="EA30" s="677"/>
      <c r="EB30" s="677"/>
      <c r="EC30" s="698"/>
    </row>
    <row r="31" spans="2:133" ht="11.25" customHeight="1" x14ac:dyDescent="0.15">
      <c r="B31" s="661" t="s">
        <v>308</v>
      </c>
      <c r="C31" s="662"/>
      <c r="D31" s="662"/>
      <c r="E31" s="662"/>
      <c r="F31" s="662"/>
      <c r="G31" s="662"/>
      <c r="H31" s="662"/>
      <c r="I31" s="662"/>
      <c r="J31" s="662"/>
      <c r="K31" s="662"/>
      <c r="L31" s="662"/>
      <c r="M31" s="662"/>
      <c r="N31" s="662"/>
      <c r="O31" s="662"/>
      <c r="P31" s="662"/>
      <c r="Q31" s="663"/>
      <c r="R31" s="664">
        <v>180650</v>
      </c>
      <c r="S31" s="665"/>
      <c r="T31" s="665"/>
      <c r="U31" s="665"/>
      <c r="V31" s="665"/>
      <c r="W31" s="665"/>
      <c r="X31" s="665"/>
      <c r="Y31" s="666"/>
      <c r="Z31" s="691">
        <v>0.5</v>
      </c>
      <c r="AA31" s="691"/>
      <c r="AB31" s="691"/>
      <c r="AC31" s="691"/>
      <c r="AD31" s="692" t="s">
        <v>237</v>
      </c>
      <c r="AE31" s="692"/>
      <c r="AF31" s="692"/>
      <c r="AG31" s="692"/>
      <c r="AH31" s="692"/>
      <c r="AI31" s="692"/>
      <c r="AJ31" s="692"/>
      <c r="AK31" s="692"/>
      <c r="AL31" s="667" t="s">
        <v>127</v>
      </c>
      <c r="AM31" s="668"/>
      <c r="AN31" s="668"/>
      <c r="AO31" s="693"/>
      <c r="AP31" s="739" t="s">
        <v>309</v>
      </c>
      <c r="AQ31" s="740"/>
      <c r="AR31" s="740"/>
      <c r="AS31" s="740"/>
      <c r="AT31" s="745" t="s">
        <v>310</v>
      </c>
      <c r="AU31" s="217"/>
      <c r="AV31" s="217"/>
      <c r="AW31" s="217"/>
      <c r="AX31" s="731" t="s">
        <v>186</v>
      </c>
      <c r="AY31" s="732"/>
      <c r="AZ31" s="732"/>
      <c r="BA31" s="732"/>
      <c r="BB31" s="732"/>
      <c r="BC31" s="732"/>
      <c r="BD31" s="732"/>
      <c r="BE31" s="732"/>
      <c r="BF31" s="733"/>
      <c r="BG31" s="734">
        <v>99.1</v>
      </c>
      <c r="BH31" s="735"/>
      <c r="BI31" s="735"/>
      <c r="BJ31" s="735"/>
      <c r="BK31" s="735"/>
      <c r="BL31" s="735"/>
      <c r="BM31" s="736">
        <v>96.6</v>
      </c>
      <c r="BN31" s="735"/>
      <c r="BO31" s="735"/>
      <c r="BP31" s="735"/>
      <c r="BQ31" s="737"/>
      <c r="BR31" s="734">
        <v>98.1</v>
      </c>
      <c r="BS31" s="735"/>
      <c r="BT31" s="735"/>
      <c r="BU31" s="735"/>
      <c r="BV31" s="735"/>
      <c r="BW31" s="735"/>
      <c r="BX31" s="736">
        <v>95.1</v>
      </c>
      <c r="BY31" s="735"/>
      <c r="BZ31" s="735"/>
      <c r="CA31" s="735"/>
      <c r="CB31" s="737"/>
      <c r="CD31" s="752"/>
      <c r="CE31" s="753"/>
      <c r="CF31" s="706" t="s">
        <v>311</v>
      </c>
      <c r="CG31" s="703"/>
      <c r="CH31" s="703"/>
      <c r="CI31" s="703"/>
      <c r="CJ31" s="703"/>
      <c r="CK31" s="703"/>
      <c r="CL31" s="703"/>
      <c r="CM31" s="703"/>
      <c r="CN31" s="703"/>
      <c r="CO31" s="703"/>
      <c r="CP31" s="703"/>
      <c r="CQ31" s="704"/>
      <c r="CR31" s="664">
        <v>116138</v>
      </c>
      <c r="CS31" s="675"/>
      <c r="CT31" s="675"/>
      <c r="CU31" s="675"/>
      <c r="CV31" s="675"/>
      <c r="CW31" s="675"/>
      <c r="CX31" s="675"/>
      <c r="CY31" s="676"/>
      <c r="CZ31" s="667">
        <v>0.3</v>
      </c>
      <c r="DA31" s="677"/>
      <c r="DB31" s="677"/>
      <c r="DC31" s="678"/>
      <c r="DD31" s="670">
        <v>107761</v>
      </c>
      <c r="DE31" s="675"/>
      <c r="DF31" s="675"/>
      <c r="DG31" s="675"/>
      <c r="DH31" s="675"/>
      <c r="DI31" s="675"/>
      <c r="DJ31" s="675"/>
      <c r="DK31" s="676"/>
      <c r="DL31" s="670">
        <v>107761</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15">
      <c r="B32" s="661" t="s">
        <v>312</v>
      </c>
      <c r="C32" s="662"/>
      <c r="D32" s="662"/>
      <c r="E32" s="662"/>
      <c r="F32" s="662"/>
      <c r="G32" s="662"/>
      <c r="H32" s="662"/>
      <c r="I32" s="662"/>
      <c r="J32" s="662"/>
      <c r="K32" s="662"/>
      <c r="L32" s="662"/>
      <c r="M32" s="662"/>
      <c r="N32" s="662"/>
      <c r="O32" s="662"/>
      <c r="P32" s="662"/>
      <c r="Q32" s="663"/>
      <c r="R32" s="664">
        <v>7764832</v>
      </c>
      <c r="S32" s="665"/>
      <c r="T32" s="665"/>
      <c r="U32" s="665"/>
      <c r="V32" s="665"/>
      <c r="W32" s="665"/>
      <c r="X32" s="665"/>
      <c r="Y32" s="666"/>
      <c r="Z32" s="691">
        <v>19.899999999999999</v>
      </c>
      <c r="AA32" s="691"/>
      <c r="AB32" s="691"/>
      <c r="AC32" s="691"/>
      <c r="AD32" s="692" t="s">
        <v>237</v>
      </c>
      <c r="AE32" s="692"/>
      <c r="AF32" s="692"/>
      <c r="AG32" s="692"/>
      <c r="AH32" s="692"/>
      <c r="AI32" s="692"/>
      <c r="AJ32" s="692"/>
      <c r="AK32" s="692"/>
      <c r="AL32" s="667" t="s">
        <v>127</v>
      </c>
      <c r="AM32" s="668"/>
      <c r="AN32" s="668"/>
      <c r="AO32" s="693"/>
      <c r="AP32" s="741"/>
      <c r="AQ32" s="742"/>
      <c r="AR32" s="742"/>
      <c r="AS32" s="742"/>
      <c r="AT32" s="746"/>
      <c r="AU32" s="216" t="s">
        <v>313</v>
      </c>
      <c r="AV32" s="216"/>
      <c r="AW32" s="216"/>
      <c r="AX32" s="661" t="s">
        <v>314</v>
      </c>
      <c r="AY32" s="662"/>
      <c r="AZ32" s="662"/>
      <c r="BA32" s="662"/>
      <c r="BB32" s="662"/>
      <c r="BC32" s="662"/>
      <c r="BD32" s="662"/>
      <c r="BE32" s="662"/>
      <c r="BF32" s="663"/>
      <c r="BG32" s="738">
        <v>99.2</v>
      </c>
      <c r="BH32" s="675"/>
      <c r="BI32" s="675"/>
      <c r="BJ32" s="675"/>
      <c r="BK32" s="675"/>
      <c r="BL32" s="675"/>
      <c r="BM32" s="668">
        <v>97</v>
      </c>
      <c r="BN32" s="730"/>
      <c r="BO32" s="730"/>
      <c r="BP32" s="730"/>
      <c r="BQ32" s="702"/>
      <c r="BR32" s="738">
        <v>97.4</v>
      </c>
      <c r="BS32" s="675"/>
      <c r="BT32" s="675"/>
      <c r="BU32" s="675"/>
      <c r="BV32" s="675"/>
      <c r="BW32" s="675"/>
      <c r="BX32" s="668">
        <v>95</v>
      </c>
      <c r="BY32" s="730"/>
      <c r="BZ32" s="730"/>
      <c r="CA32" s="730"/>
      <c r="CB32" s="702"/>
      <c r="CD32" s="754"/>
      <c r="CE32" s="755"/>
      <c r="CF32" s="706" t="s">
        <v>315</v>
      </c>
      <c r="CG32" s="703"/>
      <c r="CH32" s="703"/>
      <c r="CI32" s="703"/>
      <c r="CJ32" s="703"/>
      <c r="CK32" s="703"/>
      <c r="CL32" s="703"/>
      <c r="CM32" s="703"/>
      <c r="CN32" s="703"/>
      <c r="CO32" s="703"/>
      <c r="CP32" s="703"/>
      <c r="CQ32" s="704"/>
      <c r="CR32" s="664" t="s">
        <v>127</v>
      </c>
      <c r="CS32" s="665"/>
      <c r="CT32" s="665"/>
      <c r="CU32" s="665"/>
      <c r="CV32" s="665"/>
      <c r="CW32" s="665"/>
      <c r="CX32" s="665"/>
      <c r="CY32" s="666"/>
      <c r="CZ32" s="667" t="s">
        <v>127</v>
      </c>
      <c r="DA32" s="677"/>
      <c r="DB32" s="677"/>
      <c r="DC32" s="678"/>
      <c r="DD32" s="670" t="s">
        <v>127</v>
      </c>
      <c r="DE32" s="665"/>
      <c r="DF32" s="665"/>
      <c r="DG32" s="665"/>
      <c r="DH32" s="665"/>
      <c r="DI32" s="665"/>
      <c r="DJ32" s="665"/>
      <c r="DK32" s="666"/>
      <c r="DL32" s="670" t="s">
        <v>127</v>
      </c>
      <c r="DM32" s="665"/>
      <c r="DN32" s="665"/>
      <c r="DO32" s="665"/>
      <c r="DP32" s="665"/>
      <c r="DQ32" s="665"/>
      <c r="DR32" s="665"/>
      <c r="DS32" s="665"/>
      <c r="DT32" s="665"/>
      <c r="DU32" s="665"/>
      <c r="DV32" s="666"/>
      <c r="DW32" s="667" t="s">
        <v>127</v>
      </c>
      <c r="DX32" s="677"/>
      <c r="DY32" s="677"/>
      <c r="DZ32" s="677"/>
      <c r="EA32" s="677"/>
      <c r="EB32" s="677"/>
      <c r="EC32" s="698"/>
    </row>
    <row r="33" spans="2:133" ht="11.25" customHeight="1" x14ac:dyDescent="0.15">
      <c r="B33" s="727" t="s">
        <v>316</v>
      </c>
      <c r="C33" s="728"/>
      <c r="D33" s="728"/>
      <c r="E33" s="728"/>
      <c r="F33" s="728"/>
      <c r="G33" s="728"/>
      <c r="H33" s="728"/>
      <c r="I33" s="728"/>
      <c r="J33" s="728"/>
      <c r="K33" s="728"/>
      <c r="L33" s="728"/>
      <c r="M33" s="728"/>
      <c r="N33" s="728"/>
      <c r="O33" s="728"/>
      <c r="P33" s="728"/>
      <c r="Q33" s="729"/>
      <c r="R33" s="664" t="s">
        <v>237</v>
      </c>
      <c r="S33" s="665"/>
      <c r="T33" s="665"/>
      <c r="U33" s="665"/>
      <c r="V33" s="665"/>
      <c r="W33" s="665"/>
      <c r="X33" s="665"/>
      <c r="Y33" s="666"/>
      <c r="Z33" s="691" t="s">
        <v>127</v>
      </c>
      <c r="AA33" s="691"/>
      <c r="AB33" s="691"/>
      <c r="AC33" s="691"/>
      <c r="AD33" s="692" t="s">
        <v>137</v>
      </c>
      <c r="AE33" s="692"/>
      <c r="AF33" s="692"/>
      <c r="AG33" s="692"/>
      <c r="AH33" s="692"/>
      <c r="AI33" s="692"/>
      <c r="AJ33" s="692"/>
      <c r="AK33" s="692"/>
      <c r="AL33" s="667" t="s">
        <v>127</v>
      </c>
      <c r="AM33" s="668"/>
      <c r="AN33" s="668"/>
      <c r="AO33" s="693"/>
      <c r="AP33" s="743"/>
      <c r="AQ33" s="744"/>
      <c r="AR33" s="744"/>
      <c r="AS33" s="744"/>
      <c r="AT33" s="747"/>
      <c r="AU33" s="218"/>
      <c r="AV33" s="218"/>
      <c r="AW33" s="218"/>
      <c r="AX33" s="641" t="s">
        <v>317</v>
      </c>
      <c r="AY33" s="642"/>
      <c r="AZ33" s="642"/>
      <c r="BA33" s="642"/>
      <c r="BB33" s="642"/>
      <c r="BC33" s="642"/>
      <c r="BD33" s="642"/>
      <c r="BE33" s="642"/>
      <c r="BF33" s="643"/>
      <c r="BG33" s="726">
        <v>99.1</v>
      </c>
      <c r="BH33" s="645"/>
      <c r="BI33" s="645"/>
      <c r="BJ33" s="645"/>
      <c r="BK33" s="645"/>
      <c r="BL33" s="645"/>
      <c r="BM33" s="683">
        <v>96.2</v>
      </c>
      <c r="BN33" s="645"/>
      <c r="BO33" s="645"/>
      <c r="BP33" s="645"/>
      <c r="BQ33" s="694"/>
      <c r="BR33" s="726">
        <v>98.4</v>
      </c>
      <c r="BS33" s="645"/>
      <c r="BT33" s="645"/>
      <c r="BU33" s="645"/>
      <c r="BV33" s="645"/>
      <c r="BW33" s="645"/>
      <c r="BX33" s="683">
        <v>94.9</v>
      </c>
      <c r="BY33" s="645"/>
      <c r="BZ33" s="645"/>
      <c r="CA33" s="645"/>
      <c r="CB33" s="694"/>
      <c r="CD33" s="706" t="s">
        <v>318</v>
      </c>
      <c r="CE33" s="703"/>
      <c r="CF33" s="703"/>
      <c r="CG33" s="703"/>
      <c r="CH33" s="703"/>
      <c r="CI33" s="703"/>
      <c r="CJ33" s="703"/>
      <c r="CK33" s="703"/>
      <c r="CL33" s="703"/>
      <c r="CM33" s="703"/>
      <c r="CN33" s="703"/>
      <c r="CO33" s="703"/>
      <c r="CP33" s="703"/>
      <c r="CQ33" s="704"/>
      <c r="CR33" s="664">
        <v>16317755</v>
      </c>
      <c r="CS33" s="675"/>
      <c r="CT33" s="675"/>
      <c r="CU33" s="675"/>
      <c r="CV33" s="675"/>
      <c r="CW33" s="675"/>
      <c r="CX33" s="675"/>
      <c r="CY33" s="676"/>
      <c r="CZ33" s="667">
        <v>46.6</v>
      </c>
      <c r="DA33" s="677"/>
      <c r="DB33" s="677"/>
      <c r="DC33" s="678"/>
      <c r="DD33" s="670">
        <v>11171752</v>
      </c>
      <c r="DE33" s="675"/>
      <c r="DF33" s="675"/>
      <c r="DG33" s="675"/>
      <c r="DH33" s="675"/>
      <c r="DI33" s="675"/>
      <c r="DJ33" s="675"/>
      <c r="DK33" s="676"/>
      <c r="DL33" s="670">
        <v>8869157</v>
      </c>
      <c r="DM33" s="675"/>
      <c r="DN33" s="675"/>
      <c r="DO33" s="675"/>
      <c r="DP33" s="675"/>
      <c r="DQ33" s="675"/>
      <c r="DR33" s="675"/>
      <c r="DS33" s="675"/>
      <c r="DT33" s="675"/>
      <c r="DU33" s="675"/>
      <c r="DV33" s="676"/>
      <c r="DW33" s="667">
        <v>44.1</v>
      </c>
      <c r="DX33" s="677"/>
      <c r="DY33" s="677"/>
      <c r="DZ33" s="677"/>
      <c r="EA33" s="677"/>
      <c r="EB33" s="677"/>
      <c r="EC33" s="698"/>
    </row>
    <row r="34" spans="2:133" ht="11.25" customHeight="1" x14ac:dyDescent="0.15">
      <c r="B34" s="661" t="s">
        <v>319</v>
      </c>
      <c r="C34" s="662"/>
      <c r="D34" s="662"/>
      <c r="E34" s="662"/>
      <c r="F34" s="662"/>
      <c r="G34" s="662"/>
      <c r="H34" s="662"/>
      <c r="I34" s="662"/>
      <c r="J34" s="662"/>
      <c r="K34" s="662"/>
      <c r="L34" s="662"/>
      <c r="M34" s="662"/>
      <c r="N34" s="662"/>
      <c r="O34" s="662"/>
      <c r="P34" s="662"/>
      <c r="Q34" s="663"/>
      <c r="R34" s="664">
        <v>2182883</v>
      </c>
      <c r="S34" s="665"/>
      <c r="T34" s="665"/>
      <c r="U34" s="665"/>
      <c r="V34" s="665"/>
      <c r="W34" s="665"/>
      <c r="X34" s="665"/>
      <c r="Y34" s="666"/>
      <c r="Z34" s="691">
        <v>5.6</v>
      </c>
      <c r="AA34" s="691"/>
      <c r="AB34" s="691"/>
      <c r="AC34" s="691"/>
      <c r="AD34" s="692" t="s">
        <v>237</v>
      </c>
      <c r="AE34" s="692"/>
      <c r="AF34" s="692"/>
      <c r="AG34" s="692"/>
      <c r="AH34" s="692"/>
      <c r="AI34" s="692"/>
      <c r="AJ34" s="692"/>
      <c r="AK34" s="692"/>
      <c r="AL34" s="667" t="s">
        <v>127</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320</v>
      </c>
      <c r="CE34" s="703"/>
      <c r="CF34" s="703"/>
      <c r="CG34" s="703"/>
      <c r="CH34" s="703"/>
      <c r="CI34" s="703"/>
      <c r="CJ34" s="703"/>
      <c r="CK34" s="703"/>
      <c r="CL34" s="703"/>
      <c r="CM34" s="703"/>
      <c r="CN34" s="703"/>
      <c r="CO34" s="703"/>
      <c r="CP34" s="703"/>
      <c r="CQ34" s="704"/>
      <c r="CR34" s="664">
        <v>5337353</v>
      </c>
      <c r="CS34" s="665"/>
      <c r="CT34" s="665"/>
      <c r="CU34" s="665"/>
      <c r="CV34" s="665"/>
      <c r="CW34" s="665"/>
      <c r="CX34" s="665"/>
      <c r="CY34" s="666"/>
      <c r="CZ34" s="667">
        <v>15.2</v>
      </c>
      <c r="DA34" s="677"/>
      <c r="DB34" s="677"/>
      <c r="DC34" s="678"/>
      <c r="DD34" s="670">
        <v>3971717</v>
      </c>
      <c r="DE34" s="665"/>
      <c r="DF34" s="665"/>
      <c r="DG34" s="665"/>
      <c r="DH34" s="665"/>
      <c r="DI34" s="665"/>
      <c r="DJ34" s="665"/>
      <c r="DK34" s="666"/>
      <c r="DL34" s="670">
        <v>3569450</v>
      </c>
      <c r="DM34" s="665"/>
      <c r="DN34" s="665"/>
      <c r="DO34" s="665"/>
      <c r="DP34" s="665"/>
      <c r="DQ34" s="665"/>
      <c r="DR34" s="665"/>
      <c r="DS34" s="665"/>
      <c r="DT34" s="665"/>
      <c r="DU34" s="665"/>
      <c r="DV34" s="666"/>
      <c r="DW34" s="667">
        <v>17.8</v>
      </c>
      <c r="DX34" s="677"/>
      <c r="DY34" s="677"/>
      <c r="DZ34" s="677"/>
      <c r="EA34" s="677"/>
      <c r="EB34" s="677"/>
      <c r="EC34" s="698"/>
    </row>
    <row r="35" spans="2:133" ht="11.25" customHeight="1" x14ac:dyDescent="0.15">
      <c r="B35" s="661" t="s">
        <v>321</v>
      </c>
      <c r="C35" s="662"/>
      <c r="D35" s="662"/>
      <c r="E35" s="662"/>
      <c r="F35" s="662"/>
      <c r="G35" s="662"/>
      <c r="H35" s="662"/>
      <c r="I35" s="662"/>
      <c r="J35" s="662"/>
      <c r="K35" s="662"/>
      <c r="L35" s="662"/>
      <c r="M35" s="662"/>
      <c r="N35" s="662"/>
      <c r="O35" s="662"/>
      <c r="P35" s="662"/>
      <c r="Q35" s="663"/>
      <c r="R35" s="664">
        <v>86839</v>
      </c>
      <c r="S35" s="665"/>
      <c r="T35" s="665"/>
      <c r="U35" s="665"/>
      <c r="V35" s="665"/>
      <c r="W35" s="665"/>
      <c r="X35" s="665"/>
      <c r="Y35" s="666"/>
      <c r="Z35" s="691">
        <v>0.2</v>
      </c>
      <c r="AA35" s="691"/>
      <c r="AB35" s="691"/>
      <c r="AC35" s="691"/>
      <c r="AD35" s="692">
        <v>10855</v>
      </c>
      <c r="AE35" s="692"/>
      <c r="AF35" s="692"/>
      <c r="AG35" s="692"/>
      <c r="AH35" s="692"/>
      <c r="AI35" s="692"/>
      <c r="AJ35" s="692"/>
      <c r="AK35" s="692"/>
      <c r="AL35" s="667">
        <v>0.1</v>
      </c>
      <c r="AM35" s="668"/>
      <c r="AN35" s="668"/>
      <c r="AO35" s="693"/>
      <c r="AP35" s="221"/>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324</v>
      </c>
      <c r="CE35" s="703"/>
      <c r="CF35" s="703"/>
      <c r="CG35" s="703"/>
      <c r="CH35" s="703"/>
      <c r="CI35" s="703"/>
      <c r="CJ35" s="703"/>
      <c r="CK35" s="703"/>
      <c r="CL35" s="703"/>
      <c r="CM35" s="703"/>
      <c r="CN35" s="703"/>
      <c r="CO35" s="703"/>
      <c r="CP35" s="703"/>
      <c r="CQ35" s="704"/>
      <c r="CR35" s="664">
        <v>159682</v>
      </c>
      <c r="CS35" s="675"/>
      <c r="CT35" s="675"/>
      <c r="CU35" s="675"/>
      <c r="CV35" s="675"/>
      <c r="CW35" s="675"/>
      <c r="CX35" s="675"/>
      <c r="CY35" s="676"/>
      <c r="CZ35" s="667">
        <v>0.5</v>
      </c>
      <c r="DA35" s="677"/>
      <c r="DB35" s="677"/>
      <c r="DC35" s="678"/>
      <c r="DD35" s="670">
        <v>136032</v>
      </c>
      <c r="DE35" s="675"/>
      <c r="DF35" s="675"/>
      <c r="DG35" s="675"/>
      <c r="DH35" s="675"/>
      <c r="DI35" s="675"/>
      <c r="DJ35" s="675"/>
      <c r="DK35" s="676"/>
      <c r="DL35" s="670">
        <v>136032</v>
      </c>
      <c r="DM35" s="675"/>
      <c r="DN35" s="675"/>
      <c r="DO35" s="675"/>
      <c r="DP35" s="675"/>
      <c r="DQ35" s="675"/>
      <c r="DR35" s="675"/>
      <c r="DS35" s="675"/>
      <c r="DT35" s="675"/>
      <c r="DU35" s="675"/>
      <c r="DV35" s="676"/>
      <c r="DW35" s="667">
        <v>0.7</v>
      </c>
      <c r="DX35" s="677"/>
      <c r="DY35" s="677"/>
      <c r="DZ35" s="677"/>
      <c r="EA35" s="677"/>
      <c r="EB35" s="677"/>
      <c r="EC35" s="698"/>
    </row>
    <row r="36" spans="2:133" ht="11.25" customHeight="1" x14ac:dyDescent="0.15">
      <c r="B36" s="661" t="s">
        <v>325</v>
      </c>
      <c r="C36" s="662"/>
      <c r="D36" s="662"/>
      <c r="E36" s="662"/>
      <c r="F36" s="662"/>
      <c r="G36" s="662"/>
      <c r="H36" s="662"/>
      <c r="I36" s="662"/>
      <c r="J36" s="662"/>
      <c r="K36" s="662"/>
      <c r="L36" s="662"/>
      <c r="M36" s="662"/>
      <c r="N36" s="662"/>
      <c r="O36" s="662"/>
      <c r="P36" s="662"/>
      <c r="Q36" s="663"/>
      <c r="R36" s="664">
        <v>49337</v>
      </c>
      <c r="S36" s="665"/>
      <c r="T36" s="665"/>
      <c r="U36" s="665"/>
      <c r="V36" s="665"/>
      <c r="W36" s="665"/>
      <c r="X36" s="665"/>
      <c r="Y36" s="666"/>
      <c r="Z36" s="691">
        <v>0.1</v>
      </c>
      <c r="AA36" s="691"/>
      <c r="AB36" s="691"/>
      <c r="AC36" s="691"/>
      <c r="AD36" s="692" t="s">
        <v>137</v>
      </c>
      <c r="AE36" s="692"/>
      <c r="AF36" s="692"/>
      <c r="AG36" s="692"/>
      <c r="AH36" s="692"/>
      <c r="AI36" s="692"/>
      <c r="AJ36" s="692"/>
      <c r="AK36" s="692"/>
      <c r="AL36" s="667" t="s">
        <v>127</v>
      </c>
      <c r="AM36" s="668"/>
      <c r="AN36" s="668"/>
      <c r="AO36" s="693"/>
      <c r="AP36" s="221"/>
      <c r="AQ36" s="714" t="s">
        <v>326</v>
      </c>
      <c r="AR36" s="715"/>
      <c r="AS36" s="715"/>
      <c r="AT36" s="715"/>
      <c r="AU36" s="715"/>
      <c r="AV36" s="715"/>
      <c r="AW36" s="715"/>
      <c r="AX36" s="715"/>
      <c r="AY36" s="716"/>
      <c r="AZ36" s="717">
        <v>3601686</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1038240</v>
      </c>
      <c r="BW36" s="718"/>
      <c r="BX36" s="718"/>
      <c r="BY36" s="718"/>
      <c r="BZ36" s="718"/>
      <c r="CA36" s="718"/>
      <c r="CB36" s="719"/>
      <c r="CD36" s="706" t="s">
        <v>328</v>
      </c>
      <c r="CE36" s="703"/>
      <c r="CF36" s="703"/>
      <c r="CG36" s="703"/>
      <c r="CH36" s="703"/>
      <c r="CI36" s="703"/>
      <c r="CJ36" s="703"/>
      <c r="CK36" s="703"/>
      <c r="CL36" s="703"/>
      <c r="CM36" s="703"/>
      <c r="CN36" s="703"/>
      <c r="CO36" s="703"/>
      <c r="CP36" s="703"/>
      <c r="CQ36" s="704"/>
      <c r="CR36" s="664">
        <v>4440803</v>
      </c>
      <c r="CS36" s="665"/>
      <c r="CT36" s="665"/>
      <c r="CU36" s="665"/>
      <c r="CV36" s="665"/>
      <c r="CW36" s="665"/>
      <c r="CX36" s="665"/>
      <c r="CY36" s="666"/>
      <c r="CZ36" s="667">
        <v>12.7</v>
      </c>
      <c r="DA36" s="677"/>
      <c r="DB36" s="677"/>
      <c r="DC36" s="678"/>
      <c r="DD36" s="670">
        <v>4181452</v>
      </c>
      <c r="DE36" s="665"/>
      <c r="DF36" s="665"/>
      <c r="DG36" s="665"/>
      <c r="DH36" s="665"/>
      <c r="DI36" s="665"/>
      <c r="DJ36" s="665"/>
      <c r="DK36" s="666"/>
      <c r="DL36" s="670">
        <v>3336702</v>
      </c>
      <c r="DM36" s="665"/>
      <c r="DN36" s="665"/>
      <c r="DO36" s="665"/>
      <c r="DP36" s="665"/>
      <c r="DQ36" s="665"/>
      <c r="DR36" s="665"/>
      <c r="DS36" s="665"/>
      <c r="DT36" s="665"/>
      <c r="DU36" s="665"/>
      <c r="DV36" s="666"/>
      <c r="DW36" s="667">
        <v>16.600000000000001</v>
      </c>
      <c r="DX36" s="677"/>
      <c r="DY36" s="677"/>
      <c r="DZ36" s="677"/>
      <c r="EA36" s="677"/>
      <c r="EB36" s="677"/>
      <c r="EC36" s="698"/>
    </row>
    <row r="37" spans="2:133" ht="11.25" customHeight="1" x14ac:dyDescent="0.15">
      <c r="B37" s="661" t="s">
        <v>329</v>
      </c>
      <c r="C37" s="662"/>
      <c r="D37" s="662"/>
      <c r="E37" s="662"/>
      <c r="F37" s="662"/>
      <c r="G37" s="662"/>
      <c r="H37" s="662"/>
      <c r="I37" s="662"/>
      <c r="J37" s="662"/>
      <c r="K37" s="662"/>
      <c r="L37" s="662"/>
      <c r="M37" s="662"/>
      <c r="N37" s="662"/>
      <c r="O37" s="662"/>
      <c r="P37" s="662"/>
      <c r="Q37" s="663"/>
      <c r="R37" s="664">
        <v>366152</v>
      </c>
      <c r="S37" s="665"/>
      <c r="T37" s="665"/>
      <c r="U37" s="665"/>
      <c r="V37" s="665"/>
      <c r="W37" s="665"/>
      <c r="X37" s="665"/>
      <c r="Y37" s="666"/>
      <c r="Z37" s="691">
        <v>0.9</v>
      </c>
      <c r="AA37" s="691"/>
      <c r="AB37" s="691"/>
      <c r="AC37" s="691"/>
      <c r="AD37" s="692" t="s">
        <v>255</v>
      </c>
      <c r="AE37" s="692"/>
      <c r="AF37" s="692"/>
      <c r="AG37" s="692"/>
      <c r="AH37" s="692"/>
      <c r="AI37" s="692"/>
      <c r="AJ37" s="692"/>
      <c r="AK37" s="692"/>
      <c r="AL37" s="667" t="s">
        <v>127</v>
      </c>
      <c r="AM37" s="668"/>
      <c r="AN37" s="668"/>
      <c r="AO37" s="693"/>
      <c r="AQ37" s="699" t="s">
        <v>330</v>
      </c>
      <c r="AR37" s="700"/>
      <c r="AS37" s="700"/>
      <c r="AT37" s="700"/>
      <c r="AU37" s="700"/>
      <c r="AV37" s="700"/>
      <c r="AW37" s="700"/>
      <c r="AX37" s="700"/>
      <c r="AY37" s="701"/>
      <c r="AZ37" s="664">
        <v>1148929</v>
      </c>
      <c r="BA37" s="665"/>
      <c r="BB37" s="665"/>
      <c r="BC37" s="665"/>
      <c r="BD37" s="675"/>
      <c r="BE37" s="675"/>
      <c r="BF37" s="702"/>
      <c r="BG37" s="706" t="s">
        <v>331</v>
      </c>
      <c r="BH37" s="703"/>
      <c r="BI37" s="703"/>
      <c r="BJ37" s="703"/>
      <c r="BK37" s="703"/>
      <c r="BL37" s="703"/>
      <c r="BM37" s="703"/>
      <c r="BN37" s="703"/>
      <c r="BO37" s="703"/>
      <c r="BP37" s="703"/>
      <c r="BQ37" s="703"/>
      <c r="BR37" s="703"/>
      <c r="BS37" s="703"/>
      <c r="BT37" s="703"/>
      <c r="BU37" s="704"/>
      <c r="BV37" s="664">
        <v>1021240</v>
      </c>
      <c r="BW37" s="665"/>
      <c r="BX37" s="665"/>
      <c r="BY37" s="665"/>
      <c r="BZ37" s="665"/>
      <c r="CA37" s="665"/>
      <c r="CB37" s="705"/>
      <c r="CD37" s="706" t="s">
        <v>332</v>
      </c>
      <c r="CE37" s="703"/>
      <c r="CF37" s="703"/>
      <c r="CG37" s="703"/>
      <c r="CH37" s="703"/>
      <c r="CI37" s="703"/>
      <c r="CJ37" s="703"/>
      <c r="CK37" s="703"/>
      <c r="CL37" s="703"/>
      <c r="CM37" s="703"/>
      <c r="CN37" s="703"/>
      <c r="CO37" s="703"/>
      <c r="CP37" s="703"/>
      <c r="CQ37" s="704"/>
      <c r="CR37" s="664">
        <v>1639566</v>
      </c>
      <c r="CS37" s="675"/>
      <c r="CT37" s="675"/>
      <c r="CU37" s="675"/>
      <c r="CV37" s="675"/>
      <c r="CW37" s="675"/>
      <c r="CX37" s="675"/>
      <c r="CY37" s="676"/>
      <c r="CZ37" s="667">
        <v>4.7</v>
      </c>
      <c r="DA37" s="677"/>
      <c r="DB37" s="677"/>
      <c r="DC37" s="678"/>
      <c r="DD37" s="670">
        <v>1639566</v>
      </c>
      <c r="DE37" s="675"/>
      <c r="DF37" s="675"/>
      <c r="DG37" s="675"/>
      <c r="DH37" s="675"/>
      <c r="DI37" s="675"/>
      <c r="DJ37" s="675"/>
      <c r="DK37" s="676"/>
      <c r="DL37" s="670">
        <v>1575991</v>
      </c>
      <c r="DM37" s="675"/>
      <c r="DN37" s="675"/>
      <c r="DO37" s="675"/>
      <c r="DP37" s="675"/>
      <c r="DQ37" s="675"/>
      <c r="DR37" s="675"/>
      <c r="DS37" s="675"/>
      <c r="DT37" s="675"/>
      <c r="DU37" s="675"/>
      <c r="DV37" s="676"/>
      <c r="DW37" s="667">
        <v>7.8</v>
      </c>
      <c r="DX37" s="677"/>
      <c r="DY37" s="677"/>
      <c r="DZ37" s="677"/>
      <c r="EA37" s="677"/>
      <c r="EB37" s="677"/>
      <c r="EC37" s="698"/>
    </row>
    <row r="38" spans="2:133" ht="11.25" customHeight="1" x14ac:dyDescent="0.15">
      <c r="B38" s="661" t="s">
        <v>333</v>
      </c>
      <c r="C38" s="662"/>
      <c r="D38" s="662"/>
      <c r="E38" s="662"/>
      <c r="F38" s="662"/>
      <c r="G38" s="662"/>
      <c r="H38" s="662"/>
      <c r="I38" s="662"/>
      <c r="J38" s="662"/>
      <c r="K38" s="662"/>
      <c r="L38" s="662"/>
      <c r="M38" s="662"/>
      <c r="N38" s="662"/>
      <c r="O38" s="662"/>
      <c r="P38" s="662"/>
      <c r="Q38" s="663"/>
      <c r="R38" s="664">
        <v>2773944</v>
      </c>
      <c r="S38" s="665"/>
      <c r="T38" s="665"/>
      <c r="U38" s="665"/>
      <c r="V38" s="665"/>
      <c r="W38" s="665"/>
      <c r="X38" s="665"/>
      <c r="Y38" s="666"/>
      <c r="Z38" s="691">
        <v>7.1</v>
      </c>
      <c r="AA38" s="691"/>
      <c r="AB38" s="691"/>
      <c r="AC38" s="691"/>
      <c r="AD38" s="692" t="s">
        <v>127</v>
      </c>
      <c r="AE38" s="692"/>
      <c r="AF38" s="692"/>
      <c r="AG38" s="692"/>
      <c r="AH38" s="692"/>
      <c r="AI38" s="692"/>
      <c r="AJ38" s="692"/>
      <c r="AK38" s="692"/>
      <c r="AL38" s="667" t="s">
        <v>127</v>
      </c>
      <c r="AM38" s="668"/>
      <c r="AN38" s="668"/>
      <c r="AO38" s="693"/>
      <c r="AQ38" s="699" t="s">
        <v>334</v>
      </c>
      <c r="AR38" s="700"/>
      <c r="AS38" s="700"/>
      <c r="AT38" s="700"/>
      <c r="AU38" s="700"/>
      <c r="AV38" s="700"/>
      <c r="AW38" s="700"/>
      <c r="AX38" s="700"/>
      <c r="AY38" s="701"/>
      <c r="AZ38" s="664">
        <v>77373</v>
      </c>
      <c r="BA38" s="665"/>
      <c r="BB38" s="665"/>
      <c r="BC38" s="665"/>
      <c r="BD38" s="675"/>
      <c r="BE38" s="675"/>
      <c r="BF38" s="702"/>
      <c r="BG38" s="706" t="s">
        <v>335</v>
      </c>
      <c r="BH38" s="703"/>
      <c r="BI38" s="703"/>
      <c r="BJ38" s="703"/>
      <c r="BK38" s="703"/>
      <c r="BL38" s="703"/>
      <c r="BM38" s="703"/>
      <c r="BN38" s="703"/>
      <c r="BO38" s="703"/>
      <c r="BP38" s="703"/>
      <c r="BQ38" s="703"/>
      <c r="BR38" s="703"/>
      <c r="BS38" s="703"/>
      <c r="BT38" s="703"/>
      <c r="BU38" s="704"/>
      <c r="BV38" s="664">
        <v>11188</v>
      </c>
      <c r="BW38" s="665"/>
      <c r="BX38" s="665"/>
      <c r="BY38" s="665"/>
      <c r="BZ38" s="665"/>
      <c r="CA38" s="665"/>
      <c r="CB38" s="705"/>
      <c r="CD38" s="706" t="s">
        <v>336</v>
      </c>
      <c r="CE38" s="703"/>
      <c r="CF38" s="703"/>
      <c r="CG38" s="703"/>
      <c r="CH38" s="703"/>
      <c r="CI38" s="703"/>
      <c r="CJ38" s="703"/>
      <c r="CK38" s="703"/>
      <c r="CL38" s="703"/>
      <c r="CM38" s="703"/>
      <c r="CN38" s="703"/>
      <c r="CO38" s="703"/>
      <c r="CP38" s="703"/>
      <c r="CQ38" s="704"/>
      <c r="CR38" s="664">
        <v>2375384</v>
      </c>
      <c r="CS38" s="665"/>
      <c r="CT38" s="665"/>
      <c r="CU38" s="665"/>
      <c r="CV38" s="665"/>
      <c r="CW38" s="665"/>
      <c r="CX38" s="665"/>
      <c r="CY38" s="666"/>
      <c r="CZ38" s="667">
        <v>6.8</v>
      </c>
      <c r="DA38" s="677"/>
      <c r="DB38" s="677"/>
      <c r="DC38" s="678"/>
      <c r="DD38" s="670">
        <v>1887973</v>
      </c>
      <c r="DE38" s="665"/>
      <c r="DF38" s="665"/>
      <c r="DG38" s="665"/>
      <c r="DH38" s="665"/>
      <c r="DI38" s="665"/>
      <c r="DJ38" s="665"/>
      <c r="DK38" s="666"/>
      <c r="DL38" s="670">
        <v>1826973</v>
      </c>
      <c r="DM38" s="665"/>
      <c r="DN38" s="665"/>
      <c r="DO38" s="665"/>
      <c r="DP38" s="665"/>
      <c r="DQ38" s="665"/>
      <c r="DR38" s="665"/>
      <c r="DS38" s="665"/>
      <c r="DT38" s="665"/>
      <c r="DU38" s="665"/>
      <c r="DV38" s="666"/>
      <c r="DW38" s="667">
        <v>9.1</v>
      </c>
      <c r="DX38" s="677"/>
      <c r="DY38" s="677"/>
      <c r="DZ38" s="677"/>
      <c r="EA38" s="677"/>
      <c r="EB38" s="677"/>
      <c r="EC38" s="698"/>
    </row>
    <row r="39" spans="2:133" ht="11.25" customHeight="1" x14ac:dyDescent="0.15">
      <c r="B39" s="661" t="s">
        <v>337</v>
      </c>
      <c r="C39" s="662"/>
      <c r="D39" s="662"/>
      <c r="E39" s="662"/>
      <c r="F39" s="662"/>
      <c r="G39" s="662"/>
      <c r="H39" s="662"/>
      <c r="I39" s="662"/>
      <c r="J39" s="662"/>
      <c r="K39" s="662"/>
      <c r="L39" s="662"/>
      <c r="M39" s="662"/>
      <c r="N39" s="662"/>
      <c r="O39" s="662"/>
      <c r="P39" s="662"/>
      <c r="Q39" s="663"/>
      <c r="R39" s="664">
        <v>3161073</v>
      </c>
      <c r="S39" s="665"/>
      <c r="T39" s="665"/>
      <c r="U39" s="665"/>
      <c r="V39" s="665"/>
      <c r="W39" s="665"/>
      <c r="X39" s="665"/>
      <c r="Y39" s="666"/>
      <c r="Z39" s="691">
        <v>8.1</v>
      </c>
      <c r="AA39" s="691"/>
      <c r="AB39" s="691"/>
      <c r="AC39" s="691"/>
      <c r="AD39" s="692">
        <v>20624</v>
      </c>
      <c r="AE39" s="692"/>
      <c r="AF39" s="692"/>
      <c r="AG39" s="692"/>
      <c r="AH39" s="692"/>
      <c r="AI39" s="692"/>
      <c r="AJ39" s="692"/>
      <c r="AK39" s="692"/>
      <c r="AL39" s="667">
        <v>0.1</v>
      </c>
      <c r="AM39" s="668"/>
      <c r="AN39" s="668"/>
      <c r="AO39" s="693"/>
      <c r="AQ39" s="699" t="s">
        <v>338</v>
      </c>
      <c r="AR39" s="700"/>
      <c r="AS39" s="700"/>
      <c r="AT39" s="700"/>
      <c r="AU39" s="700"/>
      <c r="AV39" s="700"/>
      <c r="AW39" s="700"/>
      <c r="AX39" s="700"/>
      <c r="AY39" s="701"/>
      <c r="AZ39" s="664">
        <v>27755</v>
      </c>
      <c r="BA39" s="665"/>
      <c r="BB39" s="665"/>
      <c r="BC39" s="665"/>
      <c r="BD39" s="675"/>
      <c r="BE39" s="675"/>
      <c r="BF39" s="702"/>
      <c r="BG39" s="706" t="s">
        <v>339</v>
      </c>
      <c r="BH39" s="703"/>
      <c r="BI39" s="703"/>
      <c r="BJ39" s="703"/>
      <c r="BK39" s="703"/>
      <c r="BL39" s="703"/>
      <c r="BM39" s="703"/>
      <c r="BN39" s="703"/>
      <c r="BO39" s="703"/>
      <c r="BP39" s="703"/>
      <c r="BQ39" s="703"/>
      <c r="BR39" s="703"/>
      <c r="BS39" s="703"/>
      <c r="BT39" s="703"/>
      <c r="BU39" s="704"/>
      <c r="BV39" s="664">
        <v>18595</v>
      </c>
      <c r="BW39" s="665"/>
      <c r="BX39" s="665"/>
      <c r="BY39" s="665"/>
      <c r="BZ39" s="665"/>
      <c r="CA39" s="665"/>
      <c r="CB39" s="705"/>
      <c r="CD39" s="706" t="s">
        <v>340</v>
      </c>
      <c r="CE39" s="703"/>
      <c r="CF39" s="703"/>
      <c r="CG39" s="703"/>
      <c r="CH39" s="703"/>
      <c r="CI39" s="703"/>
      <c r="CJ39" s="703"/>
      <c r="CK39" s="703"/>
      <c r="CL39" s="703"/>
      <c r="CM39" s="703"/>
      <c r="CN39" s="703"/>
      <c r="CO39" s="703"/>
      <c r="CP39" s="703"/>
      <c r="CQ39" s="704"/>
      <c r="CR39" s="664">
        <v>1008852</v>
      </c>
      <c r="CS39" s="675"/>
      <c r="CT39" s="675"/>
      <c r="CU39" s="675"/>
      <c r="CV39" s="675"/>
      <c r="CW39" s="675"/>
      <c r="CX39" s="675"/>
      <c r="CY39" s="676"/>
      <c r="CZ39" s="667">
        <v>2.9</v>
      </c>
      <c r="DA39" s="677"/>
      <c r="DB39" s="677"/>
      <c r="DC39" s="678"/>
      <c r="DD39" s="670">
        <v>951609</v>
      </c>
      <c r="DE39" s="675"/>
      <c r="DF39" s="675"/>
      <c r="DG39" s="675"/>
      <c r="DH39" s="675"/>
      <c r="DI39" s="675"/>
      <c r="DJ39" s="675"/>
      <c r="DK39" s="676"/>
      <c r="DL39" s="670" t="s">
        <v>127</v>
      </c>
      <c r="DM39" s="675"/>
      <c r="DN39" s="675"/>
      <c r="DO39" s="675"/>
      <c r="DP39" s="675"/>
      <c r="DQ39" s="675"/>
      <c r="DR39" s="675"/>
      <c r="DS39" s="675"/>
      <c r="DT39" s="675"/>
      <c r="DU39" s="675"/>
      <c r="DV39" s="676"/>
      <c r="DW39" s="667" t="s">
        <v>237</v>
      </c>
      <c r="DX39" s="677"/>
      <c r="DY39" s="677"/>
      <c r="DZ39" s="677"/>
      <c r="EA39" s="677"/>
      <c r="EB39" s="677"/>
      <c r="EC39" s="698"/>
    </row>
    <row r="40" spans="2:133" ht="11.25" customHeight="1" x14ac:dyDescent="0.15">
      <c r="B40" s="661" t="s">
        <v>341</v>
      </c>
      <c r="C40" s="662"/>
      <c r="D40" s="662"/>
      <c r="E40" s="662"/>
      <c r="F40" s="662"/>
      <c r="G40" s="662"/>
      <c r="H40" s="662"/>
      <c r="I40" s="662"/>
      <c r="J40" s="662"/>
      <c r="K40" s="662"/>
      <c r="L40" s="662"/>
      <c r="M40" s="662"/>
      <c r="N40" s="662"/>
      <c r="O40" s="662"/>
      <c r="P40" s="662"/>
      <c r="Q40" s="663"/>
      <c r="R40" s="664">
        <v>1939600</v>
      </c>
      <c r="S40" s="665"/>
      <c r="T40" s="665"/>
      <c r="U40" s="665"/>
      <c r="V40" s="665"/>
      <c r="W40" s="665"/>
      <c r="X40" s="665"/>
      <c r="Y40" s="666"/>
      <c r="Z40" s="691">
        <v>5</v>
      </c>
      <c r="AA40" s="691"/>
      <c r="AB40" s="691"/>
      <c r="AC40" s="691"/>
      <c r="AD40" s="692" t="s">
        <v>127</v>
      </c>
      <c r="AE40" s="692"/>
      <c r="AF40" s="692"/>
      <c r="AG40" s="692"/>
      <c r="AH40" s="692"/>
      <c r="AI40" s="692"/>
      <c r="AJ40" s="692"/>
      <c r="AK40" s="692"/>
      <c r="AL40" s="667" t="s">
        <v>127</v>
      </c>
      <c r="AM40" s="668"/>
      <c r="AN40" s="668"/>
      <c r="AO40" s="693"/>
      <c r="AQ40" s="699" t="s">
        <v>342</v>
      </c>
      <c r="AR40" s="700"/>
      <c r="AS40" s="700"/>
      <c r="AT40" s="700"/>
      <c r="AU40" s="700"/>
      <c r="AV40" s="700"/>
      <c r="AW40" s="700"/>
      <c r="AX40" s="700"/>
      <c r="AY40" s="701"/>
      <c r="AZ40" s="664">
        <v>6413</v>
      </c>
      <c r="BA40" s="665"/>
      <c r="BB40" s="665"/>
      <c r="BC40" s="665"/>
      <c r="BD40" s="675"/>
      <c r="BE40" s="675"/>
      <c r="BF40" s="702"/>
      <c r="BG40" s="707" t="s">
        <v>343</v>
      </c>
      <c r="BH40" s="708"/>
      <c r="BI40" s="708"/>
      <c r="BJ40" s="708"/>
      <c r="BK40" s="708"/>
      <c r="BL40" s="222"/>
      <c r="BM40" s="703" t="s">
        <v>344</v>
      </c>
      <c r="BN40" s="703"/>
      <c r="BO40" s="703"/>
      <c r="BP40" s="703"/>
      <c r="BQ40" s="703"/>
      <c r="BR40" s="703"/>
      <c r="BS40" s="703"/>
      <c r="BT40" s="703"/>
      <c r="BU40" s="704"/>
      <c r="BV40" s="664">
        <v>107</v>
      </c>
      <c r="BW40" s="665"/>
      <c r="BX40" s="665"/>
      <c r="BY40" s="665"/>
      <c r="BZ40" s="665"/>
      <c r="CA40" s="665"/>
      <c r="CB40" s="705"/>
      <c r="CD40" s="706" t="s">
        <v>345</v>
      </c>
      <c r="CE40" s="703"/>
      <c r="CF40" s="703"/>
      <c r="CG40" s="703"/>
      <c r="CH40" s="703"/>
      <c r="CI40" s="703"/>
      <c r="CJ40" s="703"/>
      <c r="CK40" s="703"/>
      <c r="CL40" s="703"/>
      <c r="CM40" s="703"/>
      <c r="CN40" s="703"/>
      <c r="CO40" s="703"/>
      <c r="CP40" s="703"/>
      <c r="CQ40" s="704"/>
      <c r="CR40" s="664">
        <v>2995681</v>
      </c>
      <c r="CS40" s="665"/>
      <c r="CT40" s="665"/>
      <c r="CU40" s="665"/>
      <c r="CV40" s="665"/>
      <c r="CW40" s="665"/>
      <c r="CX40" s="665"/>
      <c r="CY40" s="666"/>
      <c r="CZ40" s="667">
        <v>8.6</v>
      </c>
      <c r="DA40" s="677"/>
      <c r="DB40" s="677"/>
      <c r="DC40" s="678"/>
      <c r="DD40" s="670">
        <v>42969</v>
      </c>
      <c r="DE40" s="665"/>
      <c r="DF40" s="665"/>
      <c r="DG40" s="665"/>
      <c r="DH40" s="665"/>
      <c r="DI40" s="665"/>
      <c r="DJ40" s="665"/>
      <c r="DK40" s="666"/>
      <c r="DL40" s="670" t="s">
        <v>137</v>
      </c>
      <c r="DM40" s="665"/>
      <c r="DN40" s="665"/>
      <c r="DO40" s="665"/>
      <c r="DP40" s="665"/>
      <c r="DQ40" s="665"/>
      <c r="DR40" s="665"/>
      <c r="DS40" s="665"/>
      <c r="DT40" s="665"/>
      <c r="DU40" s="665"/>
      <c r="DV40" s="666"/>
      <c r="DW40" s="667" t="s">
        <v>127</v>
      </c>
      <c r="DX40" s="677"/>
      <c r="DY40" s="677"/>
      <c r="DZ40" s="677"/>
      <c r="EA40" s="677"/>
      <c r="EB40" s="677"/>
      <c r="EC40" s="698"/>
    </row>
    <row r="41" spans="2:133" ht="11.25" customHeight="1" x14ac:dyDescent="0.15">
      <c r="B41" s="661" t="s">
        <v>346</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255</v>
      </c>
      <c r="AA41" s="691"/>
      <c r="AB41" s="691"/>
      <c r="AC41" s="691"/>
      <c r="AD41" s="692" t="s">
        <v>127</v>
      </c>
      <c r="AE41" s="692"/>
      <c r="AF41" s="692"/>
      <c r="AG41" s="692"/>
      <c r="AH41" s="692"/>
      <c r="AI41" s="692"/>
      <c r="AJ41" s="692"/>
      <c r="AK41" s="692"/>
      <c r="AL41" s="667" t="s">
        <v>127</v>
      </c>
      <c r="AM41" s="668"/>
      <c r="AN41" s="668"/>
      <c r="AO41" s="693"/>
      <c r="AQ41" s="699" t="s">
        <v>347</v>
      </c>
      <c r="AR41" s="700"/>
      <c r="AS41" s="700"/>
      <c r="AT41" s="700"/>
      <c r="AU41" s="700"/>
      <c r="AV41" s="700"/>
      <c r="AW41" s="700"/>
      <c r="AX41" s="700"/>
      <c r="AY41" s="701"/>
      <c r="AZ41" s="664">
        <v>644939</v>
      </c>
      <c r="BA41" s="665"/>
      <c r="BB41" s="665"/>
      <c r="BC41" s="665"/>
      <c r="BD41" s="675"/>
      <c r="BE41" s="675"/>
      <c r="BF41" s="702"/>
      <c r="BG41" s="707"/>
      <c r="BH41" s="708"/>
      <c r="BI41" s="708"/>
      <c r="BJ41" s="708"/>
      <c r="BK41" s="708"/>
      <c r="BL41" s="222"/>
      <c r="BM41" s="703" t="s">
        <v>348</v>
      </c>
      <c r="BN41" s="703"/>
      <c r="BO41" s="703"/>
      <c r="BP41" s="703"/>
      <c r="BQ41" s="703"/>
      <c r="BR41" s="703"/>
      <c r="BS41" s="703"/>
      <c r="BT41" s="703"/>
      <c r="BU41" s="704"/>
      <c r="BV41" s="664" t="s">
        <v>127</v>
      </c>
      <c r="BW41" s="665"/>
      <c r="BX41" s="665"/>
      <c r="BY41" s="665"/>
      <c r="BZ41" s="665"/>
      <c r="CA41" s="665"/>
      <c r="CB41" s="705"/>
      <c r="CD41" s="706" t="s">
        <v>349</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237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350</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237</v>
      </c>
      <c r="AA42" s="691"/>
      <c r="AB42" s="691"/>
      <c r="AC42" s="691"/>
      <c r="AD42" s="692" t="s">
        <v>127</v>
      </c>
      <c r="AE42" s="692"/>
      <c r="AF42" s="692"/>
      <c r="AG42" s="692"/>
      <c r="AH42" s="692"/>
      <c r="AI42" s="692"/>
      <c r="AJ42" s="692"/>
      <c r="AK42" s="692"/>
      <c r="AL42" s="667" t="s">
        <v>127</v>
      </c>
      <c r="AM42" s="668"/>
      <c r="AN42" s="668"/>
      <c r="AO42" s="693"/>
      <c r="AQ42" s="711" t="s">
        <v>351</v>
      </c>
      <c r="AR42" s="712"/>
      <c r="AS42" s="712"/>
      <c r="AT42" s="712"/>
      <c r="AU42" s="712"/>
      <c r="AV42" s="712"/>
      <c r="AW42" s="712"/>
      <c r="AX42" s="712"/>
      <c r="AY42" s="713"/>
      <c r="AZ42" s="644">
        <v>1696277</v>
      </c>
      <c r="BA42" s="679"/>
      <c r="BB42" s="679"/>
      <c r="BC42" s="679"/>
      <c r="BD42" s="645"/>
      <c r="BE42" s="645"/>
      <c r="BF42" s="694"/>
      <c r="BG42" s="709"/>
      <c r="BH42" s="710"/>
      <c r="BI42" s="710"/>
      <c r="BJ42" s="710"/>
      <c r="BK42" s="710"/>
      <c r="BL42" s="223"/>
      <c r="BM42" s="695" t="s">
        <v>352</v>
      </c>
      <c r="BN42" s="695"/>
      <c r="BO42" s="695"/>
      <c r="BP42" s="695"/>
      <c r="BQ42" s="695"/>
      <c r="BR42" s="695"/>
      <c r="BS42" s="695"/>
      <c r="BT42" s="695"/>
      <c r="BU42" s="696"/>
      <c r="BV42" s="644">
        <v>307</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2736500</v>
      </c>
      <c r="CS42" s="675"/>
      <c r="CT42" s="675"/>
      <c r="CU42" s="675"/>
      <c r="CV42" s="675"/>
      <c r="CW42" s="675"/>
      <c r="CX42" s="675"/>
      <c r="CY42" s="676"/>
      <c r="CZ42" s="667">
        <v>7.8</v>
      </c>
      <c r="DA42" s="677"/>
      <c r="DB42" s="677"/>
      <c r="DC42" s="678"/>
      <c r="DD42" s="670">
        <v>960886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354</v>
      </c>
      <c r="C43" s="662"/>
      <c r="D43" s="662"/>
      <c r="E43" s="662"/>
      <c r="F43" s="662"/>
      <c r="G43" s="662"/>
      <c r="H43" s="662"/>
      <c r="I43" s="662"/>
      <c r="J43" s="662"/>
      <c r="K43" s="662"/>
      <c r="L43" s="662"/>
      <c r="M43" s="662"/>
      <c r="N43" s="662"/>
      <c r="O43" s="662"/>
      <c r="P43" s="662"/>
      <c r="Q43" s="663"/>
      <c r="R43" s="664">
        <v>1220000</v>
      </c>
      <c r="S43" s="665"/>
      <c r="T43" s="665"/>
      <c r="U43" s="665"/>
      <c r="V43" s="665"/>
      <c r="W43" s="665"/>
      <c r="X43" s="665"/>
      <c r="Y43" s="666"/>
      <c r="Z43" s="691">
        <v>3.1</v>
      </c>
      <c r="AA43" s="691"/>
      <c r="AB43" s="691"/>
      <c r="AC43" s="691"/>
      <c r="AD43" s="692" t="s">
        <v>237</v>
      </c>
      <c r="AE43" s="692"/>
      <c r="AF43" s="692"/>
      <c r="AG43" s="692"/>
      <c r="AH43" s="692"/>
      <c r="AI43" s="692"/>
      <c r="AJ43" s="692"/>
      <c r="AK43" s="692"/>
      <c r="AL43" s="667" t="s">
        <v>237</v>
      </c>
      <c r="AM43" s="668"/>
      <c r="AN43" s="668"/>
      <c r="AO43" s="693"/>
      <c r="BV43" s="224"/>
      <c r="BW43" s="224"/>
      <c r="BX43" s="224"/>
      <c r="BY43" s="224"/>
      <c r="BZ43" s="224"/>
      <c r="CA43" s="224"/>
      <c r="CB43" s="224"/>
      <c r="CD43" s="661" t="s">
        <v>355</v>
      </c>
      <c r="CE43" s="662"/>
      <c r="CF43" s="662"/>
      <c r="CG43" s="662"/>
      <c r="CH43" s="662"/>
      <c r="CI43" s="662"/>
      <c r="CJ43" s="662"/>
      <c r="CK43" s="662"/>
      <c r="CL43" s="662"/>
      <c r="CM43" s="662"/>
      <c r="CN43" s="662"/>
      <c r="CO43" s="662"/>
      <c r="CP43" s="662"/>
      <c r="CQ43" s="663"/>
      <c r="CR43" s="664">
        <v>33494</v>
      </c>
      <c r="CS43" s="675"/>
      <c r="CT43" s="675"/>
      <c r="CU43" s="675"/>
      <c r="CV43" s="675"/>
      <c r="CW43" s="675"/>
      <c r="CX43" s="675"/>
      <c r="CY43" s="676"/>
      <c r="CZ43" s="667">
        <v>0.1</v>
      </c>
      <c r="DA43" s="677"/>
      <c r="DB43" s="677"/>
      <c r="DC43" s="678"/>
      <c r="DD43" s="670">
        <v>33494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356</v>
      </c>
      <c r="C44" s="642"/>
      <c r="D44" s="642"/>
      <c r="E44" s="642"/>
      <c r="F44" s="642"/>
      <c r="G44" s="642"/>
      <c r="H44" s="642"/>
      <c r="I44" s="642"/>
      <c r="J44" s="642"/>
      <c r="K44" s="642"/>
      <c r="L44" s="642"/>
      <c r="M44" s="642"/>
      <c r="N44" s="642"/>
      <c r="O44" s="642"/>
      <c r="P44" s="642"/>
      <c r="Q44" s="643"/>
      <c r="R44" s="644">
        <v>38957554</v>
      </c>
      <c r="S44" s="679"/>
      <c r="T44" s="679"/>
      <c r="U44" s="679"/>
      <c r="V44" s="679"/>
      <c r="W44" s="679"/>
      <c r="X44" s="679"/>
      <c r="Y44" s="680"/>
      <c r="Z44" s="681">
        <v>100</v>
      </c>
      <c r="AA44" s="681"/>
      <c r="AB44" s="681"/>
      <c r="AC44" s="681"/>
      <c r="AD44" s="682">
        <v>18884621</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2736500</v>
      </c>
      <c r="CS44" s="665"/>
      <c r="CT44" s="665"/>
      <c r="CU44" s="665"/>
      <c r="CV44" s="665"/>
      <c r="CW44" s="665"/>
      <c r="CX44" s="665"/>
      <c r="CY44" s="666"/>
      <c r="CZ44" s="667">
        <v>7.8</v>
      </c>
      <c r="DA44" s="668"/>
      <c r="DB44" s="668"/>
      <c r="DC44" s="669"/>
      <c r="DD44" s="670">
        <v>960886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358</v>
      </c>
      <c r="CG45" s="662"/>
      <c r="CH45" s="662"/>
      <c r="CI45" s="662"/>
      <c r="CJ45" s="662"/>
      <c r="CK45" s="662"/>
      <c r="CL45" s="662"/>
      <c r="CM45" s="662"/>
      <c r="CN45" s="662"/>
      <c r="CO45" s="662"/>
      <c r="CP45" s="662"/>
      <c r="CQ45" s="663"/>
      <c r="CR45" s="664">
        <v>1545658</v>
      </c>
      <c r="CS45" s="675"/>
      <c r="CT45" s="675"/>
      <c r="CU45" s="675"/>
      <c r="CV45" s="675"/>
      <c r="CW45" s="675"/>
      <c r="CX45" s="675"/>
      <c r="CY45" s="676"/>
      <c r="CZ45" s="667">
        <v>4.4000000000000004</v>
      </c>
      <c r="DA45" s="677"/>
      <c r="DB45" s="677"/>
      <c r="DC45" s="678"/>
      <c r="DD45" s="670">
        <v>113426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360</v>
      </c>
      <c r="CG46" s="662"/>
      <c r="CH46" s="662"/>
      <c r="CI46" s="662"/>
      <c r="CJ46" s="662"/>
      <c r="CK46" s="662"/>
      <c r="CL46" s="662"/>
      <c r="CM46" s="662"/>
      <c r="CN46" s="662"/>
      <c r="CO46" s="662"/>
      <c r="CP46" s="662"/>
      <c r="CQ46" s="663"/>
      <c r="CR46" s="664">
        <v>1082894</v>
      </c>
      <c r="CS46" s="665"/>
      <c r="CT46" s="665"/>
      <c r="CU46" s="665"/>
      <c r="CV46" s="665"/>
      <c r="CW46" s="665"/>
      <c r="CX46" s="665"/>
      <c r="CY46" s="666"/>
      <c r="CZ46" s="667">
        <v>3.1</v>
      </c>
      <c r="DA46" s="668"/>
      <c r="DB46" s="668"/>
      <c r="DC46" s="669"/>
      <c r="DD46" s="670">
        <v>832933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t="s">
        <v>237</v>
      </c>
      <c r="CS47" s="675"/>
      <c r="CT47" s="675"/>
      <c r="CU47" s="675"/>
      <c r="CV47" s="675"/>
      <c r="CW47" s="675"/>
      <c r="CX47" s="675"/>
      <c r="CY47" s="676"/>
      <c r="CZ47" s="667" t="s">
        <v>127</v>
      </c>
      <c r="DA47" s="677"/>
      <c r="DB47" s="677"/>
      <c r="DC47" s="678"/>
      <c r="DD47" s="670" t="s">
        <v>237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127</v>
      </c>
      <c r="CS48" s="665"/>
      <c r="CT48" s="665"/>
      <c r="CU48" s="665"/>
      <c r="CV48" s="665"/>
      <c r="CW48" s="665"/>
      <c r="CX48" s="665"/>
      <c r="CY48" s="666"/>
      <c r="CZ48" s="667" t="s">
        <v>237</v>
      </c>
      <c r="DA48" s="668"/>
      <c r="DB48" s="668"/>
      <c r="DC48" s="669"/>
      <c r="DD48" s="670" t="s">
        <v>237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365</v>
      </c>
      <c r="CE49" s="642"/>
      <c r="CF49" s="642"/>
      <c r="CG49" s="642"/>
      <c r="CH49" s="642"/>
      <c r="CI49" s="642"/>
      <c r="CJ49" s="642"/>
      <c r="CK49" s="642"/>
      <c r="CL49" s="642"/>
      <c r="CM49" s="642"/>
      <c r="CN49" s="642"/>
      <c r="CO49" s="642"/>
      <c r="CP49" s="642"/>
      <c r="CQ49" s="643"/>
      <c r="CR49" s="644">
        <v>35031479</v>
      </c>
      <c r="CS49" s="645"/>
      <c r="CT49" s="645"/>
      <c r="CU49" s="645"/>
      <c r="CV49" s="645"/>
      <c r="CW49" s="645"/>
      <c r="CX49" s="645"/>
      <c r="CY49" s="646"/>
      <c r="CZ49" s="647">
        <v>100</v>
      </c>
      <c r="DA49" s="648"/>
      <c r="DB49" s="648"/>
      <c r="DC49" s="649"/>
      <c r="DD49" s="650">
        <v>20681949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2+9sK062mkZzJO8LZ18O48nyAvSCHqxz0krhqHduFhVEtMUq7zV239wRgwzsP9GGhvqvHgjydni1+hOFrgp3iA==" saltValue="lTss0nyfF9FgGyF81mUL9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1" zoomScale="60" zoomScaleNormal="60" zoomScaleSheetLayoutView="70" workbookViewId="0">
      <selection activeCell="BQ103" sqref="BQ103:DZ103"/>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366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367</v>
      </c>
      <c r="DK2" s="1156"/>
      <c r="DL2" s="1156"/>
      <c r="DM2" s="1156"/>
      <c r="DN2" s="1156"/>
      <c r="DO2" s="1157"/>
      <c r="DP2" s="231"/>
      <c r="DQ2" s="1155" t="s">
        <v>368</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369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371</v>
      </c>
      <c r="B5" s="1060"/>
      <c r="C5" s="1060"/>
      <c r="D5" s="1060"/>
      <c r="E5" s="1060"/>
      <c r="F5" s="1060"/>
      <c r="G5" s="1060"/>
      <c r="H5" s="1060"/>
      <c r="I5" s="1060"/>
      <c r="J5" s="1060"/>
      <c r="K5" s="1060"/>
      <c r="L5" s="1060"/>
      <c r="M5" s="1060"/>
      <c r="N5" s="1060"/>
      <c r="O5" s="1060"/>
      <c r="P5" s="1061"/>
      <c r="Q5" s="1065" t="s">
        <v>372</v>
      </c>
      <c r="R5" s="1066"/>
      <c r="S5" s="1066"/>
      <c r="T5" s="1066"/>
      <c r="U5" s="1067"/>
      <c r="V5" s="1065" t="s">
        <v>373</v>
      </c>
      <c r="W5" s="1066"/>
      <c r="X5" s="1066"/>
      <c r="Y5" s="1066"/>
      <c r="Z5" s="1067"/>
      <c r="AA5" s="1065" t="s">
        <v>374</v>
      </c>
      <c r="AB5" s="1066"/>
      <c r="AC5" s="1066"/>
      <c r="AD5" s="1066"/>
      <c r="AE5" s="1066"/>
      <c r="AF5" s="1158" t="s">
        <v>375</v>
      </c>
      <c r="AG5" s="1066"/>
      <c r="AH5" s="1066"/>
      <c r="AI5" s="1066"/>
      <c r="AJ5" s="1079"/>
      <c r="AK5" s="1066" t="s">
        <v>376</v>
      </c>
      <c r="AL5" s="1066"/>
      <c r="AM5" s="1066"/>
      <c r="AN5" s="1066"/>
      <c r="AO5" s="1067"/>
      <c r="AP5" s="1065" t="s">
        <v>377</v>
      </c>
      <c r="AQ5" s="1066"/>
      <c r="AR5" s="1066"/>
      <c r="AS5" s="1066"/>
      <c r="AT5" s="1067"/>
      <c r="AU5" s="1065" t="s">
        <v>378</v>
      </c>
      <c r="AV5" s="1066"/>
      <c r="AW5" s="1066"/>
      <c r="AX5" s="1066"/>
      <c r="AY5" s="1079"/>
      <c r="AZ5" s="235"/>
      <c r="BA5" s="235"/>
      <c r="BB5" s="235"/>
      <c r="BC5" s="235"/>
      <c r="BD5" s="235"/>
      <c r="BE5" s="236"/>
      <c r="BF5" s="236"/>
      <c r="BG5" s="236"/>
      <c r="BH5" s="236"/>
      <c r="BI5" s="236"/>
      <c r="BJ5" s="236"/>
      <c r="BK5" s="236"/>
      <c r="BL5" s="236"/>
      <c r="BM5" s="236"/>
      <c r="BN5" s="236"/>
      <c r="BO5" s="236"/>
      <c r="BP5" s="236"/>
      <c r="BQ5" s="1059" t="s">
        <v>379</v>
      </c>
      <c r="BR5" s="1060"/>
      <c r="BS5" s="1060"/>
      <c r="BT5" s="1060"/>
      <c r="BU5" s="1060"/>
      <c r="BV5" s="1060"/>
      <c r="BW5" s="1060"/>
      <c r="BX5" s="1060"/>
      <c r="BY5" s="1060"/>
      <c r="BZ5" s="1060"/>
      <c r="CA5" s="1060"/>
      <c r="CB5" s="1060"/>
      <c r="CC5" s="1060"/>
      <c r="CD5" s="1060"/>
      <c r="CE5" s="1060"/>
      <c r="CF5" s="1060"/>
      <c r="CG5" s="1061"/>
      <c r="CH5" s="1065" t="s">
        <v>380</v>
      </c>
      <c r="CI5" s="1066"/>
      <c r="CJ5" s="1066"/>
      <c r="CK5" s="1066"/>
      <c r="CL5" s="1067"/>
      <c r="CM5" s="1065" t="s">
        <v>381</v>
      </c>
      <c r="CN5" s="1066"/>
      <c r="CO5" s="1066"/>
      <c r="CP5" s="1066"/>
      <c r="CQ5" s="1067"/>
      <c r="CR5" s="1065" t="s">
        <v>382</v>
      </c>
      <c r="CS5" s="1066"/>
      <c r="CT5" s="1066"/>
      <c r="CU5" s="1066"/>
      <c r="CV5" s="1067"/>
      <c r="CW5" s="1065" t="s">
        <v>383</v>
      </c>
      <c r="CX5" s="1066"/>
      <c r="CY5" s="1066"/>
      <c r="CZ5" s="1066"/>
      <c r="DA5" s="1067"/>
      <c r="DB5" s="1065" t="s">
        <v>384</v>
      </c>
      <c r="DC5" s="1066"/>
      <c r="DD5" s="1066"/>
      <c r="DE5" s="1066"/>
      <c r="DF5" s="1067"/>
      <c r="DG5" s="1148" t="s">
        <v>385</v>
      </c>
      <c r="DH5" s="1149"/>
      <c r="DI5" s="1149"/>
      <c r="DJ5" s="1149"/>
      <c r="DK5" s="1150"/>
      <c r="DL5" s="1148" t="s">
        <v>386</v>
      </c>
      <c r="DM5" s="1149"/>
      <c r="DN5" s="1149"/>
      <c r="DO5" s="1149"/>
      <c r="DP5" s="1150"/>
      <c r="DQ5" s="1065" t="s">
        <v>387</v>
      </c>
      <c r="DR5" s="1066"/>
      <c r="DS5" s="1066"/>
      <c r="DT5" s="1066"/>
      <c r="DU5" s="1067"/>
      <c r="DV5" s="1065" t="s">
        <v>378</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388</v>
      </c>
      <c r="C7" s="1112"/>
      <c r="D7" s="1112"/>
      <c r="E7" s="1112"/>
      <c r="F7" s="1112"/>
      <c r="G7" s="1112"/>
      <c r="H7" s="1112"/>
      <c r="I7" s="1112"/>
      <c r="J7" s="1112"/>
      <c r="K7" s="1112"/>
      <c r="L7" s="1112"/>
      <c r="M7" s="1112"/>
      <c r="N7" s="1112"/>
      <c r="O7" s="1112"/>
      <c r="P7" s="1113"/>
      <c r="Q7" s="1166">
        <v>38934</v>
      </c>
      <c r="R7" s="1167"/>
      <c r="S7" s="1167"/>
      <c r="T7" s="1167"/>
      <c r="U7" s="1167"/>
      <c r="V7" s="1167">
        <v>35026</v>
      </c>
      <c r="W7" s="1167"/>
      <c r="X7" s="1167"/>
      <c r="Y7" s="1167"/>
      <c r="Z7" s="1167"/>
      <c r="AA7" s="1167">
        <v>3908</v>
      </c>
      <c r="AB7" s="1167"/>
      <c r="AC7" s="1167"/>
      <c r="AD7" s="1167"/>
      <c r="AE7" s="1168"/>
      <c r="AF7" s="1169">
        <v>3602</v>
      </c>
      <c r="AG7" s="1170"/>
      <c r="AH7" s="1170"/>
      <c r="AI7" s="1170"/>
      <c r="AJ7" s="1171"/>
      <c r="AK7" s="1172">
        <v>369</v>
      </c>
      <c r="AL7" s="1173"/>
      <c r="AM7" s="1173"/>
      <c r="AN7" s="1173"/>
      <c r="AO7" s="1173"/>
      <c r="AP7" s="1173">
        <v>31123</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603</v>
      </c>
      <c r="BT7" s="1164"/>
      <c r="BU7" s="1164"/>
      <c r="BV7" s="1164"/>
      <c r="BW7" s="1164"/>
      <c r="BX7" s="1164"/>
      <c r="BY7" s="1164"/>
      <c r="BZ7" s="1164"/>
      <c r="CA7" s="1164"/>
      <c r="CB7" s="1164"/>
      <c r="CC7" s="1164"/>
      <c r="CD7" s="1164"/>
      <c r="CE7" s="1164"/>
      <c r="CF7" s="1164"/>
      <c r="CG7" s="1176"/>
      <c r="CH7" s="1160">
        <v>0</v>
      </c>
      <c r="CI7" s="1161"/>
      <c r="CJ7" s="1161"/>
      <c r="CK7" s="1161"/>
      <c r="CL7" s="1162"/>
      <c r="CM7" s="1160">
        <v>31</v>
      </c>
      <c r="CN7" s="1161"/>
      <c r="CO7" s="1161"/>
      <c r="CP7" s="1161"/>
      <c r="CQ7" s="1162"/>
      <c r="CR7" s="1160">
        <v>20</v>
      </c>
      <c r="CS7" s="1161"/>
      <c r="CT7" s="1161"/>
      <c r="CU7" s="1161"/>
      <c r="CV7" s="1162"/>
      <c r="CW7" s="1160">
        <v>8</v>
      </c>
      <c r="CX7" s="1161"/>
      <c r="CY7" s="1161"/>
      <c r="CZ7" s="1161"/>
      <c r="DA7" s="1162"/>
      <c r="DB7" s="1160" t="s">
        <v>608</v>
      </c>
      <c r="DC7" s="1161"/>
      <c r="DD7" s="1161"/>
      <c r="DE7" s="1161"/>
      <c r="DF7" s="1162"/>
      <c r="DG7" s="1160" t="s">
        <v>608</v>
      </c>
      <c r="DH7" s="1161"/>
      <c r="DI7" s="1161"/>
      <c r="DJ7" s="1161"/>
      <c r="DK7" s="1162"/>
      <c r="DL7" s="1160" t="s">
        <v>608</v>
      </c>
      <c r="DM7" s="1161"/>
      <c r="DN7" s="1161"/>
      <c r="DO7" s="1161"/>
      <c r="DP7" s="1162"/>
      <c r="DQ7" s="1160" t="s">
        <v>608</v>
      </c>
      <c r="DR7" s="1161"/>
      <c r="DS7" s="1161"/>
      <c r="DT7" s="1161"/>
      <c r="DU7" s="1162"/>
      <c r="DV7" s="1163"/>
      <c r="DW7" s="1164"/>
      <c r="DX7" s="1164"/>
      <c r="DY7" s="1164"/>
      <c r="DZ7" s="1165"/>
      <c r="EA7" s="237"/>
    </row>
    <row r="8" spans="1:131" s="238" customFormat="1" ht="26.25" customHeight="1" x14ac:dyDescent="0.15">
      <c r="A8" s="241">
        <v>2</v>
      </c>
      <c r="B8" s="1094" t="s">
        <v>389</v>
      </c>
      <c r="C8" s="1095"/>
      <c r="D8" s="1095"/>
      <c r="E8" s="1095"/>
      <c r="F8" s="1095"/>
      <c r="G8" s="1095"/>
      <c r="H8" s="1095"/>
      <c r="I8" s="1095"/>
      <c r="J8" s="1095"/>
      <c r="K8" s="1095"/>
      <c r="L8" s="1095"/>
      <c r="M8" s="1095"/>
      <c r="N8" s="1095"/>
      <c r="O8" s="1095"/>
      <c r="P8" s="1096"/>
      <c r="Q8" s="1102">
        <v>76</v>
      </c>
      <c r="R8" s="1103"/>
      <c r="S8" s="1103"/>
      <c r="T8" s="1103"/>
      <c r="U8" s="1103"/>
      <c r="V8" s="1103">
        <v>58</v>
      </c>
      <c r="W8" s="1103"/>
      <c r="X8" s="1103"/>
      <c r="Y8" s="1103"/>
      <c r="Z8" s="1103"/>
      <c r="AA8" s="1103">
        <v>18</v>
      </c>
      <c r="AB8" s="1103"/>
      <c r="AC8" s="1103"/>
      <c r="AD8" s="1103"/>
      <c r="AE8" s="1104"/>
      <c r="AF8" s="1099">
        <v>18</v>
      </c>
      <c r="AG8" s="1100"/>
      <c r="AH8" s="1100"/>
      <c r="AI8" s="1100"/>
      <c r="AJ8" s="1101"/>
      <c r="AK8" s="1144">
        <v>29</v>
      </c>
      <c r="AL8" s="1145"/>
      <c r="AM8" s="1145"/>
      <c r="AN8" s="1145"/>
      <c r="AO8" s="1145"/>
      <c r="AP8" s="1145" t="s">
        <v>597</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604</v>
      </c>
      <c r="BT8" s="1057"/>
      <c r="BU8" s="1057"/>
      <c r="BV8" s="1057"/>
      <c r="BW8" s="1057"/>
      <c r="BX8" s="1057"/>
      <c r="BY8" s="1057"/>
      <c r="BZ8" s="1057"/>
      <c r="CA8" s="1057"/>
      <c r="CB8" s="1057"/>
      <c r="CC8" s="1057"/>
      <c r="CD8" s="1057"/>
      <c r="CE8" s="1057"/>
      <c r="CF8" s="1057"/>
      <c r="CG8" s="1078"/>
      <c r="CH8" s="1053">
        <v>4</v>
      </c>
      <c r="CI8" s="1054"/>
      <c r="CJ8" s="1054"/>
      <c r="CK8" s="1054"/>
      <c r="CL8" s="1055"/>
      <c r="CM8" s="1053">
        <v>596</v>
      </c>
      <c r="CN8" s="1054"/>
      <c r="CO8" s="1054"/>
      <c r="CP8" s="1054"/>
      <c r="CQ8" s="1055"/>
      <c r="CR8" s="1053">
        <v>82</v>
      </c>
      <c r="CS8" s="1054"/>
      <c r="CT8" s="1054"/>
      <c r="CU8" s="1054"/>
      <c r="CV8" s="1055"/>
      <c r="CW8" s="1053" t="s">
        <v>607</v>
      </c>
      <c r="CX8" s="1054"/>
      <c r="CY8" s="1054"/>
      <c r="CZ8" s="1054"/>
      <c r="DA8" s="1055"/>
      <c r="DB8" s="1053">
        <v>1000</v>
      </c>
      <c r="DC8" s="1054"/>
      <c r="DD8" s="1054"/>
      <c r="DE8" s="1054"/>
      <c r="DF8" s="1055"/>
      <c r="DG8" s="1053" t="s">
        <v>607</v>
      </c>
      <c r="DH8" s="1054"/>
      <c r="DI8" s="1054"/>
      <c r="DJ8" s="1054"/>
      <c r="DK8" s="1055"/>
      <c r="DL8" s="1053" t="s">
        <v>607</v>
      </c>
      <c r="DM8" s="1054"/>
      <c r="DN8" s="1054"/>
      <c r="DO8" s="1054"/>
      <c r="DP8" s="1055"/>
      <c r="DQ8" s="1053">
        <v>100</v>
      </c>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t="s">
        <v>605</v>
      </c>
      <c r="BT9" s="1057"/>
      <c r="BU9" s="1057"/>
      <c r="BV9" s="1057"/>
      <c r="BW9" s="1057"/>
      <c r="BX9" s="1057"/>
      <c r="BY9" s="1057"/>
      <c r="BZ9" s="1057"/>
      <c r="CA9" s="1057"/>
      <c r="CB9" s="1057"/>
      <c r="CC9" s="1057"/>
      <c r="CD9" s="1057"/>
      <c r="CE9" s="1057"/>
      <c r="CF9" s="1057"/>
      <c r="CG9" s="1078"/>
      <c r="CH9" s="1053">
        <v>-4</v>
      </c>
      <c r="CI9" s="1054"/>
      <c r="CJ9" s="1054"/>
      <c r="CK9" s="1054"/>
      <c r="CL9" s="1055"/>
      <c r="CM9" s="1053">
        <v>78</v>
      </c>
      <c r="CN9" s="1054"/>
      <c r="CO9" s="1054"/>
      <c r="CP9" s="1054"/>
      <c r="CQ9" s="1055"/>
      <c r="CR9" s="1053">
        <v>5</v>
      </c>
      <c r="CS9" s="1054"/>
      <c r="CT9" s="1054"/>
      <c r="CU9" s="1054"/>
      <c r="CV9" s="1055"/>
      <c r="CW9" s="1053" t="s">
        <v>608</v>
      </c>
      <c r="CX9" s="1054"/>
      <c r="CY9" s="1054"/>
      <c r="CZ9" s="1054"/>
      <c r="DA9" s="1055"/>
      <c r="DB9" s="1053" t="s">
        <v>608</v>
      </c>
      <c r="DC9" s="1054"/>
      <c r="DD9" s="1054"/>
      <c r="DE9" s="1054"/>
      <c r="DF9" s="1055"/>
      <c r="DG9" s="1053" t="s">
        <v>608</v>
      </c>
      <c r="DH9" s="1054"/>
      <c r="DI9" s="1054"/>
      <c r="DJ9" s="1054"/>
      <c r="DK9" s="1055"/>
      <c r="DL9" s="1053" t="s">
        <v>608</v>
      </c>
      <c r="DM9" s="1054"/>
      <c r="DN9" s="1054"/>
      <c r="DO9" s="1054"/>
      <c r="DP9" s="1055"/>
      <c r="DQ9" s="1053" t="s">
        <v>608</v>
      </c>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t="s">
        <v>606</v>
      </c>
      <c r="BT10" s="1057"/>
      <c r="BU10" s="1057"/>
      <c r="BV10" s="1057"/>
      <c r="BW10" s="1057"/>
      <c r="BX10" s="1057"/>
      <c r="BY10" s="1057"/>
      <c r="BZ10" s="1057"/>
      <c r="CA10" s="1057"/>
      <c r="CB10" s="1057"/>
      <c r="CC10" s="1057"/>
      <c r="CD10" s="1057"/>
      <c r="CE10" s="1057"/>
      <c r="CF10" s="1057"/>
      <c r="CG10" s="1078"/>
      <c r="CH10" s="1053">
        <v>-126</v>
      </c>
      <c r="CI10" s="1054"/>
      <c r="CJ10" s="1054"/>
      <c r="CK10" s="1054"/>
      <c r="CL10" s="1055"/>
      <c r="CM10" s="1053">
        <v>146</v>
      </c>
      <c r="CN10" s="1054"/>
      <c r="CO10" s="1054"/>
      <c r="CP10" s="1054"/>
      <c r="CQ10" s="1055"/>
      <c r="CR10" s="1053">
        <v>34</v>
      </c>
      <c r="CS10" s="1054"/>
      <c r="CT10" s="1054"/>
      <c r="CU10" s="1054"/>
      <c r="CV10" s="1055"/>
      <c r="CW10" s="1053">
        <v>39</v>
      </c>
      <c r="CX10" s="1054"/>
      <c r="CY10" s="1054"/>
      <c r="CZ10" s="1054"/>
      <c r="DA10" s="1055"/>
      <c r="DB10" s="1053" t="s">
        <v>608</v>
      </c>
      <c r="DC10" s="1054"/>
      <c r="DD10" s="1054"/>
      <c r="DE10" s="1054"/>
      <c r="DF10" s="1055"/>
      <c r="DG10" s="1053" t="s">
        <v>608</v>
      </c>
      <c r="DH10" s="1054"/>
      <c r="DI10" s="1054"/>
      <c r="DJ10" s="1054"/>
      <c r="DK10" s="1055"/>
      <c r="DL10" s="1053" t="s">
        <v>608</v>
      </c>
      <c r="DM10" s="1054"/>
      <c r="DN10" s="1054"/>
      <c r="DO10" s="1054"/>
      <c r="DP10" s="1055"/>
      <c r="DQ10" s="1053" t="s">
        <v>608</v>
      </c>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t="s">
        <v>608</v>
      </c>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390</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391</v>
      </c>
      <c r="B23" s="1001" t="s">
        <v>392</v>
      </c>
      <c r="C23" s="1002"/>
      <c r="D23" s="1002"/>
      <c r="E23" s="1002"/>
      <c r="F23" s="1002"/>
      <c r="G23" s="1002"/>
      <c r="H23" s="1002"/>
      <c r="I23" s="1002"/>
      <c r="J23" s="1002"/>
      <c r="K23" s="1002"/>
      <c r="L23" s="1002"/>
      <c r="M23" s="1002"/>
      <c r="N23" s="1002"/>
      <c r="O23" s="1002"/>
      <c r="P23" s="1012"/>
      <c r="Q23" s="1131">
        <v>38958</v>
      </c>
      <c r="R23" s="1125"/>
      <c r="S23" s="1125"/>
      <c r="T23" s="1125"/>
      <c r="U23" s="1125"/>
      <c r="V23" s="1125">
        <v>35031</v>
      </c>
      <c r="W23" s="1125"/>
      <c r="X23" s="1125"/>
      <c r="Y23" s="1125"/>
      <c r="Z23" s="1125"/>
      <c r="AA23" s="1125">
        <v>3926</v>
      </c>
      <c r="AB23" s="1125"/>
      <c r="AC23" s="1125"/>
      <c r="AD23" s="1125"/>
      <c r="AE23" s="1132"/>
      <c r="AF23" s="1133">
        <v>3621</v>
      </c>
      <c r="AG23" s="1125"/>
      <c r="AH23" s="1125"/>
      <c r="AI23" s="1125"/>
      <c r="AJ23" s="1134"/>
      <c r="AK23" s="1135"/>
      <c r="AL23" s="1136"/>
      <c r="AM23" s="1136"/>
      <c r="AN23" s="1136"/>
      <c r="AO23" s="1136"/>
      <c r="AP23" s="1125">
        <v>31123</v>
      </c>
      <c r="AQ23" s="1125"/>
      <c r="AR23" s="1125"/>
      <c r="AS23" s="1125"/>
      <c r="AT23" s="1125"/>
      <c r="AU23" s="1126"/>
      <c r="AV23" s="1126"/>
      <c r="AW23" s="1126"/>
      <c r="AX23" s="1126"/>
      <c r="AY23" s="1127"/>
      <c r="AZ23" s="1128" t="s">
        <v>393</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371</v>
      </c>
      <c r="B26" s="1060"/>
      <c r="C26" s="1060"/>
      <c r="D26" s="1060"/>
      <c r="E26" s="1060"/>
      <c r="F26" s="1060"/>
      <c r="G26" s="1060"/>
      <c r="H26" s="1060"/>
      <c r="I26" s="1060"/>
      <c r="J26" s="1060"/>
      <c r="K26" s="1060"/>
      <c r="L26" s="1060"/>
      <c r="M26" s="1060"/>
      <c r="N26" s="1060"/>
      <c r="O26" s="1060"/>
      <c r="P26" s="1061"/>
      <c r="Q26" s="1065" t="s">
        <v>396</v>
      </c>
      <c r="R26" s="1066"/>
      <c r="S26" s="1066"/>
      <c r="T26" s="1066"/>
      <c r="U26" s="1067"/>
      <c r="V26" s="1065" t="s">
        <v>397</v>
      </c>
      <c r="W26" s="1066"/>
      <c r="X26" s="1066"/>
      <c r="Y26" s="1066"/>
      <c r="Z26" s="1067"/>
      <c r="AA26" s="1065" t="s">
        <v>398</v>
      </c>
      <c r="AB26" s="1066"/>
      <c r="AC26" s="1066"/>
      <c r="AD26" s="1066"/>
      <c r="AE26" s="1066"/>
      <c r="AF26" s="1119" t="s">
        <v>399</v>
      </c>
      <c r="AG26" s="1072"/>
      <c r="AH26" s="1072"/>
      <c r="AI26" s="1072"/>
      <c r="AJ26" s="1120"/>
      <c r="AK26" s="1066" t="s">
        <v>400</v>
      </c>
      <c r="AL26" s="1066"/>
      <c r="AM26" s="1066"/>
      <c r="AN26" s="1066"/>
      <c r="AO26" s="1067"/>
      <c r="AP26" s="1065" t="s">
        <v>401</v>
      </c>
      <c r="AQ26" s="1066"/>
      <c r="AR26" s="1066"/>
      <c r="AS26" s="1066"/>
      <c r="AT26" s="1067"/>
      <c r="AU26" s="1065" t="s">
        <v>402</v>
      </c>
      <c r="AV26" s="1066"/>
      <c r="AW26" s="1066"/>
      <c r="AX26" s="1066"/>
      <c r="AY26" s="1067"/>
      <c r="AZ26" s="1065" t="s">
        <v>403</v>
      </c>
      <c r="BA26" s="1066"/>
      <c r="BB26" s="1066"/>
      <c r="BC26" s="1066"/>
      <c r="BD26" s="1067"/>
      <c r="BE26" s="1065" t="s">
        <v>378</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404</v>
      </c>
      <c r="C28" s="1112"/>
      <c r="D28" s="1112"/>
      <c r="E28" s="1112"/>
      <c r="F28" s="1112"/>
      <c r="G28" s="1112"/>
      <c r="H28" s="1112"/>
      <c r="I28" s="1112"/>
      <c r="J28" s="1112"/>
      <c r="K28" s="1112"/>
      <c r="L28" s="1112"/>
      <c r="M28" s="1112"/>
      <c r="N28" s="1112"/>
      <c r="O28" s="1112"/>
      <c r="P28" s="1113"/>
      <c r="Q28" s="1114">
        <v>9437</v>
      </c>
      <c r="R28" s="1115"/>
      <c r="S28" s="1115"/>
      <c r="T28" s="1115"/>
      <c r="U28" s="1115"/>
      <c r="V28" s="1115">
        <v>8399</v>
      </c>
      <c r="W28" s="1115"/>
      <c r="X28" s="1115"/>
      <c r="Y28" s="1115"/>
      <c r="Z28" s="1115"/>
      <c r="AA28" s="1115">
        <v>1038</v>
      </c>
      <c r="AB28" s="1115"/>
      <c r="AC28" s="1115"/>
      <c r="AD28" s="1115"/>
      <c r="AE28" s="1116"/>
      <c r="AF28" s="1117">
        <v>1038</v>
      </c>
      <c r="AG28" s="1115"/>
      <c r="AH28" s="1115"/>
      <c r="AI28" s="1115"/>
      <c r="AJ28" s="1118"/>
      <c r="AK28" s="1106">
        <v>645</v>
      </c>
      <c r="AL28" s="1107"/>
      <c r="AM28" s="1107"/>
      <c r="AN28" s="1107"/>
      <c r="AO28" s="1107"/>
      <c r="AP28" s="1107" t="s">
        <v>597</v>
      </c>
      <c r="AQ28" s="1107"/>
      <c r="AR28" s="1107"/>
      <c r="AS28" s="1107"/>
      <c r="AT28" s="1107"/>
      <c r="AU28" s="1107" t="s">
        <v>597</v>
      </c>
      <c r="AV28" s="1107"/>
      <c r="AW28" s="1107"/>
      <c r="AX28" s="1107"/>
      <c r="AY28" s="1107"/>
      <c r="AZ28" s="1108" t="s">
        <v>597</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405</v>
      </c>
      <c r="C29" s="1095"/>
      <c r="D29" s="1095"/>
      <c r="E29" s="1095"/>
      <c r="F29" s="1095"/>
      <c r="G29" s="1095"/>
      <c r="H29" s="1095"/>
      <c r="I29" s="1095"/>
      <c r="J29" s="1095"/>
      <c r="K29" s="1095"/>
      <c r="L29" s="1095"/>
      <c r="M29" s="1095"/>
      <c r="N29" s="1095"/>
      <c r="O29" s="1095"/>
      <c r="P29" s="1096"/>
      <c r="Q29" s="1102">
        <v>879</v>
      </c>
      <c r="R29" s="1103"/>
      <c r="S29" s="1103"/>
      <c r="T29" s="1103"/>
      <c r="U29" s="1103"/>
      <c r="V29" s="1103">
        <v>786</v>
      </c>
      <c r="W29" s="1103"/>
      <c r="X29" s="1103"/>
      <c r="Y29" s="1103"/>
      <c r="Z29" s="1103"/>
      <c r="AA29" s="1103">
        <v>94</v>
      </c>
      <c r="AB29" s="1103"/>
      <c r="AC29" s="1103"/>
      <c r="AD29" s="1103"/>
      <c r="AE29" s="1104"/>
      <c r="AF29" s="1099">
        <v>94</v>
      </c>
      <c r="AG29" s="1100"/>
      <c r="AH29" s="1100"/>
      <c r="AI29" s="1100"/>
      <c r="AJ29" s="1101"/>
      <c r="AK29" s="1044">
        <v>165</v>
      </c>
      <c r="AL29" s="1035"/>
      <c r="AM29" s="1035"/>
      <c r="AN29" s="1035"/>
      <c r="AO29" s="1035"/>
      <c r="AP29" s="1035" t="s">
        <v>597</v>
      </c>
      <c r="AQ29" s="1035"/>
      <c r="AR29" s="1035"/>
      <c r="AS29" s="1035"/>
      <c r="AT29" s="1035"/>
      <c r="AU29" s="1035" t="s">
        <v>597</v>
      </c>
      <c r="AV29" s="1035"/>
      <c r="AW29" s="1035"/>
      <c r="AX29" s="1035"/>
      <c r="AY29" s="1035"/>
      <c r="AZ29" s="1105" t="s">
        <v>597</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406</v>
      </c>
      <c r="C30" s="1095"/>
      <c r="D30" s="1095"/>
      <c r="E30" s="1095"/>
      <c r="F30" s="1095"/>
      <c r="G30" s="1095"/>
      <c r="H30" s="1095"/>
      <c r="I30" s="1095"/>
      <c r="J30" s="1095"/>
      <c r="K30" s="1095"/>
      <c r="L30" s="1095"/>
      <c r="M30" s="1095"/>
      <c r="N30" s="1095"/>
      <c r="O30" s="1095"/>
      <c r="P30" s="1096"/>
      <c r="Q30" s="1102">
        <v>6569</v>
      </c>
      <c r="R30" s="1103"/>
      <c r="S30" s="1103"/>
      <c r="T30" s="1103"/>
      <c r="U30" s="1103"/>
      <c r="V30" s="1103">
        <v>6073</v>
      </c>
      <c r="W30" s="1103"/>
      <c r="X30" s="1103"/>
      <c r="Y30" s="1103"/>
      <c r="Z30" s="1103"/>
      <c r="AA30" s="1103">
        <v>496</v>
      </c>
      <c r="AB30" s="1103"/>
      <c r="AC30" s="1103"/>
      <c r="AD30" s="1103"/>
      <c r="AE30" s="1104"/>
      <c r="AF30" s="1099">
        <v>496</v>
      </c>
      <c r="AG30" s="1100"/>
      <c r="AH30" s="1100"/>
      <c r="AI30" s="1100"/>
      <c r="AJ30" s="1101"/>
      <c r="AK30" s="1044">
        <v>955</v>
      </c>
      <c r="AL30" s="1035"/>
      <c r="AM30" s="1035"/>
      <c r="AN30" s="1035"/>
      <c r="AO30" s="1035"/>
      <c r="AP30" s="1035" t="s">
        <v>597</v>
      </c>
      <c r="AQ30" s="1035"/>
      <c r="AR30" s="1035"/>
      <c r="AS30" s="1035"/>
      <c r="AT30" s="1035"/>
      <c r="AU30" s="1035" t="s">
        <v>597</v>
      </c>
      <c r="AV30" s="1035"/>
      <c r="AW30" s="1035"/>
      <c r="AX30" s="1035"/>
      <c r="AY30" s="1035"/>
      <c r="AZ30" s="1105" t="s">
        <v>597</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407</v>
      </c>
      <c r="C31" s="1095"/>
      <c r="D31" s="1095"/>
      <c r="E31" s="1095"/>
      <c r="F31" s="1095"/>
      <c r="G31" s="1095"/>
      <c r="H31" s="1095"/>
      <c r="I31" s="1095"/>
      <c r="J31" s="1095"/>
      <c r="K31" s="1095"/>
      <c r="L31" s="1095"/>
      <c r="M31" s="1095"/>
      <c r="N31" s="1095"/>
      <c r="O31" s="1095"/>
      <c r="P31" s="1096"/>
      <c r="Q31" s="1102">
        <v>1323</v>
      </c>
      <c r="R31" s="1103"/>
      <c r="S31" s="1103"/>
      <c r="T31" s="1103"/>
      <c r="U31" s="1103"/>
      <c r="V31" s="1103">
        <v>1210</v>
      </c>
      <c r="W31" s="1103"/>
      <c r="X31" s="1103"/>
      <c r="Y31" s="1103"/>
      <c r="Z31" s="1103"/>
      <c r="AA31" s="1103">
        <v>114</v>
      </c>
      <c r="AB31" s="1103"/>
      <c r="AC31" s="1103"/>
      <c r="AD31" s="1103"/>
      <c r="AE31" s="1104"/>
      <c r="AF31" s="1099">
        <v>2640</v>
      </c>
      <c r="AG31" s="1100"/>
      <c r="AH31" s="1100"/>
      <c r="AI31" s="1100"/>
      <c r="AJ31" s="1101"/>
      <c r="AK31" s="1044">
        <v>77</v>
      </c>
      <c r="AL31" s="1035"/>
      <c r="AM31" s="1035"/>
      <c r="AN31" s="1035"/>
      <c r="AO31" s="1035"/>
      <c r="AP31" s="1035">
        <v>3743</v>
      </c>
      <c r="AQ31" s="1035"/>
      <c r="AR31" s="1035"/>
      <c r="AS31" s="1035"/>
      <c r="AT31" s="1035"/>
      <c r="AU31" s="1035">
        <v>183</v>
      </c>
      <c r="AV31" s="1035"/>
      <c r="AW31" s="1035"/>
      <c r="AX31" s="1035"/>
      <c r="AY31" s="1035"/>
      <c r="AZ31" s="1105" t="s">
        <v>597</v>
      </c>
      <c r="BA31" s="1105"/>
      <c r="BB31" s="1105"/>
      <c r="BC31" s="1105"/>
      <c r="BD31" s="1105"/>
      <c r="BE31" s="1036" t="s">
        <v>408</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409</v>
      </c>
      <c r="C32" s="1095"/>
      <c r="D32" s="1095"/>
      <c r="E32" s="1095"/>
      <c r="F32" s="1095"/>
      <c r="G32" s="1095"/>
      <c r="H32" s="1095"/>
      <c r="I32" s="1095"/>
      <c r="J32" s="1095"/>
      <c r="K32" s="1095"/>
      <c r="L32" s="1095"/>
      <c r="M32" s="1095"/>
      <c r="N32" s="1095"/>
      <c r="O32" s="1095"/>
      <c r="P32" s="1096"/>
      <c r="Q32" s="1102">
        <v>2285</v>
      </c>
      <c r="R32" s="1103"/>
      <c r="S32" s="1103"/>
      <c r="T32" s="1103"/>
      <c r="U32" s="1103"/>
      <c r="V32" s="1103">
        <v>1851</v>
      </c>
      <c r="W32" s="1103"/>
      <c r="X32" s="1103"/>
      <c r="Y32" s="1103"/>
      <c r="Z32" s="1103"/>
      <c r="AA32" s="1103">
        <v>435</v>
      </c>
      <c r="AB32" s="1103"/>
      <c r="AC32" s="1103"/>
      <c r="AD32" s="1103"/>
      <c r="AE32" s="1104"/>
      <c r="AF32" s="1099">
        <v>175</v>
      </c>
      <c r="AG32" s="1100"/>
      <c r="AH32" s="1100"/>
      <c r="AI32" s="1100"/>
      <c r="AJ32" s="1101"/>
      <c r="AK32" s="1044">
        <v>994</v>
      </c>
      <c r="AL32" s="1035"/>
      <c r="AM32" s="1035"/>
      <c r="AN32" s="1035"/>
      <c r="AO32" s="1035"/>
      <c r="AP32" s="1035">
        <v>1091</v>
      </c>
      <c r="AQ32" s="1035"/>
      <c r="AR32" s="1035"/>
      <c r="AS32" s="1035"/>
      <c r="AT32" s="1035"/>
      <c r="AU32" s="1035">
        <v>4598</v>
      </c>
      <c r="AV32" s="1035"/>
      <c r="AW32" s="1035"/>
      <c r="AX32" s="1035"/>
      <c r="AY32" s="1035"/>
      <c r="AZ32" s="1105" t="s">
        <v>597</v>
      </c>
      <c r="BA32" s="1105"/>
      <c r="BB32" s="1105"/>
      <c r="BC32" s="1105"/>
      <c r="BD32" s="1105"/>
      <c r="BE32" s="1036" t="s">
        <v>410</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t="s">
        <v>411</v>
      </c>
      <c r="C33" s="1095"/>
      <c r="D33" s="1095"/>
      <c r="E33" s="1095"/>
      <c r="F33" s="1095"/>
      <c r="G33" s="1095"/>
      <c r="H33" s="1095"/>
      <c r="I33" s="1095"/>
      <c r="J33" s="1095"/>
      <c r="K33" s="1095"/>
      <c r="L33" s="1095"/>
      <c r="M33" s="1095"/>
      <c r="N33" s="1095"/>
      <c r="O33" s="1095"/>
      <c r="P33" s="1096"/>
      <c r="Q33" s="1102">
        <v>242</v>
      </c>
      <c r="R33" s="1103"/>
      <c r="S33" s="1103"/>
      <c r="T33" s="1103"/>
      <c r="U33" s="1103"/>
      <c r="V33" s="1103">
        <v>241</v>
      </c>
      <c r="W33" s="1103"/>
      <c r="X33" s="1103"/>
      <c r="Y33" s="1103"/>
      <c r="Z33" s="1103"/>
      <c r="AA33" s="1103">
        <v>1</v>
      </c>
      <c r="AB33" s="1103"/>
      <c r="AC33" s="1103"/>
      <c r="AD33" s="1103"/>
      <c r="AE33" s="1104"/>
      <c r="AF33" s="1099" t="s">
        <v>412</v>
      </c>
      <c r="AG33" s="1100"/>
      <c r="AH33" s="1100"/>
      <c r="AI33" s="1100"/>
      <c r="AJ33" s="1101"/>
      <c r="AK33" s="1044">
        <v>28</v>
      </c>
      <c r="AL33" s="1035"/>
      <c r="AM33" s="1035"/>
      <c r="AN33" s="1035"/>
      <c r="AO33" s="1035"/>
      <c r="AP33" s="1035">
        <v>214</v>
      </c>
      <c r="AQ33" s="1035"/>
      <c r="AR33" s="1035"/>
      <c r="AS33" s="1035"/>
      <c r="AT33" s="1035"/>
      <c r="AU33" s="1035" t="s">
        <v>608</v>
      </c>
      <c r="AV33" s="1035"/>
      <c r="AW33" s="1035"/>
      <c r="AX33" s="1035"/>
      <c r="AY33" s="1035"/>
      <c r="AZ33" s="1105" t="s">
        <v>597</v>
      </c>
      <c r="BA33" s="1105"/>
      <c r="BB33" s="1105"/>
      <c r="BC33" s="1105"/>
      <c r="BD33" s="1105"/>
      <c r="BE33" s="1036" t="s">
        <v>413</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414</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391</v>
      </c>
      <c r="B63" s="1001" t="s">
        <v>415</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4442</v>
      </c>
      <c r="AG63" s="1023"/>
      <c r="AH63" s="1023"/>
      <c r="AI63" s="1023"/>
      <c r="AJ63" s="1086"/>
      <c r="AK63" s="1087"/>
      <c r="AL63" s="1027"/>
      <c r="AM63" s="1027"/>
      <c r="AN63" s="1027"/>
      <c r="AO63" s="1027"/>
      <c r="AP63" s="1023">
        <v>5048</v>
      </c>
      <c r="AQ63" s="1023"/>
      <c r="AR63" s="1023"/>
      <c r="AS63" s="1023"/>
      <c r="AT63" s="1023"/>
      <c r="AU63" s="1023">
        <v>4781</v>
      </c>
      <c r="AV63" s="1023"/>
      <c r="AW63" s="1023"/>
      <c r="AX63" s="1023"/>
      <c r="AY63" s="1023"/>
      <c r="AZ63" s="1081"/>
      <c r="BA63" s="1081"/>
      <c r="BB63" s="1081"/>
      <c r="BC63" s="1081"/>
      <c r="BD63" s="1081"/>
      <c r="BE63" s="1024" t="s">
        <v>611</v>
      </c>
      <c r="BF63" s="1024"/>
      <c r="BG63" s="1024"/>
      <c r="BH63" s="1024"/>
      <c r="BI63" s="1025"/>
      <c r="BJ63" s="1082" t="s">
        <v>416</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418</v>
      </c>
      <c r="B66" s="1060"/>
      <c r="C66" s="1060"/>
      <c r="D66" s="1060"/>
      <c r="E66" s="1060"/>
      <c r="F66" s="1060"/>
      <c r="G66" s="1060"/>
      <c r="H66" s="1060"/>
      <c r="I66" s="1060"/>
      <c r="J66" s="1060"/>
      <c r="K66" s="1060"/>
      <c r="L66" s="1060"/>
      <c r="M66" s="1060"/>
      <c r="N66" s="1060"/>
      <c r="O66" s="1060"/>
      <c r="P66" s="1061"/>
      <c r="Q66" s="1065" t="s">
        <v>419</v>
      </c>
      <c r="R66" s="1066"/>
      <c r="S66" s="1066"/>
      <c r="T66" s="1066"/>
      <c r="U66" s="1067"/>
      <c r="V66" s="1065" t="s">
        <v>420</v>
      </c>
      <c r="W66" s="1066"/>
      <c r="X66" s="1066"/>
      <c r="Y66" s="1066"/>
      <c r="Z66" s="1067"/>
      <c r="AA66" s="1065" t="s">
        <v>421</v>
      </c>
      <c r="AB66" s="1066"/>
      <c r="AC66" s="1066"/>
      <c r="AD66" s="1066"/>
      <c r="AE66" s="1067"/>
      <c r="AF66" s="1071" t="s">
        <v>422</v>
      </c>
      <c r="AG66" s="1072"/>
      <c r="AH66" s="1072"/>
      <c r="AI66" s="1072"/>
      <c r="AJ66" s="1073"/>
      <c r="AK66" s="1065" t="s">
        <v>423</v>
      </c>
      <c r="AL66" s="1060"/>
      <c r="AM66" s="1060"/>
      <c r="AN66" s="1060"/>
      <c r="AO66" s="1061"/>
      <c r="AP66" s="1065" t="s">
        <v>424</v>
      </c>
      <c r="AQ66" s="1066"/>
      <c r="AR66" s="1066"/>
      <c r="AS66" s="1066"/>
      <c r="AT66" s="1067"/>
      <c r="AU66" s="1065" t="s">
        <v>425</v>
      </c>
      <c r="AV66" s="1066"/>
      <c r="AW66" s="1066"/>
      <c r="AX66" s="1066"/>
      <c r="AY66" s="1067"/>
      <c r="AZ66" s="1065" t="s">
        <v>378</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591</v>
      </c>
      <c r="C68" s="1050"/>
      <c r="D68" s="1050"/>
      <c r="E68" s="1050"/>
      <c r="F68" s="1050"/>
      <c r="G68" s="1050"/>
      <c r="H68" s="1050"/>
      <c r="I68" s="1050"/>
      <c r="J68" s="1050"/>
      <c r="K68" s="1050"/>
      <c r="L68" s="1050"/>
      <c r="M68" s="1050"/>
      <c r="N68" s="1050"/>
      <c r="O68" s="1050"/>
      <c r="P68" s="1051"/>
      <c r="Q68" s="1052">
        <v>8141</v>
      </c>
      <c r="R68" s="1046"/>
      <c r="S68" s="1046"/>
      <c r="T68" s="1046"/>
      <c r="U68" s="1046"/>
      <c r="V68" s="1046">
        <v>7919</v>
      </c>
      <c r="W68" s="1046"/>
      <c r="X68" s="1046"/>
      <c r="Y68" s="1046"/>
      <c r="Z68" s="1046"/>
      <c r="AA68" s="1046">
        <v>222</v>
      </c>
      <c r="AB68" s="1046"/>
      <c r="AC68" s="1046"/>
      <c r="AD68" s="1046"/>
      <c r="AE68" s="1046"/>
      <c r="AF68" s="1046">
        <v>222</v>
      </c>
      <c r="AG68" s="1046"/>
      <c r="AH68" s="1046"/>
      <c r="AI68" s="1046"/>
      <c r="AJ68" s="1046"/>
      <c r="AK68" s="1046">
        <v>4</v>
      </c>
      <c r="AL68" s="1046"/>
      <c r="AM68" s="1046"/>
      <c r="AN68" s="1046"/>
      <c r="AO68" s="1046"/>
      <c r="AP68" s="1046" t="s">
        <v>527</v>
      </c>
      <c r="AQ68" s="1046"/>
      <c r="AR68" s="1046"/>
      <c r="AS68" s="1046"/>
      <c r="AT68" s="1046"/>
      <c r="AU68" s="1046" t="s">
        <v>527</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592</v>
      </c>
      <c r="C69" s="1039"/>
      <c r="D69" s="1039"/>
      <c r="E69" s="1039"/>
      <c r="F69" s="1039"/>
      <c r="G69" s="1039"/>
      <c r="H69" s="1039"/>
      <c r="I69" s="1039"/>
      <c r="J69" s="1039"/>
      <c r="K69" s="1039"/>
      <c r="L69" s="1039"/>
      <c r="M69" s="1039"/>
      <c r="N69" s="1039"/>
      <c r="O69" s="1039"/>
      <c r="P69" s="1040"/>
      <c r="Q69" s="1041">
        <v>22</v>
      </c>
      <c r="R69" s="1035"/>
      <c r="S69" s="1035"/>
      <c r="T69" s="1035"/>
      <c r="U69" s="1035"/>
      <c r="V69" s="1035">
        <v>16</v>
      </c>
      <c r="W69" s="1035"/>
      <c r="X69" s="1035"/>
      <c r="Y69" s="1035"/>
      <c r="Z69" s="1035"/>
      <c r="AA69" s="1035">
        <v>6</v>
      </c>
      <c r="AB69" s="1035"/>
      <c r="AC69" s="1035"/>
      <c r="AD69" s="1035"/>
      <c r="AE69" s="1035"/>
      <c r="AF69" s="1035">
        <v>6</v>
      </c>
      <c r="AG69" s="1035"/>
      <c r="AH69" s="1035"/>
      <c r="AI69" s="1035"/>
      <c r="AJ69" s="1035"/>
      <c r="AK69" s="1035">
        <v>4</v>
      </c>
      <c r="AL69" s="1035"/>
      <c r="AM69" s="1035"/>
      <c r="AN69" s="1035"/>
      <c r="AO69" s="1035"/>
      <c r="AP69" s="1035" t="s">
        <v>527</v>
      </c>
      <c r="AQ69" s="1035"/>
      <c r="AR69" s="1035"/>
      <c r="AS69" s="1035"/>
      <c r="AT69" s="1035"/>
      <c r="AU69" s="1035" t="s">
        <v>527</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593</v>
      </c>
      <c r="C70" s="1039"/>
      <c r="D70" s="1039"/>
      <c r="E70" s="1039"/>
      <c r="F70" s="1039"/>
      <c r="G70" s="1039"/>
      <c r="H70" s="1039"/>
      <c r="I70" s="1039"/>
      <c r="J70" s="1039"/>
      <c r="K70" s="1039"/>
      <c r="L70" s="1039"/>
      <c r="M70" s="1039"/>
      <c r="N70" s="1039"/>
      <c r="O70" s="1039"/>
      <c r="P70" s="1040"/>
      <c r="Q70" s="1041">
        <v>160</v>
      </c>
      <c r="R70" s="1035"/>
      <c r="S70" s="1035"/>
      <c r="T70" s="1035"/>
      <c r="U70" s="1035"/>
      <c r="V70" s="1035">
        <v>153</v>
      </c>
      <c r="W70" s="1035"/>
      <c r="X70" s="1035"/>
      <c r="Y70" s="1035"/>
      <c r="Z70" s="1035"/>
      <c r="AA70" s="1035">
        <v>8</v>
      </c>
      <c r="AB70" s="1035"/>
      <c r="AC70" s="1035"/>
      <c r="AD70" s="1035"/>
      <c r="AE70" s="1035"/>
      <c r="AF70" s="1035">
        <v>8</v>
      </c>
      <c r="AG70" s="1035"/>
      <c r="AH70" s="1035"/>
      <c r="AI70" s="1035"/>
      <c r="AJ70" s="1035"/>
      <c r="AK70" s="1035">
        <v>33</v>
      </c>
      <c r="AL70" s="1035"/>
      <c r="AM70" s="1035"/>
      <c r="AN70" s="1035"/>
      <c r="AO70" s="1035"/>
      <c r="AP70" s="1035" t="s">
        <v>527</v>
      </c>
      <c r="AQ70" s="1035"/>
      <c r="AR70" s="1035"/>
      <c r="AS70" s="1035"/>
      <c r="AT70" s="1035"/>
      <c r="AU70" s="1035" t="s">
        <v>527</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594</v>
      </c>
      <c r="C71" s="1039"/>
      <c r="D71" s="1039"/>
      <c r="E71" s="1039"/>
      <c r="F71" s="1039"/>
      <c r="G71" s="1039"/>
      <c r="H71" s="1039"/>
      <c r="I71" s="1039"/>
      <c r="J71" s="1039"/>
      <c r="K71" s="1039"/>
      <c r="L71" s="1039"/>
      <c r="M71" s="1039"/>
      <c r="N71" s="1039"/>
      <c r="O71" s="1039"/>
      <c r="P71" s="1040"/>
      <c r="Q71" s="1041">
        <v>227759</v>
      </c>
      <c r="R71" s="1035"/>
      <c r="S71" s="1035"/>
      <c r="T71" s="1035"/>
      <c r="U71" s="1035"/>
      <c r="V71" s="1035">
        <v>221002</v>
      </c>
      <c r="W71" s="1035"/>
      <c r="X71" s="1035"/>
      <c r="Y71" s="1035"/>
      <c r="Z71" s="1035"/>
      <c r="AA71" s="1035">
        <v>6757</v>
      </c>
      <c r="AB71" s="1035"/>
      <c r="AC71" s="1035"/>
      <c r="AD71" s="1035"/>
      <c r="AE71" s="1035"/>
      <c r="AF71" s="1035">
        <v>6757</v>
      </c>
      <c r="AG71" s="1035"/>
      <c r="AH71" s="1035"/>
      <c r="AI71" s="1035"/>
      <c r="AJ71" s="1035"/>
      <c r="AK71" s="1035">
        <v>10</v>
      </c>
      <c r="AL71" s="1035"/>
      <c r="AM71" s="1035"/>
      <c r="AN71" s="1035"/>
      <c r="AO71" s="1035"/>
      <c r="AP71" s="1035" t="s">
        <v>527</v>
      </c>
      <c r="AQ71" s="1035"/>
      <c r="AR71" s="1035"/>
      <c r="AS71" s="1035"/>
      <c r="AT71" s="1035"/>
      <c r="AU71" s="1035" t="s">
        <v>527</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595</v>
      </c>
      <c r="C72" s="1039"/>
      <c r="D72" s="1039"/>
      <c r="E72" s="1039"/>
      <c r="F72" s="1039"/>
      <c r="G72" s="1039"/>
      <c r="H72" s="1039"/>
      <c r="I72" s="1039"/>
      <c r="J72" s="1039"/>
      <c r="K72" s="1039"/>
      <c r="L72" s="1039"/>
      <c r="M72" s="1039"/>
      <c r="N72" s="1039"/>
      <c r="O72" s="1039"/>
      <c r="P72" s="1040"/>
      <c r="Q72" s="1041">
        <v>3297</v>
      </c>
      <c r="R72" s="1035"/>
      <c r="S72" s="1035"/>
      <c r="T72" s="1035"/>
      <c r="U72" s="1035"/>
      <c r="V72" s="1035">
        <v>3024</v>
      </c>
      <c r="W72" s="1035"/>
      <c r="X72" s="1035"/>
      <c r="Y72" s="1035"/>
      <c r="Z72" s="1035"/>
      <c r="AA72" s="1035">
        <v>272</v>
      </c>
      <c r="AB72" s="1035"/>
      <c r="AC72" s="1035"/>
      <c r="AD72" s="1035"/>
      <c r="AE72" s="1035"/>
      <c r="AF72" s="1035">
        <v>272</v>
      </c>
      <c r="AG72" s="1035"/>
      <c r="AH72" s="1035"/>
      <c r="AI72" s="1035"/>
      <c r="AJ72" s="1035"/>
      <c r="AK72" s="1035" t="s">
        <v>527</v>
      </c>
      <c r="AL72" s="1035"/>
      <c r="AM72" s="1035"/>
      <c r="AN72" s="1035"/>
      <c r="AO72" s="1035"/>
      <c r="AP72" s="1035">
        <v>2056</v>
      </c>
      <c r="AQ72" s="1035"/>
      <c r="AR72" s="1035"/>
      <c r="AS72" s="1035"/>
      <c r="AT72" s="1035"/>
      <c r="AU72" s="1035">
        <v>1036</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596</v>
      </c>
      <c r="C73" s="1039"/>
      <c r="D73" s="1039"/>
      <c r="E73" s="1039"/>
      <c r="F73" s="1039"/>
      <c r="G73" s="1039"/>
      <c r="H73" s="1039"/>
      <c r="I73" s="1039"/>
      <c r="J73" s="1039"/>
      <c r="K73" s="1039"/>
      <c r="L73" s="1039"/>
      <c r="M73" s="1039"/>
      <c r="N73" s="1039"/>
      <c r="O73" s="1039"/>
      <c r="P73" s="1040"/>
      <c r="Q73" s="1041">
        <v>1059</v>
      </c>
      <c r="R73" s="1035"/>
      <c r="S73" s="1035"/>
      <c r="T73" s="1035"/>
      <c r="U73" s="1035"/>
      <c r="V73" s="1035">
        <v>1011</v>
      </c>
      <c r="W73" s="1035"/>
      <c r="X73" s="1035"/>
      <c r="Y73" s="1035"/>
      <c r="Z73" s="1035"/>
      <c r="AA73" s="1035">
        <v>47</v>
      </c>
      <c r="AB73" s="1035"/>
      <c r="AC73" s="1035"/>
      <c r="AD73" s="1035"/>
      <c r="AE73" s="1035"/>
      <c r="AF73" s="1035">
        <v>47</v>
      </c>
      <c r="AG73" s="1035"/>
      <c r="AH73" s="1035"/>
      <c r="AI73" s="1035"/>
      <c r="AJ73" s="1035"/>
      <c r="AK73" s="1035" t="s">
        <v>527</v>
      </c>
      <c r="AL73" s="1035"/>
      <c r="AM73" s="1035"/>
      <c r="AN73" s="1035"/>
      <c r="AO73" s="1035"/>
      <c r="AP73" s="1035">
        <v>1085</v>
      </c>
      <c r="AQ73" s="1035"/>
      <c r="AR73" s="1035"/>
      <c r="AS73" s="1035"/>
      <c r="AT73" s="1035"/>
      <c r="AU73" s="1035">
        <v>673</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609</v>
      </c>
      <c r="C74" s="1039"/>
      <c r="D74" s="1039"/>
      <c r="E74" s="1039"/>
      <c r="F74" s="1039"/>
      <c r="G74" s="1039"/>
      <c r="H74" s="1039"/>
      <c r="I74" s="1039"/>
      <c r="J74" s="1039"/>
      <c r="K74" s="1039"/>
      <c r="L74" s="1039"/>
      <c r="M74" s="1039"/>
      <c r="N74" s="1039"/>
      <c r="O74" s="1039"/>
      <c r="P74" s="1040"/>
      <c r="Q74" s="1041">
        <v>3</v>
      </c>
      <c r="R74" s="1035"/>
      <c r="S74" s="1035"/>
      <c r="T74" s="1035"/>
      <c r="U74" s="1035"/>
      <c r="V74" s="1035">
        <v>1</v>
      </c>
      <c r="W74" s="1035"/>
      <c r="X74" s="1035"/>
      <c r="Y74" s="1035"/>
      <c r="Z74" s="1035"/>
      <c r="AA74" s="1035">
        <v>1</v>
      </c>
      <c r="AB74" s="1035"/>
      <c r="AC74" s="1035"/>
      <c r="AD74" s="1035"/>
      <c r="AE74" s="1035"/>
      <c r="AF74" s="1035">
        <v>1</v>
      </c>
      <c r="AG74" s="1035"/>
      <c r="AH74" s="1035"/>
      <c r="AI74" s="1035"/>
      <c r="AJ74" s="1035"/>
      <c r="AK74" s="1035" t="s">
        <v>527</v>
      </c>
      <c r="AL74" s="1035"/>
      <c r="AM74" s="1035"/>
      <c r="AN74" s="1035"/>
      <c r="AO74" s="1035"/>
      <c r="AP74" s="1035" t="s">
        <v>527</v>
      </c>
      <c r="AQ74" s="1035"/>
      <c r="AR74" s="1035"/>
      <c r="AS74" s="1035"/>
      <c r="AT74" s="1035"/>
      <c r="AU74" s="1035" t="s">
        <v>527</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t="s">
        <v>610</v>
      </c>
      <c r="C75" s="1039"/>
      <c r="D75" s="1039"/>
      <c r="E75" s="1039"/>
      <c r="F75" s="1039"/>
      <c r="G75" s="1039"/>
      <c r="H75" s="1039"/>
      <c r="I75" s="1039"/>
      <c r="J75" s="1039"/>
      <c r="K75" s="1039"/>
      <c r="L75" s="1039"/>
      <c r="M75" s="1039"/>
      <c r="N75" s="1039"/>
      <c r="O75" s="1039"/>
      <c r="P75" s="1040"/>
      <c r="Q75" s="1042">
        <v>17</v>
      </c>
      <c r="R75" s="1043"/>
      <c r="S75" s="1043"/>
      <c r="T75" s="1043"/>
      <c r="U75" s="1044"/>
      <c r="V75" s="1045">
        <v>11</v>
      </c>
      <c r="W75" s="1043"/>
      <c r="X75" s="1043"/>
      <c r="Y75" s="1043"/>
      <c r="Z75" s="1044"/>
      <c r="AA75" s="1045">
        <v>6</v>
      </c>
      <c r="AB75" s="1043"/>
      <c r="AC75" s="1043"/>
      <c r="AD75" s="1043"/>
      <c r="AE75" s="1044"/>
      <c r="AF75" s="1045">
        <v>6</v>
      </c>
      <c r="AG75" s="1043"/>
      <c r="AH75" s="1043"/>
      <c r="AI75" s="1043"/>
      <c r="AJ75" s="1044"/>
      <c r="AK75" s="1045" t="s">
        <v>527</v>
      </c>
      <c r="AL75" s="1043"/>
      <c r="AM75" s="1043"/>
      <c r="AN75" s="1043"/>
      <c r="AO75" s="1044"/>
      <c r="AP75" s="1045" t="s">
        <v>527</v>
      </c>
      <c r="AQ75" s="1043"/>
      <c r="AR75" s="1043"/>
      <c r="AS75" s="1043"/>
      <c r="AT75" s="1044"/>
      <c r="AU75" s="1045" t="s">
        <v>527</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391</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7319</v>
      </c>
      <c r="AG88" s="1023"/>
      <c r="AH88" s="1023"/>
      <c r="AI88" s="1023"/>
      <c r="AJ88" s="1023"/>
      <c r="AK88" s="1027"/>
      <c r="AL88" s="1027"/>
      <c r="AM88" s="1027"/>
      <c r="AN88" s="1027"/>
      <c r="AO88" s="1027"/>
      <c r="AP88" s="1023">
        <v>3141</v>
      </c>
      <c r="AQ88" s="1023"/>
      <c r="AR88" s="1023"/>
      <c r="AS88" s="1023"/>
      <c r="AT88" s="1023"/>
      <c r="AU88" s="1023">
        <v>1709</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141</v>
      </c>
      <c r="CS102" s="1017"/>
      <c r="CT102" s="1017"/>
      <c r="CU102" s="1017"/>
      <c r="CV102" s="1018"/>
      <c r="CW102" s="1016">
        <v>47</v>
      </c>
      <c r="CX102" s="1017"/>
      <c r="CY102" s="1017"/>
      <c r="CZ102" s="1017"/>
      <c r="DA102" s="1018"/>
      <c r="DB102" s="1016">
        <v>1000</v>
      </c>
      <c r="DC102" s="1017"/>
      <c r="DD102" s="1017"/>
      <c r="DE102" s="1017"/>
      <c r="DF102" s="1018"/>
      <c r="DG102" s="1016" t="s">
        <v>611</v>
      </c>
      <c r="DH102" s="1017"/>
      <c r="DI102" s="1017"/>
      <c r="DJ102" s="1017"/>
      <c r="DK102" s="1018"/>
      <c r="DL102" s="1016" t="s">
        <v>611</v>
      </c>
      <c r="DM102" s="1017"/>
      <c r="DN102" s="1017"/>
      <c r="DO102" s="1017"/>
      <c r="DP102" s="1018"/>
      <c r="DQ102" s="1016">
        <v>100</v>
      </c>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305</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305</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305</v>
      </c>
      <c r="DR109" s="960"/>
      <c r="DS109" s="960"/>
      <c r="DT109" s="960"/>
      <c r="DU109" s="961"/>
      <c r="DV109" s="962" t="s">
        <v>437</v>
      </c>
      <c r="DW109" s="960"/>
      <c r="DX109" s="960"/>
      <c r="DY109" s="960"/>
      <c r="DZ109" s="993"/>
    </row>
    <row r="110" spans="1:131" s="233" customFormat="1" ht="26.25" customHeight="1" x14ac:dyDescent="0.15">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2326921</v>
      </c>
      <c r="AB110" s="953"/>
      <c r="AC110" s="953"/>
      <c r="AD110" s="953"/>
      <c r="AE110" s="954"/>
      <c r="AF110" s="955">
        <v>2344429</v>
      </c>
      <c r="AG110" s="953"/>
      <c r="AH110" s="953"/>
      <c r="AI110" s="953"/>
      <c r="AJ110" s="954"/>
      <c r="AK110" s="955">
        <v>2461890</v>
      </c>
      <c r="AL110" s="953"/>
      <c r="AM110" s="953"/>
      <c r="AN110" s="953"/>
      <c r="AO110" s="954"/>
      <c r="AP110" s="956">
        <v>14.7</v>
      </c>
      <c r="AQ110" s="957"/>
      <c r="AR110" s="957"/>
      <c r="AS110" s="957"/>
      <c r="AT110" s="958"/>
      <c r="AU110" s="994" t="s">
        <v>73</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28763877</v>
      </c>
      <c r="BR110" s="906"/>
      <c r="BS110" s="906"/>
      <c r="BT110" s="906"/>
      <c r="BU110" s="906"/>
      <c r="BV110" s="906">
        <v>31528941</v>
      </c>
      <c r="BW110" s="906"/>
      <c r="BX110" s="906"/>
      <c r="BY110" s="906"/>
      <c r="BZ110" s="906"/>
      <c r="CA110" s="906">
        <v>31122789</v>
      </c>
      <c r="CB110" s="906"/>
      <c r="CC110" s="906"/>
      <c r="CD110" s="906"/>
      <c r="CE110" s="906"/>
      <c r="CF110" s="930">
        <v>186.3</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443</v>
      </c>
      <c r="DH110" s="906"/>
      <c r="DI110" s="906"/>
      <c r="DJ110" s="906"/>
      <c r="DK110" s="906"/>
      <c r="DL110" s="906" t="s">
        <v>444</v>
      </c>
      <c r="DM110" s="906"/>
      <c r="DN110" s="906"/>
      <c r="DO110" s="906"/>
      <c r="DP110" s="906"/>
      <c r="DQ110" s="906" t="s">
        <v>443</v>
      </c>
      <c r="DR110" s="906"/>
      <c r="DS110" s="906"/>
      <c r="DT110" s="906"/>
      <c r="DU110" s="906"/>
      <c r="DV110" s="907" t="s">
        <v>445</v>
      </c>
      <c r="DW110" s="907"/>
      <c r="DX110" s="907"/>
      <c r="DY110" s="907"/>
      <c r="DZ110" s="908"/>
    </row>
    <row r="111" spans="1:131" s="233" customFormat="1" ht="26.25" customHeight="1" x14ac:dyDescent="0.15">
      <c r="A111" s="838" t="s">
        <v>446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v>19774</v>
      </c>
      <c r="AB111" s="983"/>
      <c r="AC111" s="983"/>
      <c r="AD111" s="983"/>
      <c r="AE111" s="984"/>
      <c r="AF111" s="985" t="s">
        <v>447</v>
      </c>
      <c r="AG111" s="983"/>
      <c r="AH111" s="983"/>
      <c r="AI111" s="983"/>
      <c r="AJ111" s="984"/>
      <c r="AK111" s="985" t="s">
        <v>444</v>
      </c>
      <c r="AL111" s="983"/>
      <c r="AM111" s="983"/>
      <c r="AN111" s="983"/>
      <c r="AO111" s="984"/>
      <c r="AP111" s="986" t="s">
        <v>443</v>
      </c>
      <c r="AQ111" s="987"/>
      <c r="AR111" s="987"/>
      <c r="AS111" s="987"/>
      <c r="AT111" s="988"/>
      <c r="AU111" s="996"/>
      <c r="AV111" s="997"/>
      <c r="AW111" s="997"/>
      <c r="AX111" s="997"/>
      <c r="AY111" s="997"/>
      <c r="AZ111" s="879" t="s">
        <v>448</v>
      </c>
      <c r="BA111" s="816"/>
      <c r="BB111" s="816"/>
      <c r="BC111" s="816"/>
      <c r="BD111" s="816"/>
      <c r="BE111" s="816"/>
      <c r="BF111" s="816"/>
      <c r="BG111" s="816"/>
      <c r="BH111" s="816"/>
      <c r="BI111" s="816"/>
      <c r="BJ111" s="816"/>
      <c r="BK111" s="816"/>
      <c r="BL111" s="816"/>
      <c r="BM111" s="816"/>
      <c r="BN111" s="816"/>
      <c r="BO111" s="816"/>
      <c r="BP111" s="817"/>
      <c r="BQ111" s="880">
        <v>235436</v>
      </c>
      <c r="BR111" s="881"/>
      <c r="BS111" s="881"/>
      <c r="BT111" s="881"/>
      <c r="BU111" s="881"/>
      <c r="BV111" s="881">
        <v>188997</v>
      </c>
      <c r="BW111" s="881"/>
      <c r="BX111" s="881"/>
      <c r="BY111" s="881"/>
      <c r="BZ111" s="881"/>
      <c r="CA111" s="881">
        <v>142559</v>
      </c>
      <c r="CB111" s="881"/>
      <c r="CC111" s="881"/>
      <c r="CD111" s="881"/>
      <c r="CE111" s="881"/>
      <c r="CF111" s="939">
        <v>0.9</v>
      </c>
      <c r="CG111" s="940"/>
      <c r="CH111" s="940"/>
      <c r="CI111" s="940"/>
      <c r="CJ111" s="940"/>
      <c r="CK111" s="991"/>
      <c r="CL111" s="885"/>
      <c r="CM111" s="879" t="s">
        <v>449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443</v>
      </c>
      <c r="DH111" s="881"/>
      <c r="DI111" s="881"/>
      <c r="DJ111" s="881"/>
      <c r="DK111" s="881"/>
      <c r="DL111" s="881" t="s">
        <v>443</v>
      </c>
      <c r="DM111" s="881"/>
      <c r="DN111" s="881"/>
      <c r="DO111" s="881"/>
      <c r="DP111" s="881"/>
      <c r="DQ111" s="881" t="s">
        <v>443</v>
      </c>
      <c r="DR111" s="881"/>
      <c r="DS111" s="881"/>
      <c r="DT111" s="881"/>
      <c r="DU111" s="881"/>
      <c r="DV111" s="858" t="s">
        <v>443</v>
      </c>
      <c r="DW111" s="858"/>
      <c r="DX111" s="858"/>
      <c r="DY111" s="858"/>
      <c r="DZ111" s="859"/>
    </row>
    <row r="112" spans="1:131" s="233" customFormat="1" ht="26.25" customHeight="1" x14ac:dyDescent="0.15">
      <c r="A112" s="976" t="s">
        <v>450</v>
      </c>
      <c r="B112" s="977"/>
      <c r="C112" s="816" t="s">
        <v>451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44667</v>
      </c>
      <c r="AB112" s="844"/>
      <c r="AC112" s="844"/>
      <c r="AD112" s="844"/>
      <c r="AE112" s="845"/>
      <c r="AF112" s="846">
        <v>42000</v>
      </c>
      <c r="AG112" s="844"/>
      <c r="AH112" s="844"/>
      <c r="AI112" s="844"/>
      <c r="AJ112" s="845"/>
      <c r="AK112" s="846">
        <v>42000</v>
      </c>
      <c r="AL112" s="844"/>
      <c r="AM112" s="844"/>
      <c r="AN112" s="844"/>
      <c r="AO112" s="845"/>
      <c r="AP112" s="888">
        <v>0.3</v>
      </c>
      <c r="AQ112" s="889"/>
      <c r="AR112" s="889"/>
      <c r="AS112" s="889"/>
      <c r="AT112" s="890"/>
      <c r="AU112" s="996"/>
      <c r="AV112" s="997"/>
      <c r="AW112" s="997"/>
      <c r="AX112" s="997"/>
      <c r="AY112" s="997"/>
      <c r="AZ112" s="879" t="s">
        <v>452</v>
      </c>
      <c r="BA112" s="816"/>
      <c r="BB112" s="816"/>
      <c r="BC112" s="816"/>
      <c r="BD112" s="816"/>
      <c r="BE112" s="816"/>
      <c r="BF112" s="816"/>
      <c r="BG112" s="816"/>
      <c r="BH112" s="816"/>
      <c r="BI112" s="816"/>
      <c r="BJ112" s="816"/>
      <c r="BK112" s="816"/>
      <c r="BL112" s="816"/>
      <c r="BM112" s="816"/>
      <c r="BN112" s="816"/>
      <c r="BO112" s="816"/>
      <c r="BP112" s="817"/>
      <c r="BQ112" s="880">
        <v>8857876</v>
      </c>
      <c r="BR112" s="881"/>
      <c r="BS112" s="881"/>
      <c r="BT112" s="881"/>
      <c r="BU112" s="881"/>
      <c r="BV112" s="881">
        <v>7950000</v>
      </c>
      <c r="BW112" s="881"/>
      <c r="BX112" s="881"/>
      <c r="BY112" s="881"/>
      <c r="BZ112" s="881"/>
      <c r="CA112" s="881">
        <v>7092414</v>
      </c>
      <c r="CB112" s="881"/>
      <c r="CC112" s="881"/>
      <c r="CD112" s="881"/>
      <c r="CE112" s="881"/>
      <c r="CF112" s="939">
        <v>42.4</v>
      </c>
      <c r="CG112" s="940"/>
      <c r="CH112" s="940"/>
      <c r="CI112" s="940"/>
      <c r="CJ112" s="940"/>
      <c r="CK112" s="991"/>
      <c r="CL112" s="885"/>
      <c r="CM112" s="879" t="s">
        <v>453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443</v>
      </c>
      <c r="DH112" s="881"/>
      <c r="DI112" s="881"/>
      <c r="DJ112" s="881"/>
      <c r="DK112" s="881"/>
      <c r="DL112" s="881" t="s">
        <v>443</v>
      </c>
      <c r="DM112" s="881"/>
      <c r="DN112" s="881"/>
      <c r="DO112" s="881"/>
      <c r="DP112" s="881"/>
      <c r="DQ112" s="881" t="s">
        <v>443</v>
      </c>
      <c r="DR112" s="881"/>
      <c r="DS112" s="881"/>
      <c r="DT112" s="881"/>
      <c r="DU112" s="881"/>
      <c r="DV112" s="858" t="s">
        <v>445</v>
      </c>
      <c r="DW112" s="858"/>
      <c r="DX112" s="858"/>
      <c r="DY112" s="858"/>
      <c r="DZ112" s="859"/>
    </row>
    <row r="113" spans="1:130" s="233" customFormat="1" ht="26.25" customHeight="1" x14ac:dyDescent="0.15">
      <c r="A113" s="978"/>
      <c r="B113" s="979"/>
      <c r="C113" s="816" t="s">
        <v>454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931028</v>
      </c>
      <c r="AB113" s="983"/>
      <c r="AC113" s="983"/>
      <c r="AD113" s="983"/>
      <c r="AE113" s="984"/>
      <c r="AF113" s="985">
        <v>841891</v>
      </c>
      <c r="AG113" s="983"/>
      <c r="AH113" s="983"/>
      <c r="AI113" s="983"/>
      <c r="AJ113" s="984"/>
      <c r="AK113" s="985">
        <v>905195</v>
      </c>
      <c r="AL113" s="983"/>
      <c r="AM113" s="983"/>
      <c r="AN113" s="983"/>
      <c r="AO113" s="984"/>
      <c r="AP113" s="986">
        <v>5.4</v>
      </c>
      <c r="AQ113" s="987"/>
      <c r="AR113" s="987"/>
      <c r="AS113" s="987"/>
      <c r="AT113" s="988"/>
      <c r="AU113" s="996"/>
      <c r="AV113" s="997"/>
      <c r="AW113" s="997"/>
      <c r="AX113" s="997"/>
      <c r="AY113" s="997"/>
      <c r="AZ113" s="879" t="s">
        <v>455</v>
      </c>
      <c r="BA113" s="816"/>
      <c r="BB113" s="816"/>
      <c r="BC113" s="816"/>
      <c r="BD113" s="816"/>
      <c r="BE113" s="816"/>
      <c r="BF113" s="816"/>
      <c r="BG113" s="816"/>
      <c r="BH113" s="816"/>
      <c r="BI113" s="816"/>
      <c r="BJ113" s="816"/>
      <c r="BK113" s="816"/>
      <c r="BL113" s="816"/>
      <c r="BM113" s="816"/>
      <c r="BN113" s="816"/>
      <c r="BO113" s="816"/>
      <c r="BP113" s="817"/>
      <c r="BQ113" s="880">
        <v>2102862</v>
      </c>
      <c r="BR113" s="881"/>
      <c r="BS113" s="881"/>
      <c r="BT113" s="881"/>
      <c r="BU113" s="881"/>
      <c r="BV113" s="881">
        <v>1961462</v>
      </c>
      <c r="BW113" s="881"/>
      <c r="BX113" s="881"/>
      <c r="BY113" s="881"/>
      <c r="BZ113" s="881"/>
      <c r="CA113" s="881">
        <v>1709169</v>
      </c>
      <c r="CB113" s="881"/>
      <c r="CC113" s="881"/>
      <c r="CD113" s="881"/>
      <c r="CE113" s="881"/>
      <c r="CF113" s="939">
        <v>10.199999999999999</v>
      </c>
      <c r="CG113" s="940"/>
      <c r="CH113" s="940"/>
      <c r="CI113" s="940"/>
      <c r="CJ113" s="940"/>
      <c r="CK113" s="991"/>
      <c r="CL113" s="885"/>
      <c r="CM113" s="879" t="s">
        <v>456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443</v>
      </c>
      <c r="DH113" s="844"/>
      <c r="DI113" s="844"/>
      <c r="DJ113" s="844"/>
      <c r="DK113" s="845"/>
      <c r="DL113" s="846" t="s">
        <v>445</v>
      </c>
      <c r="DM113" s="844"/>
      <c r="DN113" s="844"/>
      <c r="DO113" s="844"/>
      <c r="DP113" s="845"/>
      <c r="DQ113" s="846" t="s">
        <v>443</v>
      </c>
      <c r="DR113" s="844"/>
      <c r="DS113" s="844"/>
      <c r="DT113" s="844"/>
      <c r="DU113" s="845"/>
      <c r="DV113" s="888" t="s">
        <v>445</v>
      </c>
      <c r="DW113" s="889"/>
      <c r="DX113" s="889"/>
      <c r="DY113" s="889"/>
      <c r="DZ113" s="890"/>
    </row>
    <row r="114" spans="1:130" s="233" customFormat="1" ht="26.25" customHeight="1" x14ac:dyDescent="0.15">
      <c r="A114" s="978"/>
      <c r="B114" s="979"/>
      <c r="C114" s="816" t="s">
        <v>457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130591</v>
      </c>
      <c r="AB114" s="844"/>
      <c r="AC114" s="844"/>
      <c r="AD114" s="844"/>
      <c r="AE114" s="845"/>
      <c r="AF114" s="846">
        <v>150958</v>
      </c>
      <c r="AG114" s="844"/>
      <c r="AH114" s="844"/>
      <c r="AI114" s="844"/>
      <c r="AJ114" s="845"/>
      <c r="AK114" s="846">
        <v>275833</v>
      </c>
      <c r="AL114" s="844"/>
      <c r="AM114" s="844"/>
      <c r="AN114" s="844"/>
      <c r="AO114" s="845"/>
      <c r="AP114" s="888">
        <v>1.7</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3321318</v>
      </c>
      <c r="BR114" s="881"/>
      <c r="BS114" s="881"/>
      <c r="BT114" s="881"/>
      <c r="BU114" s="881"/>
      <c r="BV114" s="881">
        <v>3217793</v>
      </c>
      <c r="BW114" s="881"/>
      <c r="BX114" s="881"/>
      <c r="BY114" s="881"/>
      <c r="BZ114" s="881"/>
      <c r="CA114" s="881">
        <v>3482421</v>
      </c>
      <c r="CB114" s="881"/>
      <c r="CC114" s="881"/>
      <c r="CD114" s="881"/>
      <c r="CE114" s="881"/>
      <c r="CF114" s="939">
        <v>20.8</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443</v>
      </c>
      <c r="DH114" s="844"/>
      <c r="DI114" s="844"/>
      <c r="DJ114" s="844"/>
      <c r="DK114" s="845"/>
      <c r="DL114" s="846" t="s">
        <v>443</v>
      </c>
      <c r="DM114" s="844"/>
      <c r="DN114" s="844"/>
      <c r="DO114" s="844"/>
      <c r="DP114" s="845"/>
      <c r="DQ114" s="846" t="s">
        <v>447</v>
      </c>
      <c r="DR114" s="844"/>
      <c r="DS114" s="844"/>
      <c r="DT114" s="844"/>
      <c r="DU114" s="845"/>
      <c r="DV114" s="888" t="s">
        <v>445</v>
      </c>
      <c r="DW114" s="889"/>
      <c r="DX114" s="889"/>
      <c r="DY114" s="889"/>
      <c r="DZ114" s="890"/>
    </row>
    <row r="115" spans="1:130" s="233" customFormat="1" ht="26.25" customHeight="1" x14ac:dyDescent="0.15">
      <c r="A115" s="978"/>
      <c r="B115" s="979"/>
      <c r="C115" s="816" t="s">
        <v>460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21642</v>
      </c>
      <c r="AB115" s="983"/>
      <c r="AC115" s="983"/>
      <c r="AD115" s="983"/>
      <c r="AE115" s="984"/>
      <c r="AF115" s="985">
        <v>46437</v>
      </c>
      <c r="AG115" s="983"/>
      <c r="AH115" s="983"/>
      <c r="AI115" s="983"/>
      <c r="AJ115" s="984"/>
      <c r="AK115" s="985">
        <v>46437</v>
      </c>
      <c r="AL115" s="983"/>
      <c r="AM115" s="983"/>
      <c r="AN115" s="983"/>
      <c r="AO115" s="984"/>
      <c r="AP115" s="986">
        <v>0.3</v>
      </c>
      <c r="AQ115" s="987"/>
      <c r="AR115" s="987"/>
      <c r="AS115" s="987"/>
      <c r="AT115" s="988"/>
      <c r="AU115" s="996"/>
      <c r="AV115" s="997"/>
      <c r="AW115" s="997"/>
      <c r="AX115" s="997"/>
      <c r="AY115" s="997"/>
      <c r="AZ115" s="879" t="s">
        <v>461</v>
      </c>
      <c r="BA115" s="816"/>
      <c r="BB115" s="816"/>
      <c r="BC115" s="816"/>
      <c r="BD115" s="816"/>
      <c r="BE115" s="816"/>
      <c r="BF115" s="816"/>
      <c r="BG115" s="816"/>
      <c r="BH115" s="816"/>
      <c r="BI115" s="816"/>
      <c r="BJ115" s="816"/>
      <c r="BK115" s="816"/>
      <c r="BL115" s="816"/>
      <c r="BM115" s="816"/>
      <c r="BN115" s="816"/>
      <c r="BO115" s="816"/>
      <c r="BP115" s="817"/>
      <c r="BQ115" s="880">
        <v>100000</v>
      </c>
      <c r="BR115" s="881"/>
      <c r="BS115" s="881"/>
      <c r="BT115" s="881"/>
      <c r="BU115" s="881"/>
      <c r="BV115" s="881">
        <v>300000</v>
      </c>
      <c r="BW115" s="881"/>
      <c r="BX115" s="881"/>
      <c r="BY115" s="881"/>
      <c r="BZ115" s="881"/>
      <c r="CA115" s="881">
        <v>100000</v>
      </c>
      <c r="CB115" s="881"/>
      <c r="CC115" s="881"/>
      <c r="CD115" s="881"/>
      <c r="CE115" s="881"/>
      <c r="CF115" s="939">
        <v>0.6</v>
      </c>
      <c r="CG115" s="940"/>
      <c r="CH115" s="940"/>
      <c r="CI115" s="940"/>
      <c r="CJ115" s="940"/>
      <c r="CK115" s="991"/>
      <c r="CL115" s="885"/>
      <c r="CM115" s="879" t="s">
        <v>462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443</v>
      </c>
      <c r="DH115" s="844"/>
      <c r="DI115" s="844"/>
      <c r="DJ115" s="844"/>
      <c r="DK115" s="845"/>
      <c r="DL115" s="846" t="s">
        <v>445</v>
      </c>
      <c r="DM115" s="844"/>
      <c r="DN115" s="844"/>
      <c r="DO115" s="844"/>
      <c r="DP115" s="845"/>
      <c r="DQ115" s="846" t="s">
        <v>443</v>
      </c>
      <c r="DR115" s="844"/>
      <c r="DS115" s="844"/>
      <c r="DT115" s="844"/>
      <c r="DU115" s="845"/>
      <c r="DV115" s="888" t="s">
        <v>443</v>
      </c>
      <c r="DW115" s="889"/>
      <c r="DX115" s="889"/>
      <c r="DY115" s="889"/>
      <c r="DZ115" s="890"/>
    </row>
    <row r="116" spans="1:130" s="233" customFormat="1" ht="26.25" customHeight="1" x14ac:dyDescent="0.15">
      <c r="A116" s="980"/>
      <c r="B116" s="981"/>
      <c r="C116" s="903" t="s">
        <v>463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444</v>
      </c>
      <c r="AB116" s="844"/>
      <c r="AC116" s="844"/>
      <c r="AD116" s="844"/>
      <c r="AE116" s="845"/>
      <c r="AF116" s="846" t="s">
        <v>445</v>
      </c>
      <c r="AG116" s="844"/>
      <c r="AH116" s="844"/>
      <c r="AI116" s="844"/>
      <c r="AJ116" s="845"/>
      <c r="AK116" s="846" t="s">
        <v>443</v>
      </c>
      <c r="AL116" s="844"/>
      <c r="AM116" s="844"/>
      <c r="AN116" s="844"/>
      <c r="AO116" s="845"/>
      <c r="AP116" s="888" t="s">
        <v>443</v>
      </c>
      <c r="AQ116" s="889"/>
      <c r="AR116" s="889"/>
      <c r="AS116" s="889"/>
      <c r="AT116" s="890"/>
      <c r="AU116" s="996"/>
      <c r="AV116" s="997"/>
      <c r="AW116" s="997"/>
      <c r="AX116" s="997"/>
      <c r="AY116" s="997"/>
      <c r="AZ116" s="973" t="s">
        <v>464</v>
      </c>
      <c r="BA116" s="974"/>
      <c r="BB116" s="974"/>
      <c r="BC116" s="974"/>
      <c r="BD116" s="974"/>
      <c r="BE116" s="974"/>
      <c r="BF116" s="974"/>
      <c r="BG116" s="974"/>
      <c r="BH116" s="974"/>
      <c r="BI116" s="974"/>
      <c r="BJ116" s="974"/>
      <c r="BK116" s="974"/>
      <c r="BL116" s="974"/>
      <c r="BM116" s="974"/>
      <c r="BN116" s="974"/>
      <c r="BO116" s="974"/>
      <c r="BP116" s="975"/>
      <c r="BQ116" s="880" t="s">
        <v>444</v>
      </c>
      <c r="BR116" s="881"/>
      <c r="BS116" s="881"/>
      <c r="BT116" s="881"/>
      <c r="BU116" s="881"/>
      <c r="BV116" s="881" t="s">
        <v>443</v>
      </c>
      <c r="BW116" s="881"/>
      <c r="BX116" s="881"/>
      <c r="BY116" s="881"/>
      <c r="BZ116" s="881"/>
      <c r="CA116" s="881" t="s">
        <v>443</v>
      </c>
      <c r="CB116" s="881"/>
      <c r="CC116" s="881"/>
      <c r="CD116" s="881"/>
      <c r="CE116" s="881"/>
      <c r="CF116" s="939" t="s">
        <v>443</v>
      </c>
      <c r="CG116" s="940"/>
      <c r="CH116" s="940"/>
      <c r="CI116" s="940"/>
      <c r="CJ116" s="940"/>
      <c r="CK116" s="991"/>
      <c r="CL116" s="885"/>
      <c r="CM116" s="879" t="s">
        <v>465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443</v>
      </c>
      <c r="DH116" s="844"/>
      <c r="DI116" s="844"/>
      <c r="DJ116" s="844"/>
      <c r="DK116" s="845"/>
      <c r="DL116" s="846" t="s">
        <v>447</v>
      </c>
      <c r="DM116" s="844"/>
      <c r="DN116" s="844"/>
      <c r="DO116" s="844"/>
      <c r="DP116" s="845"/>
      <c r="DQ116" s="846" t="s">
        <v>443</v>
      </c>
      <c r="DR116" s="844"/>
      <c r="DS116" s="844"/>
      <c r="DT116" s="844"/>
      <c r="DU116" s="845"/>
      <c r="DV116" s="888" t="s">
        <v>443</v>
      </c>
      <c r="DW116" s="889"/>
      <c r="DX116" s="889"/>
      <c r="DY116" s="889"/>
      <c r="DZ116" s="890"/>
    </row>
    <row r="117" spans="1:130" s="233" customFormat="1" ht="26.25" customHeight="1" x14ac:dyDescent="0.15">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466</v>
      </c>
      <c r="Z117" s="961"/>
      <c r="AA117" s="966">
        <v>3474623</v>
      </c>
      <c r="AB117" s="967"/>
      <c r="AC117" s="967"/>
      <c r="AD117" s="967"/>
      <c r="AE117" s="968"/>
      <c r="AF117" s="969">
        <v>3425715</v>
      </c>
      <c r="AG117" s="967"/>
      <c r="AH117" s="967"/>
      <c r="AI117" s="967"/>
      <c r="AJ117" s="968"/>
      <c r="AK117" s="969">
        <v>3731355</v>
      </c>
      <c r="AL117" s="967"/>
      <c r="AM117" s="967"/>
      <c r="AN117" s="967"/>
      <c r="AO117" s="968"/>
      <c r="AP117" s="970"/>
      <c r="AQ117" s="971"/>
      <c r="AR117" s="971"/>
      <c r="AS117" s="971"/>
      <c r="AT117" s="972"/>
      <c r="AU117" s="996"/>
      <c r="AV117" s="997"/>
      <c r="AW117" s="997"/>
      <c r="AX117" s="997"/>
      <c r="AY117" s="997"/>
      <c r="AZ117" s="927" t="s">
        <v>467</v>
      </c>
      <c r="BA117" s="928"/>
      <c r="BB117" s="928"/>
      <c r="BC117" s="928"/>
      <c r="BD117" s="928"/>
      <c r="BE117" s="928"/>
      <c r="BF117" s="928"/>
      <c r="BG117" s="928"/>
      <c r="BH117" s="928"/>
      <c r="BI117" s="928"/>
      <c r="BJ117" s="928"/>
      <c r="BK117" s="928"/>
      <c r="BL117" s="928"/>
      <c r="BM117" s="928"/>
      <c r="BN117" s="928"/>
      <c r="BO117" s="928"/>
      <c r="BP117" s="929"/>
      <c r="BQ117" s="880" t="s">
        <v>444</v>
      </c>
      <c r="BR117" s="881"/>
      <c r="BS117" s="881"/>
      <c r="BT117" s="881"/>
      <c r="BU117" s="881"/>
      <c r="BV117" s="881" t="s">
        <v>444</v>
      </c>
      <c r="BW117" s="881"/>
      <c r="BX117" s="881"/>
      <c r="BY117" s="881"/>
      <c r="BZ117" s="881"/>
      <c r="CA117" s="881" t="s">
        <v>444</v>
      </c>
      <c r="CB117" s="881"/>
      <c r="CC117" s="881"/>
      <c r="CD117" s="881"/>
      <c r="CE117" s="881"/>
      <c r="CF117" s="939" t="s">
        <v>444</v>
      </c>
      <c r="CG117" s="940"/>
      <c r="CH117" s="940"/>
      <c r="CI117" s="940"/>
      <c r="CJ117" s="940"/>
      <c r="CK117" s="991"/>
      <c r="CL117" s="885"/>
      <c r="CM117" s="879" t="s">
        <v>468</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443</v>
      </c>
      <c r="DH117" s="844"/>
      <c r="DI117" s="844"/>
      <c r="DJ117" s="844"/>
      <c r="DK117" s="845"/>
      <c r="DL117" s="846" t="s">
        <v>444</v>
      </c>
      <c r="DM117" s="844"/>
      <c r="DN117" s="844"/>
      <c r="DO117" s="844"/>
      <c r="DP117" s="845"/>
      <c r="DQ117" s="846" t="s">
        <v>445</v>
      </c>
      <c r="DR117" s="844"/>
      <c r="DS117" s="844"/>
      <c r="DT117" s="844"/>
      <c r="DU117" s="845"/>
      <c r="DV117" s="888" t="s">
        <v>444</v>
      </c>
      <c r="DW117" s="889"/>
      <c r="DX117" s="889"/>
      <c r="DY117" s="889"/>
      <c r="DZ117" s="890"/>
    </row>
    <row r="118" spans="1:130" s="233" customFormat="1" ht="26.25" customHeight="1" x14ac:dyDescent="0.15">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305</v>
      </c>
      <c r="AL118" s="960"/>
      <c r="AM118" s="960"/>
      <c r="AN118" s="960"/>
      <c r="AO118" s="961"/>
      <c r="AP118" s="963" t="s">
        <v>437</v>
      </c>
      <c r="AQ118" s="964"/>
      <c r="AR118" s="964"/>
      <c r="AS118" s="964"/>
      <c r="AT118" s="965"/>
      <c r="AU118" s="996"/>
      <c r="AV118" s="997"/>
      <c r="AW118" s="997"/>
      <c r="AX118" s="997"/>
      <c r="AY118" s="997"/>
      <c r="AZ118" s="902" t="s">
        <v>469</v>
      </c>
      <c r="BA118" s="903"/>
      <c r="BB118" s="903"/>
      <c r="BC118" s="903"/>
      <c r="BD118" s="903"/>
      <c r="BE118" s="903"/>
      <c r="BF118" s="903"/>
      <c r="BG118" s="903"/>
      <c r="BH118" s="903"/>
      <c r="BI118" s="903"/>
      <c r="BJ118" s="903"/>
      <c r="BK118" s="903"/>
      <c r="BL118" s="903"/>
      <c r="BM118" s="903"/>
      <c r="BN118" s="903"/>
      <c r="BO118" s="903"/>
      <c r="BP118" s="904"/>
      <c r="BQ118" s="943" t="s">
        <v>447</v>
      </c>
      <c r="BR118" s="909"/>
      <c r="BS118" s="909"/>
      <c r="BT118" s="909"/>
      <c r="BU118" s="909"/>
      <c r="BV118" s="909" t="s">
        <v>445</v>
      </c>
      <c r="BW118" s="909"/>
      <c r="BX118" s="909"/>
      <c r="BY118" s="909"/>
      <c r="BZ118" s="909"/>
      <c r="CA118" s="909" t="s">
        <v>447</v>
      </c>
      <c r="CB118" s="909"/>
      <c r="CC118" s="909"/>
      <c r="CD118" s="909"/>
      <c r="CE118" s="909"/>
      <c r="CF118" s="939" t="s">
        <v>447</v>
      </c>
      <c r="CG118" s="940"/>
      <c r="CH118" s="940"/>
      <c r="CI118" s="940"/>
      <c r="CJ118" s="940"/>
      <c r="CK118" s="991"/>
      <c r="CL118" s="885"/>
      <c r="CM118" s="879" t="s">
        <v>470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447</v>
      </c>
      <c r="DH118" s="844"/>
      <c r="DI118" s="844"/>
      <c r="DJ118" s="844"/>
      <c r="DK118" s="845"/>
      <c r="DL118" s="846" t="s">
        <v>447</v>
      </c>
      <c r="DM118" s="844"/>
      <c r="DN118" s="844"/>
      <c r="DO118" s="844"/>
      <c r="DP118" s="845"/>
      <c r="DQ118" s="846" t="s">
        <v>447</v>
      </c>
      <c r="DR118" s="844"/>
      <c r="DS118" s="844"/>
      <c r="DT118" s="844"/>
      <c r="DU118" s="845"/>
      <c r="DV118" s="888" t="s">
        <v>447</v>
      </c>
      <c r="DW118" s="889"/>
      <c r="DX118" s="889"/>
      <c r="DY118" s="889"/>
      <c r="DZ118" s="890"/>
    </row>
    <row r="119" spans="1:130" s="233" customFormat="1" ht="26.25" customHeight="1" x14ac:dyDescent="0.15">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447</v>
      </c>
      <c r="AB119" s="953"/>
      <c r="AC119" s="953"/>
      <c r="AD119" s="953"/>
      <c r="AE119" s="954"/>
      <c r="AF119" s="955" t="s">
        <v>447</v>
      </c>
      <c r="AG119" s="953"/>
      <c r="AH119" s="953"/>
      <c r="AI119" s="953"/>
      <c r="AJ119" s="954"/>
      <c r="AK119" s="955" t="s">
        <v>447</v>
      </c>
      <c r="AL119" s="953"/>
      <c r="AM119" s="953"/>
      <c r="AN119" s="953"/>
      <c r="AO119" s="954"/>
      <c r="AP119" s="956" t="s">
        <v>447</v>
      </c>
      <c r="AQ119" s="957"/>
      <c r="AR119" s="957"/>
      <c r="AS119" s="957"/>
      <c r="AT119" s="958"/>
      <c r="AU119" s="998"/>
      <c r="AV119" s="999"/>
      <c r="AW119" s="999"/>
      <c r="AX119" s="999"/>
      <c r="AY119" s="999"/>
      <c r="AZ119" s="254" t="s">
        <v>186</v>
      </c>
      <c r="BA119" s="254"/>
      <c r="BB119" s="254"/>
      <c r="BC119" s="254"/>
      <c r="BD119" s="254"/>
      <c r="BE119" s="254"/>
      <c r="BF119" s="254"/>
      <c r="BG119" s="254"/>
      <c r="BH119" s="254"/>
      <c r="BI119" s="254"/>
      <c r="BJ119" s="254"/>
      <c r="BK119" s="254"/>
      <c r="BL119" s="254"/>
      <c r="BM119" s="254"/>
      <c r="BN119" s="254"/>
      <c r="BO119" s="941" t="s">
        <v>471</v>
      </c>
      <c r="BP119" s="942"/>
      <c r="BQ119" s="943">
        <v>43381369</v>
      </c>
      <c r="BR119" s="909"/>
      <c r="BS119" s="909"/>
      <c r="BT119" s="909"/>
      <c r="BU119" s="909"/>
      <c r="BV119" s="909">
        <v>45147193</v>
      </c>
      <c r="BW119" s="909"/>
      <c r="BX119" s="909"/>
      <c r="BY119" s="909"/>
      <c r="BZ119" s="909"/>
      <c r="CA119" s="909">
        <v>43649352</v>
      </c>
      <c r="CB119" s="909"/>
      <c r="CC119" s="909"/>
      <c r="CD119" s="909"/>
      <c r="CE119" s="909"/>
      <c r="CF119" s="812"/>
      <c r="CG119" s="813"/>
      <c r="CH119" s="813"/>
      <c r="CI119" s="813"/>
      <c r="CJ119" s="898"/>
      <c r="CK119" s="992"/>
      <c r="CL119" s="887"/>
      <c r="CM119" s="902" t="s">
        <v>472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235436</v>
      </c>
      <c r="DH119" s="828"/>
      <c r="DI119" s="828"/>
      <c r="DJ119" s="828"/>
      <c r="DK119" s="829"/>
      <c r="DL119" s="830">
        <v>188997</v>
      </c>
      <c r="DM119" s="828"/>
      <c r="DN119" s="828"/>
      <c r="DO119" s="828"/>
      <c r="DP119" s="829"/>
      <c r="DQ119" s="830">
        <v>142559</v>
      </c>
      <c r="DR119" s="828"/>
      <c r="DS119" s="828"/>
      <c r="DT119" s="828"/>
      <c r="DU119" s="829"/>
      <c r="DV119" s="912">
        <v>0.9</v>
      </c>
      <c r="DW119" s="913"/>
      <c r="DX119" s="913"/>
      <c r="DY119" s="913"/>
      <c r="DZ119" s="914"/>
    </row>
    <row r="120" spans="1:130" s="233" customFormat="1" ht="26.25" customHeight="1" x14ac:dyDescent="0.15">
      <c r="A120" s="884"/>
      <c r="B120" s="885"/>
      <c r="C120" s="879" t="s">
        <v>449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445</v>
      </c>
      <c r="AB120" s="844"/>
      <c r="AC120" s="844"/>
      <c r="AD120" s="844"/>
      <c r="AE120" s="845"/>
      <c r="AF120" s="846" t="s">
        <v>445</v>
      </c>
      <c r="AG120" s="844"/>
      <c r="AH120" s="844"/>
      <c r="AI120" s="844"/>
      <c r="AJ120" s="845"/>
      <c r="AK120" s="846" t="s">
        <v>445</v>
      </c>
      <c r="AL120" s="844"/>
      <c r="AM120" s="844"/>
      <c r="AN120" s="844"/>
      <c r="AO120" s="845"/>
      <c r="AP120" s="888" t="s">
        <v>445</v>
      </c>
      <c r="AQ120" s="889"/>
      <c r="AR120" s="889"/>
      <c r="AS120" s="889"/>
      <c r="AT120" s="890"/>
      <c r="AU120" s="944" t="s">
        <v>473</v>
      </c>
      <c r="AV120" s="945"/>
      <c r="AW120" s="945"/>
      <c r="AX120" s="945"/>
      <c r="AY120" s="946"/>
      <c r="AZ120" s="924" t="s">
        <v>474</v>
      </c>
      <c r="BA120" s="872"/>
      <c r="BB120" s="872"/>
      <c r="BC120" s="872"/>
      <c r="BD120" s="872"/>
      <c r="BE120" s="872"/>
      <c r="BF120" s="872"/>
      <c r="BG120" s="872"/>
      <c r="BH120" s="872"/>
      <c r="BI120" s="872"/>
      <c r="BJ120" s="872"/>
      <c r="BK120" s="872"/>
      <c r="BL120" s="872"/>
      <c r="BM120" s="872"/>
      <c r="BN120" s="872"/>
      <c r="BO120" s="872"/>
      <c r="BP120" s="873"/>
      <c r="BQ120" s="925">
        <v>12334373</v>
      </c>
      <c r="BR120" s="906"/>
      <c r="BS120" s="906"/>
      <c r="BT120" s="906"/>
      <c r="BU120" s="906"/>
      <c r="BV120" s="906">
        <v>12334980</v>
      </c>
      <c r="BW120" s="906"/>
      <c r="BX120" s="906"/>
      <c r="BY120" s="906"/>
      <c r="BZ120" s="906"/>
      <c r="CA120" s="906">
        <v>13021653</v>
      </c>
      <c r="CB120" s="906"/>
      <c r="CC120" s="906"/>
      <c r="CD120" s="906"/>
      <c r="CE120" s="906"/>
      <c r="CF120" s="930">
        <v>77.900000000000006</v>
      </c>
      <c r="CG120" s="931"/>
      <c r="CH120" s="931"/>
      <c r="CI120" s="931"/>
      <c r="CJ120" s="931"/>
      <c r="CK120" s="932" t="s">
        <v>475</v>
      </c>
      <c r="CL120" s="916"/>
      <c r="CM120" s="916"/>
      <c r="CN120" s="916"/>
      <c r="CO120" s="917"/>
      <c r="CP120" s="936" t="s">
        <v>476</v>
      </c>
      <c r="CQ120" s="937"/>
      <c r="CR120" s="937"/>
      <c r="CS120" s="937"/>
      <c r="CT120" s="937"/>
      <c r="CU120" s="937"/>
      <c r="CV120" s="937"/>
      <c r="CW120" s="937"/>
      <c r="CX120" s="937"/>
      <c r="CY120" s="937"/>
      <c r="CZ120" s="937"/>
      <c r="DA120" s="937"/>
      <c r="DB120" s="937"/>
      <c r="DC120" s="937"/>
      <c r="DD120" s="937"/>
      <c r="DE120" s="937"/>
      <c r="DF120" s="938"/>
      <c r="DG120" s="925" t="s">
        <v>445</v>
      </c>
      <c r="DH120" s="906"/>
      <c r="DI120" s="906"/>
      <c r="DJ120" s="906"/>
      <c r="DK120" s="906"/>
      <c r="DL120" s="906">
        <v>7419569</v>
      </c>
      <c r="DM120" s="906"/>
      <c r="DN120" s="906"/>
      <c r="DO120" s="906"/>
      <c r="DP120" s="906"/>
      <c r="DQ120" s="906">
        <v>6598287</v>
      </c>
      <c r="DR120" s="906"/>
      <c r="DS120" s="906"/>
      <c r="DT120" s="906"/>
      <c r="DU120" s="906"/>
      <c r="DV120" s="907">
        <v>39.5</v>
      </c>
      <c r="DW120" s="907"/>
      <c r="DX120" s="907"/>
      <c r="DY120" s="907"/>
      <c r="DZ120" s="908"/>
    </row>
    <row r="121" spans="1:130" s="233" customFormat="1" ht="26.25" customHeight="1" x14ac:dyDescent="0.15">
      <c r="A121" s="884"/>
      <c r="B121" s="885"/>
      <c r="C121" s="927" t="s">
        <v>477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445</v>
      </c>
      <c r="AB121" s="844"/>
      <c r="AC121" s="844"/>
      <c r="AD121" s="844"/>
      <c r="AE121" s="845"/>
      <c r="AF121" s="846" t="s">
        <v>445</v>
      </c>
      <c r="AG121" s="844"/>
      <c r="AH121" s="844"/>
      <c r="AI121" s="844"/>
      <c r="AJ121" s="845"/>
      <c r="AK121" s="846" t="s">
        <v>445</v>
      </c>
      <c r="AL121" s="844"/>
      <c r="AM121" s="844"/>
      <c r="AN121" s="844"/>
      <c r="AO121" s="845"/>
      <c r="AP121" s="888" t="s">
        <v>445</v>
      </c>
      <c r="AQ121" s="889"/>
      <c r="AR121" s="889"/>
      <c r="AS121" s="889"/>
      <c r="AT121" s="890"/>
      <c r="AU121" s="947"/>
      <c r="AV121" s="948"/>
      <c r="AW121" s="948"/>
      <c r="AX121" s="948"/>
      <c r="AY121" s="949"/>
      <c r="AZ121" s="879" t="s">
        <v>478</v>
      </c>
      <c r="BA121" s="816"/>
      <c r="BB121" s="816"/>
      <c r="BC121" s="816"/>
      <c r="BD121" s="816"/>
      <c r="BE121" s="816"/>
      <c r="BF121" s="816"/>
      <c r="BG121" s="816"/>
      <c r="BH121" s="816"/>
      <c r="BI121" s="816"/>
      <c r="BJ121" s="816"/>
      <c r="BK121" s="816"/>
      <c r="BL121" s="816"/>
      <c r="BM121" s="816"/>
      <c r="BN121" s="816"/>
      <c r="BO121" s="816"/>
      <c r="BP121" s="817"/>
      <c r="BQ121" s="880">
        <v>3743568</v>
      </c>
      <c r="BR121" s="881"/>
      <c r="BS121" s="881"/>
      <c r="BT121" s="881"/>
      <c r="BU121" s="881"/>
      <c r="BV121" s="881">
        <v>4285295</v>
      </c>
      <c r="BW121" s="881"/>
      <c r="BX121" s="881"/>
      <c r="BY121" s="881"/>
      <c r="BZ121" s="881"/>
      <c r="CA121" s="881">
        <v>3763273</v>
      </c>
      <c r="CB121" s="881"/>
      <c r="CC121" s="881"/>
      <c r="CD121" s="881"/>
      <c r="CE121" s="881"/>
      <c r="CF121" s="939">
        <v>22.5</v>
      </c>
      <c r="CG121" s="940"/>
      <c r="CH121" s="940"/>
      <c r="CI121" s="940"/>
      <c r="CJ121" s="940"/>
      <c r="CK121" s="933"/>
      <c r="CL121" s="919"/>
      <c r="CM121" s="919"/>
      <c r="CN121" s="919"/>
      <c r="CO121" s="920"/>
      <c r="CP121" s="899" t="s">
        <v>479</v>
      </c>
      <c r="CQ121" s="900"/>
      <c r="CR121" s="900"/>
      <c r="CS121" s="900"/>
      <c r="CT121" s="900"/>
      <c r="CU121" s="900"/>
      <c r="CV121" s="900"/>
      <c r="CW121" s="900"/>
      <c r="CX121" s="900"/>
      <c r="CY121" s="900"/>
      <c r="CZ121" s="900"/>
      <c r="DA121" s="900"/>
      <c r="DB121" s="900"/>
      <c r="DC121" s="900"/>
      <c r="DD121" s="900"/>
      <c r="DE121" s="900"/>
      <c r="DF121" s="901"/>
      <c r="DG121" s="880">
        <v>560365</v>
      </c>
      <c r="DH121" s="881"/>
      <c r="DI121" s="881"/>
      <c r="DJ121" s="881"/>
      <c r="DK121" s="881"/>
      <c r="DL121" s="881">
        <v>530431</v>
      </c>
      <c r="DM121" s="881"/>
      <c r="DN121" s="881"/>
      <c r="DO121" s="881"/>
      <c r="DP121" s="881"/>
      <c r="DQ121" s="881">
        <v>494127</v>
      </c>
      <c r="DR121" s="881"/>
      <c r="DS121" s="881"/>
      <c r="DT121" s="881"/>
      <c r="DU121" s="881"/>
      <c r="DV121" s="858">
        <v>3</v>
      </c>
      <c r="DW121" s="858"/>
      <c r="DX121" s="858"/>
      <c r="DY121" s="858"/>
      <c r="DZ121" s="859"/>
    </row>
    <row r="122" spans="1:130" s="233" customFormat="1" ht="26.25" customHeight="1" x14ac:dyDescent="0.15">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445</v>
      </c>
      <c r="AB122" s="844"/>
      <c r="AC122" s="844"/>
      <c r="AD122" s="844"/>
      <c r="AE122" s="845"/>
      <c r="AF122" s="846" t="s">
        <v>445</v>
      </c>
      <c r="AG122" s="844"/>
      <c r="AH122" s="844"/>
      <c r="AI122" s="844"/>
      <c r="AJ122" s="845"/>
      <c r="AK122" s="846" t="s">
        <v>445</v>
      </c>
      <c r="AL122" s="844"/>
      <c r="AM122" s="844"/>
      <c r="AN122" s="844"/>
      <c r="AO122" s="845"/>
      <c r="AP122" s="888" t="s">
        <v>447</v>
      </c>
      <c r="AQ122" s="889"/>
      <c r="AR122" s="889"/>
      <c r="AS122" s="889"/>
      <c r="AT122" s="890"/>
      <c r="AU122" s="947"/>
      <c r="AV122" s="948"/>
      <c r="AW122" s="948"/>
      <c r="AX122" s="948"/>
      <c r="AY122" s="949"/>
      <c r="AZ122" s="902" t="s">
        <v>480</v>
      </c>
      <c r="BA122" s="903"/>
      <c r="BB122" s="903"/>
      <c r="BC122" s="903"/>
      <c r="BD122" s="903"/>
      <c r="BE122" s="903"/>
      <c r="BF122" s="903"/>
      <c r="BG122" s="903"/>
      <c r="BH122" s="903"/>
      <c r="BI122" s="903"/>
      <c r="BJ122" s="903"/>
      <c r="BK122" s="903"/>
      <c r="BL122" s="903"/>
      <c r="BM122" s="903"/>
      <c r="BN122" s="903"/>
      <c r="BO122" s="903"/>
      <c r="BP122" s="904"/>
      <c r="BQ122" s="943">
        <v>30661795</v>
      </c>
      <c r="BR122" s="909"/>
      <c r="BS122" s="909"/>
      <c r="BT122" s="909"/>
      <c r="BU122" s="909"/>
      <c r="BV122" s="909">
        <v>30764715</v>
      </c>
      <c r="BW122" s="909"/>
      <c r="BX122" s="909"/>
      <c r="BY122" s="909"/>
      <c r="BZ122" s="909"/>
      <c r="CA122" s="909">
        <v>30379649</v>
      </c>
      <c r="CB122" s="909"/>
      <c r="CC122" s="909"/>
      <c r="CD122" s="909"/>
      <c r="CE122" s="909"/>
      <c r="CF122" s="910">
        <v>181.8</v>
      </c>
      <c r="CG122" s="911"/>
      <c r="CH122" s="911"/>
      <c r="CI122" s="911"/>
      <c r="CJ122" s="911"/>
      <c r="CK122" s="933"/>
      <c r="CL122" s="919"/>
      <c r="CM122" s="919"/>
      <c r="CN122" s="919"/>
      <c r="CO122" s="920"/>
      <c r="CP122" s="899" t="s">
        <v>481</v>
      </c>
      <c r="CQ122" s="900"/>
      <c r="CR122" s="900"/>
      <c r="CS122" s="900"/>
      <c r="CT122" s="900"/>
      <c r="CU122" s="900"/>
      <c r="CV122" s="900"/>
      <c r="CW122" s="900"/>
      <c r="CX122" s="900"/>
      <c r="CY122" s="900"/>
      <c r="CZ122" s="900"/>
      <c r="DA122" s="900"/>
      <c r="DB122" s="900"/>
      <c r="DC122" s="900"/>
      <c r="DD122" s="900"/>
      <c r="DE122" s="900"/>
      <c r="DF122" s="901"/>
      <c r="DG122" s="880" t="s">
        <v>127</v>
      </c>
      <c r="DH122" s="881"/>
      <c r="DI122" s="881"/>
      <c r="DJ122" s="881"/>
      <c r="DK122" s="881"/>
      <c r="DL122" s="881" t="s">
        <v>127</v>
      </c>
      <c r="DM122" s="881"/>
      <c r="DN122" s="881"/>
      <c r="DO122" s="881"/>
      <c r="DP122" s="881"/>
      <c r="DQ122" s="881" t="s">
        <v>127</v>
      </c>
      <c r="DR122" s="881"/>
      <c r="DS122" s="881"/>
      <c r="DT122" s="881"/>
      <c r="DU122" s="881"/>
      <c r="DV122" s="858" t="s">
        <v>127</v>
      </c>
      <c r="DW122" s="858"/>
      <c r="DX122" s="858"/>
      <c r="DY122" s="858"/>
      <c r="DZ122" s="859"/>
    </row>
    <row r="123" spans="1:130" s="233" customFormat="1" ht="26.25" customHeight="1" x14ac:dyDescent="0.15">
      <c r="A123" s="884"/>
      <c r="B123" s="885"/>
      <c r="C123" s="879" t="s">
        <v>465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127</v>
      </c>
      <c r="AB123" s="844"/>
      <c r="AC123" s="844"/>
      <c r="AD123" s="844"/>
      <c r="AE123" s="845"/>
      <c r="AF123" s="846" t="s">
        <v>127</v>
      </c>
      <c r="AG123" s="844"/>
      <c r="AH123" s="844"/>
      <c r="AI123" s="844"/>
      <c r="AJ123" s="845"/>
      <c r="AK123" s="846" t="s">
        <v>127</v>
      </c>
      <c r="AL123" s="844"/>
      <c r="AM123" s="844"/>
      <c r="AN123" s="844"/>
      <c r="AO123" s="845"/>
      <c r="AP123" s="888" t="s">
        <v>127</v>
      </c>
      <c r="AQ123" s="889"/>
      <c r="AR123" s="889"/>
      <c r="AS123" s="889"/>
      <c r="AT123" s="890"/>
      <c r="AU123" s="950"/>
      <c r="AV123" s="951"/>
      <c r="AW123" s="951"/>
      <c r="AX123" s="951"/>
      <c r="AY123" s="951"/>
      <c r="AZ123" s="254" t="s">
        <v>186</v>
      </c>
      <c r="BA123" s="254"/>
      <c r="BB123" s="254"/>
      <c r="BC123" s="254"/>
      <c r="BD123" s="254"/>
      <c r="BE123" s="254"/>
      <c r="BF123" s="254"/>
      <c r="BG123" s="254"/>
      <c r="BH123" s="254"/>
      <c r="BI123" s="254"/>
      <c r="BJ123" s="254"/>
      <c r="BK123" s="254"/>
      <c r="BL123" s="254"/>
      <c r="BM123" s="254"/>
      <c r="BN123" s="254"/>
      <c r="BO123" s="941" t="s">
        <v>482</v>
      </c>
      <c r="BP123" s="942"/>
      <c r="BQ123" s="896">
        <v>46739736</v>
      </c>
      <c r="BR123" s="897"/>
      <c r="BS123" s="897"/>
      <c r="BT123" s="897"/>
      <c r="BU123" s="897"/>
      <c r="BV123" s="897">
        <v>47384990</v>
      </c>
      <c r="BW123" s="897"/>
      <c r="BX123" s="897"/>
      <c r="BY123" s="897"/>
      <c r="BZ123" s="897"/>
      <c r="CA123" s="897">
        <v>47164575</v>
      </c>
      <c r="CB123" s="897"/>
      <c r="CC123" s="897"/>
      <c r="CD123" s="897"/>
      <c r="CE123" s="897"/>
      <c r="CF123" s="812"/>
      <c r="CG123" s="813"/>
      <c r="CH123" s="813"/>
      <c r="CI123" s="813"/>
      <c r="CJ123" s="898"/>
      <c r="CK123" s="933"/>
      <c r="CL123" s="919"/>
      <c r="CM123" s="919"/>
      <c r="CN123" s="919"/>
      <c r="CO123" s="920"/>
      <c r="CP123" s="899" t="s">
        <v>483</v>
      </c>
      <c r="CQ123" s="900"/>
      <c r="CR123" s="900"/>
      <c r="CS123" s="900"/>
      <c r="CT123" s="900"/>
      <c r="CU123" s="900"/>
      <c r="CV123" s="900"/>
      <c r="CW123" s="900"/>
      <c r="CX123" s="900"/>
      <c r="CY123" s="900"/>
      <c r="CZ123" s="900"/>
      <c r="DA123" s="900"/>
      <c r="DB123" s="900"/>
      <c r="DC123" s="900"/>
      <c r="DD123" s="900"/>
      <c r="DE123" s="900"/>
      <c r="DF123" s="901"/>
      <c r="DG123" s="843" t="s">
        <v>484</v>
      </c>
      <c r="DH123" s="844"/>
      <c r="DI123" s="844"/>
      <c r="DJ123" s="844"/>
      <c r="DK123" s="845"/>
      <c r="DL123" s="846" t="s">
        <v>484</v>
      </c>
      <c r="DM123" s="844"/>
      <c r="DN123" s="844"/>
      <c r="DO123" s="844"/>
      <c r="DP123" s="845"/>
      <c r="DQ123" s="846" t="s">
        <v>127</v>
      </c>
      <c r="DR123" s="844"/>
      <c r="DS123" s="844"/>
      <c r="DT123" s="844"/>
      <c r="DU123" s="845"/>
      <c r="DV123" s="888" t="s">
        <v>485</v>
      </c>
      <c r="DW123" s="889"/>
      <c r="DX123" s="889"/>
      <c r="DY123" s="889"/>
      <c r="DZ123" s="890"/>
    </row>
    <row r="124" spans="1:130" s="233" customFormat="1" ht="26.25" customHeight="1" thickBot="1" x14ac:dyDescent="0.2">
      <c r="A124" s="884"/>
      <c r="B124" s="885"/>
      <c r="C124" s="879" t="s">
        <v>468</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484</v>
      </c>
      <c r="AB124" s="844"/>
      <c r="AC124" s="844"/>
      <c r="AD124" s="844"/>
      <c r="AE124" s="845"/>
      <c r="AF124" s="846" t="s">
        <v>486</v>
      </c>
      <c r="AG124" s="844"/>
      <c r="AH124" s="844"/>
      <c r="AI124" s="844"/>
      <c r="AJ124" s="845"/>
      <c r="AK124" s="846" t="s">
        <v>485</v>
      </c>
      <c r="AL124" s="844"/>
      <c r="AM124" s="844"/>
      <c r="AN124" s="844"/>
      <c r="AO124" s="845"/>
      <c r="AP124" s="888" t="s">
        <v>487</v>
      </c>
      <c r="AQ124" s="889"/>
      <c r="AR124" s="889"/>
      <c r="AS124" s="889"/>
      <c r="AT124" s="890"/>
      <c r="AU124" s="891" t="s">
        <v>488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127</v>
      </c>
      <c r="BR124" s="895"/>
      <c r="BS124" s="895"/>
      <c r="BT124" s="895"/>
      <c r="BU124" s="895"/>
      <c r="BV124" s="895" t="s">
        <v>489</v>
      </c>
      <c r="BW124" s="895"/>
      <c r="BX124" s="895"/>
      <c r="BY124" s="895"/>
      <c r="BZ124" s="895"/>
      <c r="CA124" s="895" t="s">
        <v>127</v>
      </c>
      <c r="CB124" s="895"/>
      <c r="CC124" s="895"/>
      <c r="CD124" s="895"/>
      <c r="CE124" s="895"/>
      <c r="CF124" s="790"/>
      <c r="CG124" s="791"/>
      <c r="CH124" s="791"/>
      <c r="CI124" s="791"/>
      <c r="CJ124" s="926"/>
      <c r="CK124" s="934"/>
      <c r="CL124" s="934"/>
      <c r="CM124" s="934"/>
      <c r="CN124" s="934"/>
      <c r="CO124" s="935"/>
      <c r="CP124" s="899" t="s">
        <v>490</v>
      </c>
      <c r="CQ124" s="900"/>
      <c r="CR124" s="900"/>
      <c r="CS124" s="900"/>
      <c r="CT124" s="900"/>
      <c r="CU124" s="900"/>
      <c r="CV124" s="900"/>
      <c r="CW124" s="900"/>
      <c r="CX124" s="900"/>
      <c r="CY124" s="900"/>
      <c r="CZ124" s="900"/>
      <c r="DA124" s="900"/>
      <c r="DB124" s="900"/>
      <c r="DC124" s="900"/>
      <c r="DD124" s="900"/>
      <c r="DE124" s="900"/>
      <c r="DF124" s="901"/>
      <c r="DG124" s="827">
        <v>8297511</v>
      </c>
      <c r="DH124" s="828"/>
      <c r="DI124" s="828"/>
      <c r="DJ124" s="828"/>
      <c r="DK124" s="829"/>
      <c r="DL124" s="830" t="s">
        <v>484</v>
      </c>
      <c r="DM124" s="828"/>
      <c r="DN124" s="828"/>
      <c r="DO124" s="828"/>
      <c r="DP124" s="829"/>
      <c r="DQ124" s="830" t="s">
        <v>491</v>
      </c>
      <c r="DR124" s="828"/>
      <c r="DS124" s="828"/>
      <c r="DT124" s="828"/>
      <c r="DU124" s="829"/>
      <c r="DV124" s="912" t="s">
        <v>127</v>
      </c>
      <c r="DW124" s="913"/>
      <c r="DX124" s="913"/>
      <c r="DY124" s="913"/>
      <c r="DZ124" s="914"/>
    </row>
    <row r="125" spans="1:130" s="233" customFormat="1" ht="26.25" customHeight="1" x14ac:dyDescent="0.15">
      <c r="A125" s="884"/>
      <c r="B125" s="885"/>
      <c r="C125" s="879" t="s">
        <v>470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484</v>
      </c>
      <c r="AB125" s="844"/>
      <c r="AC125" s="844"/>
      <c r="AD125" s="844"/>
      <c r="AE125" s="845"/>
      <c r="AF125" s="846" t="s">
        <v>491</v>
      </c>
      <c r="AG125" s="844"/>
      <c r="AH125" s="844"/>
      <c r="AI125" s="844"/>
      <c r="AJ125" s="845"/>
      <c r="AK125" s="846" t="s">
        <v>489</v>
      </c>
      <c r="AL125" s="844"/>
      <c r="AM125" s="844"/>
      <c r="AN125" s="844"/>
      <c r="AO125" s="845"/>
      <c r="AP125" s="888" t="s">
        <v>489</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492</v>
      </c>
      <c r="CL125" s="916"/>
      <c r="CM125" s="916"/>
      <c r="CN125" s="916"/>
      <c r="CO125" s="917"/>
      <c r="CP125" s="924" t="s">
        <v>493</v>
      </c>
      <c r="CQ125" s="872"/>
      <c r="CR125" s="872"/>
      <c r="CS125" s="872"/>
      <c r="CT125" s="872"/>
      <c r="CU125" s="872"/>
      <c r="CV125" s="872"/>
      <c r="CW125" s="872"/>
      <c r="CX125" s="872"/>
      <c r="CY125" s="872"/>
      <c r="CZ125" s="872"/>
      <c r="DA125" s="872"/>
      <c r="DB125" s="872"/>
      <c r="DC125" s="872"/>
      <c r="DD125" s="872"/>
      <c r="DE125" s="872"/>
      <c r="DF125" s="873"/>
      <c r="DG125" s="925" t="s">
        <v>484</v>
      </c>
      <c r="DH125" s="906"/>
      <c r="DI125" s="906"/>
      <c r="DJ125" s="906"/>
      <c r="DK125" s="906"/>
      <c r="DL125" s="906" t="s">
        <v>485</v>
      </c>
      <c r="DM125" s="906"/>
      <c r="DN125" s="906"/>
      <c r="DO125" s="906"/>
      <c r="DP125" s="906"/>
      <c r="DQ125" s="906" t="s">
        <v>484</v>
      </c>
      <c r="DR125" s="906"/>
      <c r="DS125" s="906"/>
      <c r="DT125" s="906"/>
      <c r="DU125" s="906"/>
      <c r="DV125" s="907" t="s">
        <v>127</v>
      </c>
      <c r="DW125" s="907"/>
      <c r="DX125" s="907"/>
      <c r="DY125" s="907"/>
      <c r="DZ125" s="908"/>
    </row>
    <row r="126" spans="1:130" s="233" customFormat="1" ht="26.25" customHeight="1" thickBot="1" x14ac:dyDescent="0.2">
      <c r="A126" s="884"/>
      <c r="B126" s="885"/>
      <c r="C126" s="879" t="s">
        <v>472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21642</v>
      </c>
      <c r="AB126" s="844"/>
      <c r="AC126" s="844"/>
      <c r="AD126" s="844"/>
      <c r="AE126" s="845"/>
      <c r="AF126" s="846">
        <v>46437</v>
      </c>
      <c r="AG126" s="844"/>
      <c r="AH126" s="844"/>
      <c r="AI126" s="844"/>
      <c r="AJ126" s="845"/>
      <c r="AK126" s="846">
        <v>46437</v>
      </c>
      <c r="AL126" s="844"/>
      <c r="AM126" s="844"/>
      <c r="AN126" s="844"/>
      <c r="AO126" s="845"/>
      <c r="AP126" s="888">
        <v>0.3</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494</v>
      </c>
      <c r="CQ126" s="816"/>
      <c r="CR126" s="816"/>
      <c r="CS126" s="816"/>
      <c r="CT126" s="816"/>
      <c r="CU126" s="816"/>
      <c r="CV126" s="816"/>
      <c r="CW126" s="816"/>
      <c r="CX126" s="816"/>
      <c r="CY126" s="816"/>
      <c r="CZ126" s="816"/>
      <c r="DA126" s="816"/>
      <c r="DB126" s="816"/>
      <c r="DC126" s="816"/>
      <c r="DD126" s="816"/>
      <c r="DE126" s="816"/>
      <c r="DF126" s="817"/>
      <c r="DG126" s="880" t="s">
        <v>495</v>
      </c>
      <c r="DH126" s="881"/>
      <c r="DI126" s="881"/>
      <c r="DJ126" s="881"/>
      <c r="DK126" s="881"/>
      <c r="DL126" s="881" t="s">
        <v>491</v>
      </c>
      <c r="DM126" s="881"/>
      <c r="DN126" s="881"/>
      <c r="DO126" s="881"/>
      <c r="DP126" s="881"/>
      <c r="DQ126" s="881" t="s">
        <v>484</v>
      </c>
      <c r="DR126" s="881"/>
      <c r="DS126" s="881"/>
      <c r="DT126" s="881"/>
      <c r="DU126" s="881"/>
      <c r="DV126" s="858" t="s">
        <v>127</v>
      </c>
      <c r="DW126" s="858"/>
      <c r="DX126" s="858"/>
      <c r="DY126" s="858"/>
      <c r="DZ126" s="859"/>
    </row>
    <row r="127" spans="1:130" s="233" customFormat="1" ht="26.25" customHeight="1" x14ac:dyDescent="0.15">
      <c r="A127" s="886"/>
      <c r="B127" s="887"/>
      <c r="C127" s="902" t="s">
        <v>496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485</v>
      </c>
      <c r="AB127" s="844"/>
      <c r="AC127" s="844"/>
      <c r="AD127" s="844"/>
      <c r="AE127" s="845"/>
      <c r="AF127" s="846" t="s">
        <v>485</v>
      </c>
      <c r="AG127" s="844"/>
      <c r="AH127" s="844"/>
      <c r="AI127" s="844"/>
      <c r="AJ127" s="845"/>
      <c r="AK127" s="846" t="s">
        <v>484</v>
      </c>
      <c r="AL127" s="844"/>
      <c r="AM127" s="844"/>
      <c r="AN127" s="844"/>
      <c r="AO127" s="845"/>
      <c r="AP127" s="888" t="s">
        <v>484</v>
      </c>
      <c r="AQ127" s="889"/>
      <c r="AR127" s="889"/>
      <c r="AS127" s="889"/>
      <c r="AT127" s="890"/>
      <c r="AU127" s="235"/>
      <c r="AV127" s="235"/>
      <c r="AW127" s="235"/>
      <c r="AX127" s="905" t="s">
        <v>497</v>
      </c>
      <c r="AY127" s="876"/>
      <c r="AZ127" s="876"/>
      <c r="BA127" s="876"/>
      <c r="BB127" s="876"/>
      <c r="BC127" s="876"/>
      <c r="BD127" s="876"/>
      <c r="BE127" s="877"/>
      <c r="BF127" s="875" t="s">
        <v>498</v>
      </c>
      <c r="BG127" s="876"/>
      <c r="BH127" s="876"/>
      <c r="BI127" s="876"/>
      <c r="BJ127" s="876"/>
      <c r="BK127" s="876"/>
      <c r="BL127" s="877"/>
      <c r="BM127" s="875" t="s">
        <v>499</v>
      </c>
      <c r="BN127" s="876"/>
      <c r="BO127" s="876"/>
      <c r="BP127" s="876"/>
      <c r="BQ127" s="876"/>
      <c r="BR127" s="876"/>
      <c r="BS127" s="877"/>
      <c r="BT127" s="875" t="s">
        <v>500</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501</v>
      </c>
      <c r="CQ127" s="816"/>
      <c r="CR127" s="816"/>
      <c r="CS127" s="816"/>
      <c r="CT127" s="816"/>
      <c r="CU127" s="816"/>
      <c r="CV127" s="816"/>
      <c r="CW127" s="816"/>
      <c r="CX127" s="816"/>
      <c r="CY127" s="816"/>
      <c r="CZ127" s="816"/>
      <c r="DA127" s="816"/>
      <c r="DB127" s="816"/>
      <c r="DC127" s="816"/>
      <c r="DD127" s="816"/>
      <c r="DE127" s="816"/>
      <c r="DF127" s="817"/>
      <c r="DG127" s="880" t="s">
        <v>127</v>
      </c>
      <c r="DH127" s="881"/>
      <c r="DI127" s="881"/>
      <c r="DJ127" s="881"/>
      <c r="DK127" s="881"/>
      <c r="DL127" s="881" t="s">
        <v>127</v>
      </c>
      <c r="DM127" s="881"/>
      <c r="DN127" s="881"/>
      <c r="DO127" s="881"/>
      <c r="DP127" s="881"/>
      <c r="DQ127" s="881" t="s">
        <v>484</v>
      </c>
      <c r="DR127" s="881"/>
      <c r="DS127" s="881"/>
      <c r="DT127" s="881"/>
      <c r="DU127" s="881"/>
      <c r="DV127" s="858" t="s">
        <v>484</v>
      </c>
      <c r="DW127" s="858"/>
      <c r="DX127" s="858"/>
      <c r="DY127" s="858"/>
      <c r="DZ127" s="859"/>
    </row>
    <row r="128" spans="1:130" s="233" customFormat="1" ht="26.25" customHeight="1" thickBot="1" x14ac:dyDescent="0.2">
      <c r="A128" s="860" t="s">
        <v>502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503</v>
      </c>
      <c r="X128" s="862"/>
      <c r="Y128" s="862"/>
      <c r="Z128" s="863"/>
      <c r="AA128" s="864">
        <v>439297</v>
      </c>
      <c r="AB128" s="865"/>
      <c r="AC128" s="865"/>
      <c r="AD128" s="865"/>
      <c r="AE128" s="866"/>
      <c r="AF128" s="867">
        <v>443548</v>
      </c>
      <c r="AG128" s="865"/>
      <c r="AH128" s="865"/>
      <c r="AI128" s="865"/>
      <c r="AJ128" s="866"/>
      <c r="AK128" s="867">
        <v>467079</v>
      </c>
      <c r="AL128" s="865"/>
      <c r="AM128" s="865"/>
      <c r="AN128" s="865"/>
      <c r="AO128" s="866"/>
      <c r="AP128" s="868"/>
      <c r="AQ128" s="869"/>
      <c r="AR128" s="869"/>
      <c r="AS128" s="869"/>
      <c r="AT128" s="870"/>
      <c r="AU128" s="235"/>
      <c r="AV128" s="235"/>
      <c r="AW128" s="235"/>
      <c r="AX128" s="871" t="s">
        <v>504</v>
      </c>
      <c r="AY128" s="872"/>
      <c r="AZ128" s="872"/>
      <c r="BA128" s="872"/>
      <c r="BB128" s="872"/>
      <c r="BC128" s="872"/>
      <c r="BD128" s="872"/>
      <c r="BE128" s="873"/>
      <c r="BF128" s="850" t="s">
        <v>127</v>
      </c>
      <c r="BG128" s="851"/>
      <c r="BH128" s="851"/>
      <c r="BI128" s="851"/>
      <c r="BJ128" s="851"/>
      <c r="BK128" s="851"/>
      <c r="BL128" s="874"/>
      <c r="BM128" s="850">
        <v>12.54</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505</v>
      </c>
      <c r="CQ128" s="794"/>
      <c r="CR128" s="794"/>
      <c r="CS128" s="794"/>
      <c r="CT128" s="794"/>
      <c r="CU128" s="794"/>
      <c r="CV128" s="794"/>
      <c r="CW128" s="794"/>
      <c r="CX128" s="794"/>
      <c r="CY128" s="794"/>
      <c r="CZ128" s="794"/>
      <c r="DA128" s="794"/>
      <c r="DB128" s="794"/>
      <c r="DC128" s="794"/>
      <c r="DD128" s="794"/>
      <c r="DE128" s="794"/>
      <c r="DF128" s="795"/>
      <c r="DG128" s="854">
        <v>100000</v>
      </c>
      <c r="DH128" s="855"/>
      <c r="DI128" s="855"/>
      <c r="DJ128" s="855"/>
      <c r="DK128" s="855"/>
      <c r="DL128" s="855">
        <v>300000</v>
      </c>
      <c r="DM128" s="855"/>
      <c r="DN128" s="855"/>
      <c r="DO128" s="855"/>
      <c r="DP128" s="855"/>
      <c r="DQ128" s="855">
        <v>100000</v>
      </c>
      <c r="DR128" s="855"/>
      <c r="DS128" s="855"/>
      <c r="DT128" s="855"/>
      <c r="DU128" s="855"/>
      <c r="DV128" s="856">
        <v>0.6</v>
      </c>
      <c r="DW128" s="856"/>
      <c r="DX128" s="856"/>
      <c r="DY128" s="856"/>
      <c r="DZ128" s="857"/>
    </row>
    <row r="129" spans="1:131" s="233"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506</v>
      </c>
      <c r="X129" s="841"/>
      <c r="Y129" s="841"/>
      <c r="Z129" s="842"/>
      <c r="AA129" s="843">
        <v>17623772</v>
      </c>
      <c r="AB129" s="844"/>
      <c r="AC129" s="844"/>
      <c r="AD129" s="844"/>
      <c r="AE129" s="845"/>
      <c r="AF129" s="846">
        <v>18233466</v>
      </c>
      <c r="AG129" s="844"/>
      <c r="AH129" s="844"/>
      <c r="AI129" s="844"/>
      <c r="AJ129" s="845"/>
      <c r="AK129" s="846">
        <v>19096812</v>
      </c>
      <c r="AL129" s="844"/>
      <c r="AM129" s="844"/>
      <c r="AN129" s="844"/>
      <c r="AO129" s="845"/>
      <c r="AP129" s="847"/>
      <c r="AQ129" s="848"/>
      <c r="AR129" s="848"/>
      <c r="AS129" s="848"/>
      <c r="AT129" s="849"/>
      <c r="AU129" s="236"/>
      <c r="AV129" s="236"/>
      <c r="AW129" s="236"/>
      <c r="AX129" s="815" t="s">
        <v>507</v>
      </c>
      <c r="AY129" s="816"/>
      <c r="AZ129" s="816"/>
      <c r="BA129" s="816"/>
      <c r="BB129" s="816"/>
      <c r="BC129" s="816"/>
      <c r="BD129" s="816"/>
      <c r="BE129" s="817"/>
      <c r="BF129" s="834" t="s">
        <v>484</v>
      </c>
      <c r="BG129" s="835"/>
      <c r="BH129" s="835"/>
      <c r="BI129" s="835"/>
      <c r="BJ129" s="835"/>
      <c r="BK129" s="835"/>
      <c r="BL129" s="836"/>
      <c r="BM129" s="834">
        <v>17.54</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508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509</v>
      </c>
      <c r="X130" s="841"/>
      <c r="Y130" s="841"/>
      <c r="Z130" s="842"/>
      <c r="AA130" s="843">
        <v>2303618</v>
      </c>
      <c r="AB130" s="844"/>
      <c r="AC130" s="844"/>
      <c r="AD130" s="844"/>
      <c r="AE130" s="845"/>
      <c r="AF130" s="846">
        <v>2334992</v>
      </c>
      <c r="AG130" s="844"/>
      <c r="AH130" s="844"/>
      <c r="AI130" s="844"/>
      <c r="AJ130" s="845"/>
      <c r="AK130" s="846">
        <v>2387967</v>
      </c>
      <c r="AL130" s="844"/>
      <c r="AM130" s="844"/>
      <c r="AN130" s="844"/>
      <c r="AO130" s="845"/>
      <c r="AP130" s="847"/>
      <c r="AQ130" s="848"/>
      <c r="AR130" s="848"/>
      <c r="AS130" s="848"/>
      <c r="AT130" s="849"/>
      <c r="AU130" s="236"/>
      <c r="AV130" s="236"/>
      <c r="AW130" s="236"/>
      <c r="AX130" s="815" t="s">
        <v>510</v>
      </c>
      <c r="AY130" s="816"/>
      <c r="AZ130" s="816"/>
      <c r="BA130" s="816"/>
      <c r="BB130" s="816"/>
      <c r="BC130" s="816"/>
      <c r="BD130" s="816"/>
      <c r="BE130" s="817"/>
      <c r="BF130" s="818">
        <v>4.5999999999999996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511</v>
      </c>
      <c r="X131" s="825"/>
      <c r="Y131" s="825"/>
      <c r="Z131" s="826"/>
      <c r="AA131" s="827">
        <v>15320154</v>
      </c>
      <c r="AB131" s="828"/>
      <c r="AC131" s="828"/>
      <c r="AD131" s="828"/>
      <c r="AE131" s="829"/>
      <c r="AF131" s="830">
        <v>15898474</v>
      </c>
      <c r="AG131" s="828"/>
      <c r="AH131" s="828"/>
      <c r="AI131" s="828"/>
      <c r="AJ131" s="829"/>
      <c r="AK131" s="830">
        <v>16708845</v>
      </c>
      <c r="AL131" s="828"/>
      <c r="AM131" s="828"/>
      <c r="AN131" s="828"/>
      <c r="AO131" s="829"/>
      <c r="AP131" s="831"/>
      <c r="AQ131" s="832"/>
      <c r="AR131" s="832"/>
      <c r="AS131" s="832"/>
      <c r="AT131" s="833"/>
      <c r="AU131" s="236"/>
      <c r="AV131" s="236"/>
      <c r="AW131" s="236"/>
      <c r="AX131" s="793" t="s">
        <v>512</v>
      </c>
      <c r="AY131" s="794"/>
      <c r="AZ131" s="794"/>
      <c r="BA131" s="794"/>
      <c r="BB131" s="794"/>
      <c r="BC131" s="794"/>
      <c r="BD131" s="794"/>
      <c r="BE131" s="795"/>
      <c r="BF131" s="796" t="s">
        <v>484</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513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514</v>
      </c>
      <c r="W132" s="806"/>
      <c r="X132" s="806"/>
      <c r="Y132" s="806"/>
      <c r="Z132" s="807"/>
      <c r="AA132" s="808">
        <v>4.7761138689999996</v>
      </c>
      <c r="AB132" s="809"/>
      <c r="AC132" s="809"/>
      <c r="AD132" s="809"/>
      <c r="AE132" s="810"/>
      <c r="AF132" s="811">
        <v>4.0706737009999996</v>
      </c>
      <c r="AG132" s="809"/>
      <c r="AH132" s="809"/>
      <c r="AI132" s="809"/>
      <c r="AJ132" s="810"/>
      <c r="AK132" s="811">
        <v>5.2445815380000003</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515</v>
      </c>
      <c r="W133" s="785"/>
      <c r="X133" s="785"/>
      <c r="Y133" s="785"/>
      <c r="Z133" s="786"/>
      <c r="AA133" s="787">
        <v>4.9000000000000004</v>
      </c>
      <c r="AB133" s="788"/>
      <c r="AC133" s="788"/>
      <c r="AD133" s="788"/>
      <c r="AE133" s="789"/>
      <c r="AF133" s="787">
        <v>4.5999999999999996</v>
      </c>
      <c r="AG133" s="788"/>
      <c r="AH133" s="788"/>
      <c r="AI133" s="788"/>
      <c r="AJ133" s="789"/>
      <c r="AK133" s="787">
        <v>4.5999999999999996</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foTdx1mLaD0osbisvoNctJeslA6E6uNneQaePURu/A3t4pf4anBBSxEdTr3TfYcu8nBNEmks5WHgN7prgv6l4g==" saltValue="g9TvB34EuyjdnrT50SEGO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7" zoomScale="60" zoomScaleNormal="85" workbookViewId="0">
      <selection activeCell="AW74" sqref="AW74"/>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q3CnDe8+IwW++uYd6BpDSVo85Lhqh/SD1G2gceUMlJz2YZd/jHHBRcZ2LGnOAJOeZxiBnKODGV/4AGytbuJi8Q==" saltValue="D0es+44K5U0JfLJKz/qo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4" zoomScale="90" zoomScaleNormal="90" zoomScaleSheetLayoutView="55" workbookViewId="0">
      <selection activeCell="AW74" sqref="AW74"/>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6DBpuAJmEUeUMqpmBNKkppjnePiCAr/7AeDfJyEnGNmjYXK8+qDgFJovfu2YR9NtB+P/WNPvOA1QtsPlIuRww==" saltValue="PitQzxEtCB4q+x/cL3QI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W74" sqref="AW74"/>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519</v>
      </c>
      <c r="AP7" s="275"/>
      <c r="AQ7" s="276" t="s">
        <v>520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521</v>
      </c>
      <c r="AQ8" s="282" t="s">
        <v>522</v>
      </c>
      <c r="AR8" s="283" t="s">
        <v>523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524</v>
      </c>
      <c r="AL9" s="1195"/>
      <c r="AM9" s="1195"/>
      <c r="AN9" s="1196"/>
      <c r="AO9" s="284">
        <v>4286414</v>
      </c>
      <c r="AP9" s="284">
        <v>53826</v>
      </c>
      <c r="AQ9" s="285">
        <v>84185</v>
      </c>
      <c r="AR9" s="286">
        <v>-36.1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525</v>
      </c>
      <c r="AL10" s="1195"/>
      <c r="AM10" s="1195"/>
      <c r="AN10" s="1196"/>
      <c r="AO10" s="287">
        <v>740486</v>
      </c>
      <c r="AP10" s="287">
        <v>9299</v>
      </c>
      <c r="AQ10" s="288">
        <v>6368</v>
      </c>
      <c r="AR10" s="289">
        <v>46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526</v>
      </c>
      <c r="AL11" s="1195"/>
      <c r="AM11" s="1195"/>
      <c r="AN11" s="1196"/>
      <c r="AO11" s="287" t="s">
        <v>527</v>
      </c>
      <c r="AP11" s="287" t="s">
        <v>527</v>
      </c>
      <c r="AQ11" s="288">
        <v>1782</v>
      </c>
      <c r="AR11" s="289" t="s">
        <v>527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528</v>
      </c>
      <c r="AL12" s="1195"/>
      <c r="AM12" s="1195"/>
      <c r="AN12" s="1196"/>
      <c r="AO12" s="287" t="s">
        <v>527</v>
      </c>
      <c r="AP12" s="287" t="s">
        <v>527</v>
      </c>
      <c r="AQ12" s="288" t="s">
        <v>527</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529</v>
      </c>
      <c r="AL13" s="1195"/>
      <c r="AM13" s="1195"/>
      <c r="AN13" s="1196"/>
      <c r="AO13" s="287">
        <v>169564</v>
      </c>
      <c r="AP13" s="287">
        <v>2129</v>
      </c>
      <c r="AQ13" s="288">
        <v>2067</v>
      </c>
      <c r="AR13" s="289">
        <v>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530</v>
      </c>
      <c r="AL14" s="1195"/>
      <c r="AM14" s="1195"/>
      <c r="AN14" s="1196"/>
      <c r="AO14" s="287">
        <v>33494</v>
      </c>
      <c r="AP14" s="287">
        <v>421</v>
      </c>
      <c r="AQ14" s="288">
        <v>975</v>
      </c>
      <c r="AR14" s="289">
        <v>-56.8</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531</v>
      </c>
      <c r="AL15" s="1198"/>
      <c r="AM15" s="1198"/>
      <c r="AN15" s="1199"/>
      <c r="AO15" s="287">
        <v>-280591</v>
      </c>
      <c r="AP15" s="287">
        <v>-3524</v>
      </c>
      <c r="AQ15" s="288">
        <v>-5919</v>
      </c>
      <c r="AR15" s="289">
        <v>-40.5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186</v>
      </c>
      <c r="AL16" s="1198"/>
      <c r="AM16" s="1198"/>
      <c r="AN16" s="1199"/>
      <c r="AO16" s="287">
        <v>4949367</v>
      </c>
      <c r="AP16" s="287">
        <v>62151</v>
      </c>
      <c r="AQ16" s="288">
        <v>89459</v>
      </c>
      <c r="AR16" s="289">
        <v>-30.5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533</v>
      </c>
      <c r="AP20" s="296" t="s">
        <v>534</v>
      </c>
      <c r="AQ20" s="297" t="s">
        <v>535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536</v>
      </c>
      <c r="AL21" s="1201"/>
      <c r="AM21" s="1201"/>
      <c r="AN21" s="1202"/>
      <c r="AO21" s="300">
        <v>5.41</v>
      </c>
      <c r="AP21" s="301">
        <v>8.4600000000000009</v>
      </c>
      <c r="AQ21" s="302">
        <v>-3.05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537</v>
      </c>
      <c r="AL22" s="1201"/>
      <c r="AM22" s="1201"/>
      <c r="AN22" s="1202"/>
      <c r="AO22" s="305">
        <v>99.9</v>
      </c>
      <c r="AP22" s="306">
        <v>98.2</v>
      </c>
      <c r="AQ22" s="307">
        <v>1.7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538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539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519</v>
      </c>
      <c r="AP30" s="275"/>
      <c r="AQ30" s="276" t="s">
        <v>520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521</v>
      </c>
      <c r="AQ31" s="282" t="s">
        <v>522</v>
      </c>
      <c r="AR31" s="283" t="s">
        <v>523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541</v>
      </c>
      <c r="AL32" s="1185"/>
      <c r="AM32" s="1185"/>
      <c r="AN32" s="1186"/>
      <c r="AO32" s="315">
        <v>2461890</v>
      </c>
      <c r="AP32" s="315">
        <v>30915</v>
      </c>
      <c r="AQ32" s="316">
        <v>50524</v>
      </c>
      <c r="AR32" s="317">
        <v>-38.799999999999997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542</v>
      </c>
      <c r="AL33" s="1185"/>
      <c r="AM33" s="1185"/>
      <c r="AN33" s="1186"/>
      <c r="AO33" s="315" t="s">
        <v>527</v>
      </c>
      <c r="AP33" s="315" t="s">
        <v>527</v>
      </c>
      <c r="AQ33" s="316" t="s">
        <v>527</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543</v>
      </c>
      <c r="AL34" s="1185"/>
      <c r="AM34" s="1185"/>
      <c r="AN34" s="1186"/>
      <c r="AO34" s="315">
        <v>42000</v>
      </c>
      <c r="AP34" s="315">
        <v>527</v>
      </c>
      <c r="AQ34" s="316">
        <v>285</v>
      </c>
      <c r="AR34" s="317">
        <v>84.9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544</v>
      </c>
      <c r="AL35" s="1185"/>
      <c r="AM35" s="1185"/>
      <c r="AN35" s="1186"/>
      <c r="AO35" s="315">
        <v>905195</v>
      </c>
      <c r="AP35" s="315">
        <v>11367</v>
      </c>
      <c r="AQ35" s="316">
        <v>13044</v>
      </c>
      <c r="AR35" s="317">
        <v>-12.9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545</v>
      </c>
      <c r="AL36" s="1185"/>
      <c r="AM36" s="1185"/>
      <c r="AN36" s="1186"/>
      <c r="AO36" s="315">
        <v>275833</v>
      </c>
      <c r="AP36" s="315">
        <v>3464</v>
      </c>
      <c r="AQ36" s="316">
        <v>1822</v>
      </c>
      <c r="AR36" s="317">
        <v>90.1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546</v>
      </c>
      <c r="AL37" s="1185"/>
      <c r="AM37" s="1185"/>
      <c r="AN37" s="1186"/>
      <c r="AO37" s="315">
        <v>46437</v>
      </c>
      <c r="AP37" s="315">
        <v>583</v>
      </c>
      <c r="AQ37" s="316">
        <v>859</v>
      </c>
      <c r="AR37" s="317">
        <v>-32.1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547</v>
      </c>
      <c r="AL38" s="1188"/>
      <c r="AM38" s="1188"/>
      <c r="AN38" s="1189"/>
      <c r="AO38" s="318" t="s">
        <v>527</v>
      </c>
      <c r="AP38" s="318" t="s">
        <v>527</v>
      </c>
      <c r="AQ38" s="319">
        <v>1</v>
      </c>
      <c r="AR38" s="307" t="s">
        <v>527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548</v>
      </c>
      <c r="AL39" s="1188"/>
      <c r="AM39" s="1188"/>
      <c r="AN39" s="1189"/>
      <c r="AO39" s="315">
        <v>-467079</v>
      </c>
      <c r="AP39" s="315">
        <v>-5865</v>
      </c>
      <c r="AQ39" s="316">
        <v>-4035</v>
      </c>
      <c r="AR39" s="317">
        <v>45.4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549</v>
      </c>
      <c r="AL40" s="1185"/>
      <c r="AM40" s="1185"/>
      <c r="AN40" s="1186"/>
      <c r="AO40" s="315">
        <v>-2387967</v>
      </c>
      <c r="AP40" s="315">
        <v>-29987</v>
      </c>
      <c r="AQ40" s="316">
        <v>-46184</v>
      </c>
      <c r="AR40" s="317">
        <v>-35.1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298</v>
      </c>
      <c r="AL41" s="1191"/>
      <c r="AM41" s="1191"/>
      <c r="AN41" s="1192"/>
      <c r="AO41" s="315">
        <v>876309</v>
      </c>
      <c r="AP41" s="315">
        <v>11004</v>
      </c>
      <c r="AQ41" s="316">
        <v>16315</v>
      </c>
      <c r="AR41" s="317">
        <v>-32.6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519</v>
      </c>
      <c r="AN49" s="1179" t="s">
        <v>553</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554</v>
      </c>
      <c r="AO50" s="332" t="s">
        <v>555</v>
      </c>
      <c r="AP50" s="333" t="s">
        <v>556</v>
      </c>
      <c r="AQ50" s="334" t="s">
        <v>557</v>
      </c>
      <c r="AR50" s="335" t="s">
        <v>558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4697390</v>
      </c>
      <c r="AN51" s="337">
        <v>58045</v>
      </c>
      <c r="AO51" s="338">
        <v>23.3</v>
      </c>
      <c r="AP51" s="339">
        <v>62698</v>
      </c>
      <c r="AQ51" s="340">
        <v>-27.6</v>
      </c>
      <c r="AR51" s="341">
        <v>50.9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1690457</v>
      </c>
      <c r="AN52" s="345">
        <v>20889</v>
      </c>
      <c r="AO52" s="346">
        <v>-32.700000000000003</v>
      </c>
      <c r="AP52" s="347">
        <v>31973</v>
      </c>
      <c r="AQ52" s="348">
        <v>-28.7</v>
      </c>
      <c r="AR52" s="349">
        <v>-4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4573064</v>
      </c>
      <c r="AN53" s="337">
        <v>56602</v>
      </c>
      <c r="AO53" s="338">
        <v>-2.5</v>
      </c>
      <c r="AP53" s="339">
        <v>79245</v>
      </c>
      <c r="AQ53" s="340">
        <v>26.4</v>
      </c>
      <c r="AR53" s="341">
        <v>-28.9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2198195</v>
      </c>
      <c r="AN54" s="345">
        <v>27208</v>
      </c>
      <c r="AO54" s="346">
        <v>30.3</v>
      </c>
      <c r="AP54" s="347">
        <v>40378</v>
      </c>
      <c r="AQ54" s="348">
        <v>26.3</v>
      </c>
      <c r="AR54" s="349">
        <v>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7963926</v>
      </c>
      <c r="AN55" s="337">
        <v>99060</v>
      </c>
      <c r="AO55" s="338">
        <v>75</v>
      </c>
      <c r="AP55" s="339">
        <v>71604</v>
      </c>
      <c r="AQ55" s="340">
        <v>-9.6</v>
      </c>
      <c r="AR55" s="341">
        <v>84.6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6420481</v>
      </c>
      <c r="AN56" s="345">
        <v>79862</v>
      </c>
      <c r="AO56" s="346">
        <v>193.5</v>
      </c>
      <c r="AP56" s="347">
        <v>45121</v>
      </c>
      <c r="AQ56" s="348">
        <v>11.7</v>
      </c>
      <c r="AR56" s="349">
        <v>181.8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7669543</v>
      </c>
      <c r="AN57" s="337">
        <v>96024</v>
      </c>
      <c r="AO57" s="338">
        <v>-3.1</v>
      </c>
      <c r="AP57" s="339">
        <v>67009</v>
      </c>
      <c r="AQ57" s="340">
        <v>-6.4</v>
      </c>
      <c r="AR57" s="341">
        <v>3.3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5596979</v>
      </c>
      <c r="AN58" s="345">
        <v>70075</v>
      </c>
      <c r="AO58" s="346">
        <v>-12.3</v>
      </c>
      <c r="AP58" s="347">
        <v>43028</v>
      </c>
      <c r="AQ58" s="348">
        <v>-4.5999999999999996</v>
      </c>
      <c r="AR58" s="349">
        <v>-7.7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2736500</v>
      </c>
      <c r="AN59" s="337">
        <v>34363</v>
      </c>
      <c r="AO59" s="338">
        <v>-64.2</v>
      </c>
      <c r="AP59" s="339">
        <v>40807</v>
      </c>
      <c r="AQ59" s="340">
        <v>-39.1</v>
      </c>
      <c r="AR59" s="341">
        <v>-25.1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1082894</v>
      </c>
      <c r="AN60" s="345">
        <v>13598</v>
      </c>
      <c r="AO60" s="346">
        <v>-80.599999999999994</v>
      </c>
      <c r="AP60" s="347">
        <v>19520</v>
      </c>
      <c r="AQ60" s="348">
        <v>-54.6</v>
      </c>
      <c r="AR60" s="349">
        <v>-26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5528085</v>
      </c>
      <c r="AN61" s="352">
        <v>68819</v>
      </c>
      <c r="AO61" s="353">
        <v>5.7</v>
      </c>
      <c r="AP61" s="354">
        <v>64273</v>
      </c>
      <c r="AQ61" s="355">
        <v>-11.3</v>
      </c>
      <c r="AR61" s="341">
        <v>17</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3397801</v>
      </c>
      <c r="AN62" s="345">
        <v>42326</v>
      </c>
      <c r="AO62" s="346">
        <v>19.600000000000001</v>
      </c>
      <c r="AP62" s="347">
        <v>36004</v>
      </c>
      <c r="AQ62" s="348">
        <v>-10</v>
      </c>
      <c r="AR62" s="349">
        <v>29.6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zcotxPI9IWyLSQCtTBGRgA4TeX3H5EnAecy/LKVuTnMeK4/7suBi+AxPLRksQrmj6rJZdpQkjEJRFRHIzK4ZmA==" saltValue="UI2WSVwBJbgyXGrCnRuw2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80" zoomScaleNormal="80" zoomScaleSheetLayoutView="55" workbookViewId="0">
      <selection activeCell="AW74" sqref="AW74"/>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567</v>
      </c>
    </row>
    <row r="120" spans="125:125" ht="13.5" hidden="1" customHeight="1" x14ac:dyDescent="0.15"/>
    <row r="121" spans="125:125" ht="13.5" hidden="1" customHeight="1" x14ac:dyDescent="0.15">
      <c r="DU121" s="262"/>
    </row>
  </sheetData>
  <sheetProtection algorithmName="SHA-512" hashValue="3ZsqUTTVHIbTC0R/z3kgU91bxv8fj31AeumYuXvh8yWTcSmHDxP4q6pyZpMT6GJvdEch8CJ83ADDwOAHfS83mA==" saltValue="53vTe4gPihr3RT1QVV8A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1" zoomScaleNormal="100" zoomScaleSheetLayoutView="55" workbookViewId="0">
      <selection activeCell="AW74" sqref="AW74"/>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568</v>
      </c>
    </row>
  </sheetData>
  <sheetProtection algorithmName="SHA-512" hashValue="B6wNcqhY/hgPgoqpLPclDVYl8ebuBBXaTBbTtdHfBLgi25Q6rQ67Kr4yo7MalDrM4RJWOkP+MLvR12sACANfbw==" saltValue="P6QIdpAA/Z62BF9jYi+b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8" zoomScale="70" zoomScaleNormal="70" zoomScaleSheetLayoutView="100" workbookViewId="0">
      <selection activeCell="F49" sqref="F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3" t="s">
        <v>3</v>
      </c>
      <c r="D47" s="1203"/>
      <c r="E47" s="1204"/>
      <c r="F47" s="11">
        <v>24.8</v>
      </c>
      <c r="G47" s="12">
        <v>22.96</v>
      </c>
      <c r="H47" s="12">
        <v>23</v>
      </c>
      <c r="I47" s="12">
        <v>24.06</v>
      </c>
      <c r="J47" s="13">
        <v>22.97</v>
      </c>
    </row>
    <row r="48" spans="2:10" ht="57.75" customHeight="1" x14ac:dyDescent="0.15">
      <c r="B48" s="14"/>
      <c r="C48" s="1205" t="s">
        <v>4</v>
      </c>
      <c r="D48" s="1205"/>
      <c r="E48" s="1206"/>
      <c r="F48" s="15">
        <v>9.1199999999999992</v>
      </c>
      <c r="G48" s="16">
        <v>12.5</v>
      </c>
      <c r="H48" s="16">
        <v>6.8</v>
      </c>
      <c r="I48" s="16">
        <v>13.22</v>
      </c>
      <c r="J48" s="17">
        <v>18.96</v>
      </c>
    </row>
    <row r="49" spans="2:10" ht="57.75" customHeight="1" thickBot="1" x14ac:dyDescent="0.2">
      <c r="B49" s="18"/>
      <c r="C49" s="1207" t="s">
        <v>5</v>
      </c>
      <c r="D49" s="1207"/>
      <c r="E49" s="1208"/>
      <c r="F49" s="19">
        <v>1.01</v>
      </c>
      <c r="G49" s="20">
        <v>1.64</v>
      </c>
      <c r="H49" s="20" t="s">
        <v>574</v>
      </c>
      <c r="I49" s="20">
        <v>8.4600000000000009</v>
      </c>
      <c r="J49" s="21">
        <v>6.35</v>
      </c>
    </row>
    <row r="50" spans="2:10" x14ac:dyDescent="0.15"/>
  </sheetData>
  <sheetProtection algorithmName="SHA-512" hashValue="Ybns8jp2XCvBiWs+2fQzvx8wWr1KvW/cpM9pb3An0gmIQ3eiRjWYnHIkJ6p4Xrpx0JUnhdnpLp4gcLMPfCRzag==" saltValue="vnB1HQVCvYcyQGvJNaKq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星野　聖竜</cp:lastModifiedBy>
  <cp:lastPrinted>2023-10-14T06:01:10Z</cp:lastPrinted>
  <dcterms:created xsi:type="dcterms:W3CDTF">2023-02-20T04:17:32Z</dcterms:created>
  <dcterms:modified xsi:type="dcterms:W3CDTF">2023-10-16T01:23:32Z</dcterms:modified>
  <cp:category/>
</cp:coreProperties>
</file>